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_Stordata\Commvault\Documents\"/>
    </mc:Choice>
  </mc:AlternateContent>
  <bookViews>
    <workbookView xWindow="0" yWindow="0" windowWidth="28800" windowHeight="14565" activeTab="9"/>
  </bookViews>
  <sheets>
    <sheet name="01_en cours" sheetId="11" r:id="rId1"/>
    <sheet name="02-events" sheetId="1" r:id="rId2"/>
    <sheet name="03-status" sheetId="2" r:id="rId3"/>
    <sheet name="04-size" sheetId="4" r:id="rId4"/>
    <sheet name="05-duree" sheetId="5" r:id="rId5"/>
    <sheet name="06-echec" sheetId="6" r:id="rId6"/>
    <sheet name="07-completed" sheetId="7" r:id="rId7"/>
    <sheet name="08-dedup" sheetId="8" r:id="rId8"/>
    <sheet name="09-bandes" sheetId="9" r:id="rId9"/>
    <sheet name="10-free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3" hidden="1">'04-size'!$A$1:$F$164</definedName>
    <definedName name="_xlnm._FilterDatabase" localSheetId="4" hidden="1">'05-duree'!$A$1:$D$100</definedName>
    <definedName name="_xlnm._FilterDatabase" localSheetId="8" hidden="1">'09-bandes'!$A$1:$D$401</definedName>
    <definedName name="_xlnm._FilterDatabase" localSheetId="9" hidden="1">'10-free'!$A$1:$F$164</definedName>
  </definedNames>
  <calcPr calcId="152511"/>
  <pivotCaches>
    <pivotCache cacheId="5" r:id="rId21"/>
    <pivotCache cacheId="21" r:id="rId22"/>
    <pivotCache cacheId="37" r:id="rId2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2" i="9" l="1"/>
  <c r="B402" i="9"/>
  <c r="C402" i="9"/>
  <c r="D402" i="9"/>
  <c r="I29" i="5" l="1"/>
  <c r="C1" i="5"/>
  <c r="E14" i="11"/>
  <c r="D14" i="11"/>
  <c r="C14" i="11"/>
  <c r="B14" i="11"/>
  <c r="A14" i="11"/>
  <c r="E13" i="11"/>
  <c r="D13" i="11"/>
  <c r="C13" i="11"/>
  <c r="B13" i="11"/>
  <c r="A13" i="11"/>
  <c r="E12" i="11"/>
  <c r="D12" i="11"/>
  <c r="C12" i="11"/>
  <c r="B12" i="11"/>
  <c r="A12" i="11"/>
  <c r="E11" i="11"/>
  <c r="D11" i="11"/>
  <c r="C11" i="11"/>
  <c r="B11" i="11"/>
  <c r="A11" i="11"/>
  <c r="E10" i="11"/>
  <c r="D10" i="11"/>
  <c r="C10" i="11"/>
  <c r="B10" i="11"/>
  <c r="A10" i="11"/>
  <c r="E9" i="11"/>
  <c r="D9" i="11"/>
  <c r="C9" i="11"/>
  <c r="B9" i="11"/>
  <c r="A9" i="11"/>
  <c r="E8" i="11"/>
  <c r="D8" i="11"/>
  <c r="C8" i="11"/>
  <c r="B8" i="11"/>
  <c r="A8" i="11"/>
  <c r="E7" i="11"/>
  <c r="D7" i="11"/>
  <c r="C7" i="11"/>
  <c r="B7" i="11"/>
  <c r="A7" i="11"/>
  <c r="E6" i="11"/>
  <c r="D6" i="11"/>
  <c r="C6" i="11"/>
  <c r="B6" i="11"/>
  <c r="A6" i="11"/>
  <c r="E5" i="11"/>
  <c r="D5" i="11"/>
  <c r="C5" i="11"/>
  <c r="B5" i="11"/>
  <c r="A5" i="11"/>
  <c r="E4" i="11"/>
  <c r="D4" i="11"/>
  <c r="C4" i="11"/>
  <c r="B4" i="11"/>
  <c r="A4" i="11"/>
  <c r="E3" i="11"/>
  <c r="D3" i="11"/>
  <c r="C3" i="11"/>
  <c r="B3" i="11"/>
  <c r="A3" i="11"/>
  <c r="E2" i="11"/>
  <c r="D2" i="11"/>
  <c r="C2" i="11"/>
  <c r="B2" i="11"/>
  <c r="A2" i="11"/>
  <c r="C2" i="2" l="1"/>
  <c r="A1" i="9" l="1"/>
  <c r="B1" i="9"/>
  <c r="C1" i="9"/>
  <c r="D1" i="9"/>
  <c r="A2" i="9"/>
  <c r="B2" i="9"/>
  <c r="C2" i="9"/>
  <c r="D2" i="9"/>
  <c r="A3" i="9"/>
  <c r="B3" i="9"/>
  <c r="C3" i="9"/>
  <c r="D3" i="9"/>
  <c r="A4" i="9"/>
  <c r="B4" i="9"/>
  <c r="C4" i="9"/>
  <c r="D4" i="9"/>
  <c r="A5" i="9"/>
  <c r="B5" i="9"/>
  <c r="C5" i="9"/>
  <c r="D5" i="9"/>
  <c r="A6" i="9"/>
  <c r="B6" i="9"/>
  <c r="C6" i="9"/>
  <c r="D6" i="9"/>
  <c r="A7" i="9"/>
  <c r="B7" i="9"/>
  <c r="C7" i="9"/>
  <c r="D7" i="9"/>
  <c r="A8" i="9"/>
  <c r="B8" i="9"/>
  <c r="C8" i="9"/>
  <c r="D8" i="9"/>
  <c r="A9" i="9"/>
  <c r="B9" i="9"/>
  <c r="C9" i="9"/>
  <c r="D9" i="9"/>
  <c r="A10" i="9"/>
  <c r="B10" i="9"/>
  <c r="C10" i="9"/>
  <c r="D10" i="9"/>
  <c r="A11" i="9"/>
  <c r="B11" i="9"/>
  <c r="C11" i="9"/>
  <c r="D11" i="9"/>
  <c r="A12" i="9"/>
  <c r="B12" i="9"/>
  <c r="C12" i="9"/>
  <c r="D12" i="9"/>
  <c r="A13" i="9"/>
  <c r="B13" i="9"/>
  <c r="C13" i="9"/>
  <c r="D13" i="9"/>
  <c r="A14" i="9"/>
  <c r="B14" i="9"/>
  <c r="C14" i="9"/>
  <c r="D14" i="9"/>
  <c r="A15" i="9"/>
  <c r="B15" i="9"/>
  <c r="C15" i="9"/>
  <c r="D15" i="9"/>
  <c r="A16" i="9"/>
  <c r="B16" i="9"/>
  <c r="C16" i="9"/>
  <c r="D16" i="9"/>
  <c r="A17" i="9"/>
  <c r="B17" i="9"/>
  <c r="C17" i="9"/>
  <c r="D17" i="9"/>
  <c r="A18" i="9"/>
  <c r="B18" i="9"/>
  <c r="C18" i="9"/>
  <c r="D18" i="9"/>
  <c r="A19" i="9"/>
  <c r="B19" i="9"/>
  <c r="C19" i="9"/>
  <c r="D19" i="9"/>
  <c r="A20" i="9"/>
  <c r="B20" i="9"/>
  <c r="C20" i="9"/>
  <c r="D20" i="9"/>
  <c r="A21" i="9"/>
  <c r="B21" i="9"/>
  <c r="C21" i="9"/>
  <c r="D21" i="9"/>
  <c r="A22" i="9"/>
  <c r="B22" i="9"/>
  <c r="C22" i="9"/>
  <c r="D22" i="9"/>
  <c r="A23" i="9"/>
  <c r="B23" i="9"/>
  <c r="C23" i="9"/>
  <c r="D23" i="9"/>
  <c r="A24" i="9"/>
  <c r="B24" i="9"/>
  <c r="C24" i="9"/>
  <c r="D24" i="9"/>
  <c r="A25" i="9"/>
  <c r="B25" i="9"/>
  <c r="C25" i="9"/>
  <c r="D25" i="9"/>
  <c r="A26" i="9"/>
  <c r="B26" i="9"/>
  <c r="C26" i="9"/>
  <c r="D26" i="9"/>
  <c r="A27" i="9"/>
  <c r="B27" i="9"/>
  <c r="C27" i="9"/>
  <c r="D27" i="9"/>
  <c r="A28" i="9"/>
  <c r="B28" i="9"/>
  <c r="C28" i="9"/>
  <c r="D28" i="9"/>
  <c r="A29" i="9"/>
  <c r="B29" i="9"/>
  <c r="C29" i="9"/>
  <c r="D29" i="9"/>
  <c r="A30" i="9"/>
  <c r="B30" i="9"/>
  <c r="C30" i="9"/>
  <c r="D30" i="9"/>
  <c r="A31" i="9"/>
  <c r="B31" i="9"/>
  <c r="C31" i="9"/>
  <c r="D31" i="9"/>
  <c r="A32" i="9"/>
  <c r="B32" i="9"/>
  <c r="C32" i="9"/>
  <c r="D32" i="9"/>
  <c r="A33" i="9"/>
  <c r="B33" i="9"/>
  <c r="C33" i="9"/>
  <c r="D33" i="9"/>
  <c r="A34" i="9"/>
  <c r="B34" i="9"/>
  <c r="C34" i="9"/>
  <c r="D34" i="9"/>
  <c r="A35" i="9"/>
  <c r="B35" i="9"/>
  <c r="C35" i="9"/>
  <c r="D35" i="9"/>
  <c r="A36" i="9"/>
  <c r="B36" i="9"/>
  <c r="C36" i="9"/>
  <c r="D36" i="9"/>
  <c r="A37" i="9"/>
  <c r="B37" i="9"/>
  <c r="C37" i="9"/>
  <c r="D37" i="9"/>
  <c r="A38" i="9"/>
  <c r="B38" i="9"/>
  <c r="C38" i="9"/>
  <c r="D38" i="9"/>
  <c r="A39" i="9"/>
  <c r="B39" i="9"/>
  <c r="C39" i="9"/>
  <c r="D39" i="9"/>
  <c r="A40" i="9"/>
  <c r="B40" i="9"/>
  <c r="C40" i="9"/>
  <c r="D40" i="9"/>
  <c r="A41" i="9"/>
  <c r="B41" i="9"/>
  <c r="C41" i="9"/>
  <c r="D41" i="9"/>
  <c r="A42" i="9"/>
  <c r="B42" i="9"/>
  <c r="C42" i="9"/>
  <c r="D42" i="9"/>
  <c r="A43" i="9"/>
  <c r="B43" i="9"/>
  <c r="C43" i="9"/>
  <c r="D43" i="9"/>
  <c r="A44" i="9"/>
  <c r="B44" i="9"/>
  <c r="C44" i="9"/>
  <c r="D44" i="9"/>
  <c r="A45" i="9"/>
  <c r="B45" i="9"/>
  <c r="C45" i="9"/>
  <c r="D45" i="9"/>
  <c r="A46" i="9"/>
  <c r="B46" i="9"/>
  <c r="C46" i="9"/>
  <c r="D46" i="9"/>
  <c r="A47" i="9"/>
  <c r="B47" i="9"/>
  <c r="C47" i="9"/>
  <c r="D47" i="9"/>
  <c r="A48" i="9"/>
  <c r="B48" i="9"/>
  <c r="C48" i="9"/>
  <c r="D48" i="9"/>
  <c r="A49" i="9"/>
  <c r="B49" i="9"/>
  <c r="C49" i="9"/>
  <c r="D49" i="9"/>
  <c r="A50" i="9"/>
  <c r="B50" i="9"/>
  <c r="C50" i="9"/>
  <c r="D50" i="9"/>
  <c r="A51" i="9"/>
  <c r="B51" i="9"/>
  <c r="C51" i="9"/>
  <c r="D51" i="9"/>
  <c r="A52" i="9"/>
  <c r="B52" i="9"/>
  <c r="C52" i="9"/>
  <c r="D52" i="9"/>
  <c r="A53" i="9"/>
  <c r="B53" i="9"/>
  <c r="C53" i="9"/>
  <c r="D53" i="9"/>
  <c r="A54" i="9"/>
  <c r="B54" i="9"/>
  <c r="C54" i="9"/>
  <c r="D54" i="9"/>
  <c r="A55" i="9"/>
  <c r="B55" i="9"/>
  <c r="C55" i="9"/>
  <c r="D55" i="9"/>
  <c r="A56" i="9"/>
  <c r="B56" i="9"/>
  <c r="C56" i="9"/>
  <c r="D56" i="9"/>
  <c r="A57" i="9"/>
  <c r="B57" i="9"/>
  <c r="C57" i="9"/>
  <c r="D57" i="9"/>
  <c r="A58" i="9"/>
  <c r="B58" i="9"/>
  <c r="C58" i="9"/>
  <c r="D58" i="9"/>
  <c r="A59" i="9"/>
  <c r="B59" i="9"/>
  <c r="C59" i="9"/>
  <c r="D59" i="9"/>
  <c r="A60" i="9"/>
  <c r="B60" i="9"/>
  <c r="C60" i="9"/>
  <c r="D60" i="9"/>
  <c r="A61" i="9"/>
  <c r="B61" i="9"/>
  <c r="C61" i="9"/>
  <c r="D61" i="9"/>
  <c r="A62" i="9"/>
  <c r="B62" i="9"/>
  <c r="C62" i="9"/>
  <c r="D62" i="9"/>
  <c r="A63" i="9"/>
  <c r="B63" i="9"/>
  <c r="C63" i="9"/>
  <c r="D63" i="9"/>
  <c r="A64" i="9"/>
  <c r="B64" i="9"/>
  <c r="C64" i="9"/>
  <c r="D64" i="9"/>
  <c r="A65" i="9"/>
  <c r="B65" i="9"/>
  <c r="C65" i="9"/>
  <c r="D65" i="9"/>
  <c r="A66" i="9"/>
  <c r="B66" i="9"/>
  <c r="C66" i="9"/>
  <c r="D66" i="9"/>
  <c r="A67" i="9"/>
  <c r="B67" i="9"/>
  <c r="C67" i="9"/>
  <c r="D67" i="9"/>
  <c r="A68" i="9"/>
  <c r="B68" i="9"/>
  <c r="C68" i="9"/>
  <c r="D68" i="9"/>
  <c r="A69" i="9"/>
  <c r="B69" i="9"/>
  <c r="C69" i="9"/>
  <c r="D69" i="9"/>
  <c r="A70" i="9"/>
  <c r="B70" i="9"/>
  <c r="C70" i="9"/>
  <c r="D70" i="9"/>
  <c r="A71" i="9"/>
  <c r="B71" i="9"/>
  <c r="C71" i="9"/>
  <c r="D71" i="9"/>
  <c r="A72" i="9"/>
  <c r="B72" i="9"/>
  <c r="C72" i="9"/>
  <c r="D72" i="9"/>
  <c r="A73" i="9"/>
  <c r="B73" i="9"/>
  <c r="C73" i="9"/>
  <c r="D73" i="9"/>
  <c r="A74" i="9"/>
  <c r="B74" i="9"/>
  <c r="C74" i="9"/>
  <c r="D74" i="9"/>
  <c r="A75" i="9"/>
  <c r="B75" i="9"/>
  <c r="C75" i="9"/>
  <c r="D75" i="9"/>
  <c r="A76" i="9"/>
  <c r="B76" i="9"/>
  <c r="C76" i="9"/>
  <c r="D76" i="9"/>
  <c r="A77" i="9"/>
  <c r="B77" i="9"/>
  <c r="C77" i="9"/>
  <c r="D77" i="9"/>
  <c r="A78" i="9"/>
  <c r="B78" i="9"/>
  <c r="C78" i="9"/>
  <c r="D78" i="9"/>
  <c r="A79" i="9"/>
  <c r="B79" i="9"/>
  <c r="C79" i="9"/>
  <c r="D79" i="9"/>
  <c r="A80" i="9"/>
  <c r="B80" i="9"/>
  <c r="C80" i="9"/>
  <c r="D80" i="9"/>
  <c r="A81" i="9"/>
  <c r="B81" i="9"/>
  <c r="C81" i="9"/>
  <c r="D81" i="9"/>
  <c r="A82" i="9"/>
  <c r="B82" i="9"/>
  <c r="C82" i="9"/>
  <c r="D82" i="9"/>
  <c r="A83" i="9"/>
  <c r="B83" i="9"/>
  <c r="C83" i="9"/>
  <c r="D83" i="9"/>
  <c r="A84" i="9"/>
  <c r="B84" i="9"/>
  <c r="C84" i="9"/>
  <c r="D84" i="9"/>
  <c r="A85" i="9"/>
  <c r="B85" i="9"/>
  <c r="C85" i="9"/>
  <c r="D85" i="9"/>
  <c r="A86" i="9"/>
  <c r="B86" i="9"/>
  <c r="C86" i="9"/>
  <c r="D86" i="9"/>
  <c r="A87" i="9"/>
  <c r="B87" i="9"/>
  <c r="C87" i="9"/>
  <c r="D87" i="9"/>
  <c r="A88" i="9"/>
  <c r="B88" i="9"/>
  <c r="C88" i="9"/>
  <c r="D88" i="9"/>
  <c r="A89" i="9"/>
  <c r="B89" i="9"/>
  <c r="C89" i="9"/>
  <c r="D89" i="9"/>
  <c r="A90" i="9"/>
  <c r="B90" i="9"/>
  <c r="C90" i="9"/>
  <c r="D90" i="9"/>
  <c r="A91" i="9"/>
  <c r="B91" i="9"/>
  <c r="C91" i="9"/>
  <c r="D91" i="9"/>
  <c r="A92" i="9"/>
  <c r="B92" i="9"/>
  <c r="C92" i="9"/>
  <c r="D92" i="9"/>
  <c r="A93" i="9"/>
  <c r="B93" i="9"/>
  <c r="C93" i="9"/>
  <c r="D93" i="9"/>
  <c r="A94" i="9"/>
  <c r="B94" i="9"/>
  <c r="C94" i="9"/>
  <c r="D94" i="9"/>
  <c r="A95" i="9"/>
  <c r="B95" i="9"/>
  <c r="C95" i="9"/>
  <c r="D95" i="9"/>
  <c r="A96" i="9"/>
  <c r="B96" i="9"/>
  <c r="C96" i="9"/>
  <c r="D96" i="9"/>
  <c r="A97" i="9"/>
  <c r="B97" i="9"/>
  <c r="C97" i="9"/>
  <c r="D97" i="9"/>
  <c r="A98" i="9"/>
  <c r="B98" i="9"/>
  <c r="C98" i="9"/>
  <c r="D98" i="9"/>
  <c r="A99" i="9"/>
  <c r="B99" i="9"/>
  <c r="C99" i="9"/>
  <c r="D99" i="9"/>
  <c r="A100" i="9"/>
  <c r="B100" i="9"/>
  <c r="C100" i="9"/>
  <c r="D100" i="9"/>
  <c r="A101" i="9"/>
  <c r="B101" i="9"/>
  <c r="C101" i="9"/>
  <c r="D101" i="9"/>
  <c r="A102" i="9"/>
  <c r="B102" i="9"/>
  <c r="C102" i="9"/>
  <c r="D102" i="9"/>
  <c r="A103" i="9"/>
  <c r="B103" i="9"/>
  <c r="C103" i="9"/>
  <c r="D103" i="9"/>
  <c r="A104" i="9"/>
  <c r="B104" i="9"/>
  <c r="C104" i="9"/>
  <c r="D104" i="9"/>
  <c r="A105" i="9"/>
  <c r="B105" i="9"/>
  <c r="C105" i="9"/>
  <c r="D105" i="9"/>
  <c r="A106" i="9"/>
  <c r="B106" i="9"/>
  <c r="C106" i="9"/>
  <c r="D106" i="9"/>
  <c r="A107" i="9"/>
  <c r="B107" i="9"/>
  <c r="C107" i="9"/>
  <c r="D107" i="9"/>
  <c r="A108" i="9"/>
  <c r="B108" i="9"/>
  <c r="C108" i="9"/>
  <c r="D108" i="9"/>
  <c r="A109" i="9"/>
  <c r="B109" i="9"/>
  <c r="C109" i="9"/>
  <c r="D109" i="9"/>
  <c r="A110" i="9"/>
  <c r="B110" i="9"/>
  <c r="C110" i="9"/>
  <c r="D110" i="9"/>
  <c r="A111" i="9"/>
  <c r="B111" i="9"/>
  <c r="C111" i="9"/>
  <c r="D111" i="9"/>
  <c r="A112" i="9"/>
  <c r="B112" i="9"/>
  <c r="C112" i="9"/>
  <c r="D112" i="9"/>
  <c r="A113" i="9"/>
  <c r="B113" i="9"/>
  <c r="C113" i="9"/>
  <c r="D113" i="9"/>
  <c r="A114" i="9"/>
  <c r="B114" i="9"/>
  <c r="C114" i="9"/>
  <c r="D114" i="9"/>
  <c r="A115" i="9"/>
  <c r="B115" i="9"/>
  <c r="C115" i="9"/>
  <c r="D115" i="9"/>
  <c r="A116" i="9"/>
  <c r="B116" i="9"/>
  <c r="C116" i="9"/>
  <c r="D116" i="9"/>
  <c r="A117" i="9"/>
  <c r="B117" i="9"/>
  <c r="C117" i="9"/>
  <c r="D117" i="9"/>
  <c r="A118" i="9"/>
  <c r="B118" i="9"/>
  <c r="C118" i="9"/>
  <c r="D118" i="9"/>
  <c r="A119" i="9"/>
  <c r="B119" i="9"/>
  <c r="C119" i="9"/>
  <c r="D119" i="9"/>
  <c r="A120" i="9"/>
  <c r="B120" i="9"/>
  <c r="C120" i="9"/>
  <c r="D120" i="9"/>
  <c r="A121" i="9"/>
  <c r="B121" i="9"/>
  <c r="C121" i="9"/>
  <c r="D121" i="9"/>
  <c r="A122" i="9"/>
  <c r="B122" i="9"/>
  <c r="C122" i="9"/>
  <c r="D122" i="9"/>
  <c r="A123" i="9"/>
  <c r="B123" i="9"/>
  <c r="C123" i="9"/>
  <c r="D123" i="9"/>
  <c r="A124" i="9"/>
  <c r="B124" i="9"/>
  <c r="C124" i="9"/>
  <c r="D124" i="9"/>
  <c r="A125" i="9"/>
  <c r="B125" i="9"/>
  <c r="C125" i="9"/>
  <c r="D125" i="9"/>
  <c r="A126" i="9"/>
  <c r="B126" i="9"/>
  <c r="C126" i="9"/>
  <c r="D126" i="9"/>
  <c r="A127" i="9"/>
  <c r="B127" i="9"/>
  <c r="C127" i="9"/>
  <c r="D127" i="9"/>
  <c r="A128" i="9"/>
  <c r="B128" i="9"/>
  <c r="C128" i="9"/>
  <c r="D128" i="9"/>
  <c r="A129" i="9"/>
  <c r="B129" i="9"/>
  <c r="C129" i="9"/>
  <c r="D129" i="9"/>
  <c r="A130" i="9"/>
  <c r="B130" i="9"/>
  <c r="C130" i="9"/>
  <c r="D130" i="9"/>
  <c r="A131" i="9"/>
  <c r="B131" i="9"/>
  <c r="C131" i="9"/>
  <c r="D131" i="9"/>
  <c r="A132" i="9"/>
  <c r="B132" i="9"/>
  <c r="C132" i="9"/>
  <c r="D132" i="9"/>
  <c r="A133" i="9"/>
  <c r="B133" i="9"/>
  <c r="C133" i="9"/>
  <c r="D133" i="9"/>
  <c r="A134" i="9"/>
  <c r="B134" i="9"/>
  <c r="C134" i="9"/>
  <c r="D134" i="9"/>
  <c r="A135" i="9"/>
  <c r="B135" i="9"/>
  <c r="C135" i="9"/>
  <c r="D135" i="9"/>
  <c r="A136" i="9"/>
  <c r="B136" i="9"/>
  <c r="C136" i="9"/>
  <c r="D136" i="9"/>
  <c r="A137" i="9"/>
  <c r="B137" i="9"/>
  <c r="C137" i="9"/>
  <c r="D137" i="9"/>
  <c r="A138" i="9"/>
  <c r="B138" i="9"/>
  <c r="C138" i="9"/>
  <c r="D138" i="9"/>
  <c r="A139" i="9"/>
  <c r="B139" i="9"/>
  <c r="C139" i="9"/>
  <c r="D139" i="9"/>
  <c r="A140" i="9"/>
  <c r="B140" i="9"/>
  <c r="C140" i="9"/>
  <c r="D140" i="9"/>
  <c r="A141" i="9"/>
  <c r="B141" i="9"/>
  <c r="C141" i="9"/>
  <c r="D141" i="9"/>
  <c r="A142" i="9"/>
  <c r="B142" i="9"/>
  <c r="C142" i="9"/>
  <c r="D142" i="9"/>
  <c r="A143" i="9"/>
  <c r="B143" i="9"/>
  <c r="C143" i="9"/>
  <c r="D143" i="9"/>
  <c r="A144" i="9"/>
  <c r="B144" i="9"/>
  <c r="C144" i="9"/>
  <c r="D144" i="9"/>
  <c r="A145" i="9"/>
  <c r="B145" i="9"/>
  <c r="C145" i="9"/>
  <c r="D145" i="9"/>
  <c r="A146" i="9"/>
  <c r="B146" i="9"/>
  <c r="C146" i="9"/>
  <c r="D146" i="9"/>
  <c r="A147" i="9"/>
  <c r="B147" i="9"/>
  <c r="C147" i="9"/>
  <c r="D147" i="9"/>
  <c r="A148" i="9"/>
  <c r="B148" i="9"/>
  <c r="C148" i="9"/>
  <c r="D148" i="9"/>
  <c r="A149" i="9"/>
  <c r="B149" i="9"/>
  <c r="C149" i="9"/>
  <c r="D149" i="9"/>
  <c r="A150" i="9"/>
  <c r="B150" i="9"/>
  <c r="C150" i="9"/>
  <c r="D150" i="9"/>
  <c r="A151" i="9"/>
  <c r="B151" i="9"/>
  <c r="C151" i="9"/>
  <c r="D151" i="9"/>
  <c r="A152" i="9"/>
  <c r="B152" i="9"/>
  <c r="C152" i="9"/>
  <c r="D152" i="9"/>
  <c r="A153" i="9"/>
  <c r="B153" i="9"/>
  <c r="C153" i="9"/>
  <c r="D153" i="9"/>
  <c r="A154" i="9"/>
  <c r="B154" i="9"/>
  <c r="C154" i="9"/>
  <c r="D154" i="9"/>
  <c r="A155" i="9"/>
  <c r="B155" i="9"/>
  <c r="C155" i="9"/>
  <c r="D155" i="9"/>
  <c r="A156" i="9"/>
  <c r="B156" i="9"/>
  <c r="C156" i="9"/>
  <c r="D156" i="9"/>
  <c r="A157" i="9"/>
  <c r="B157" i="9"/>
  <c r="C157" i="9"/>
  <c r="D157" i="9"/>
  <c r="A158" i="9"/>
  <c r="B158" i="9"/>
  <c r="C158" i="9"/>
  <c r="D158" i="9"/>
  <c r="A159" i="9"/>
  <c r="B159" i="9"/>
  <c r="C159" i="9"/>
  <c r="D159" i="9"/>
  <c r="A160" i="9"/>
  <c r="B160" i="9"/>
  <c r="C160" i="9"/>
  <c r="D160" i="9"/>
  <c r="A161" i="9"/>
  <c r="B161" i="9"/>
  <c r="C161" i="9"/>
  <c r="D161" i="9"/>
  <c r="A162" i="9"/>
  <c r="B162" i="9"/>
  <c r="C162" i="9"/>
  <c r="D162" i="9"/>
  <c r="A163" i="9"/>
  <c r="B163" i="9"/>
  <c r="C163" i="9"/>
  <c r="D163" i="9"/>
  <c r="A164" i="9"/>
  <c r="B164" i="9"/>
  <c r="C164" i="9"/>
  <c r="D164" i="9"/>
  <c r="A165" i="9"/>
  <c r="B165" i="9"/>
  <c r="C165" i="9"/>
  <c r="D165" i="9"/>
  <c r="A166" i="9"/>
  <c r="B166" i="9"/>
  <c r="C166" i="9"/>
  <c r="D166" i="9"/>
  <c r="A167" i="9"/>
  <c r="B167" i="9"/>
  <c r="C167" i="9"/>
  <c r="D167" i="9"/>
  <c r="A168" i="9"/>
  <c r="B168" i="9"/>
  <c r="C168" i="9"/>
  <c r="D168" i="9"/>
  <c r="A169" i="9"/>
  <c r="B169" i="9"/>
  <c r="C169" i="9"/>
  <c r="D169" i="9"/>
  <c r="A170" i="9"/>
  <c r="B170" i="9"/>
  <c r="C170" i="9"/>
  <c r="D170" i="9"/>
  <c r="A171" i="9"/>
  <c r="B171" i="9"/>
  <c r="C171" i="9"/>
  <c r="D171" i="9"/>
  <c r="A172" i="9"/>
  <c r="B172" i="9"/>
  <c r="C172" i="9"/>
  <c r="D172" i="9"/>
  <c r="A173" i="9"/>
  <c r="B173" i="9"/>
  <c r="C173" i="9"/>
  <c r="D173" i="9"/>
  <c r="A174" i="9"/>
  <c r="B174" i="9"/>
  <c r="C174" i="9"/>
  <c r="D174" i="9"/>
  <c r="A175" i="9"/>
  <c r="B175" i="9"/>
  <c r="C175" i="9"/>
  <c r="D175" i="9"/>
  <c r="A176" i="9"/>
  <c r="B176" i="9"/>
  <c r="C176" i="9"/>
  <c r="D176" i="9"/>
  <c r="A177" i="9"/>
  <c r="B177" i="9"/>
  <c r="C177" i="9"/>
  <c r="D177" i="9"/>
  <c r="A178" i="9"/>
  <c r="B178" i="9"/>
  <c r="C178" i="9"/>
  <c r="D178" i="9"/>
  <c r="A179" i="9"/>
  <c r="B179" i="9"/>
  <c r="C179" i="9"/>
  <c r="D179" i="9"/>
  <c r="A180" i="9"/>
  <c r="B180" i="9"/>
  <c r="C180" i="9"/>
  <c r="D180" i="9"/>
  <c r="A181" i="9"/>
  <c r="B181" i="9"/>
  <c r="C181" i="9"/>
  <c r="D181" i="9"/>
  <c r="A182" i="9"/>
  <c r="B182" i="9"/>
  <c r="C182" i="9"/>
  <c r="D182" i="9"/>
  <c r="A183" i="9"/>
  <c r="B183" i="9"/>
  <c r="C183" i="9"/>
  <c r="D183" i="9"/>
  <c r="A184" i="9"/>
  <c r="B184" i="9"/>
  <c r="C184" i="9"/>
  <c r="D184" i="9"/>
  <c r="A185" i="9"/>
  <c r="B185" i="9"/>
  <c r="C185" i="9"/>
  <c r="D185" i="9"/>
  <c r="A186" i="9"/>
  <c r="B186" i="9"/>
  <c r="C186" i="9"/>
  <c r="D186" i="9"/>
  <c r="A187" i="9"/>
  <c r="B187" i="9"/>
  <c r="C187" i="9"/>
  <c r="D187" i="9"/>
  <c r="A188" i="9"/>
  <c r="B188" i="9"/>
  <c r="C188" i="9"/>
  <c r="D188" i="9"/>
  <c r="A189" i="9"/>
  <c r="B189" i="9"/>
  <c r="C189" i="9"/>
  <c r="D189" i="9"/>
  <c r="A190" i="9"/>
  <c r="B190" i="9"/>
  <c r="C190" i="9"/>
  <c r="D190" i="9"/>
  <c r="A191" i="9"/>
  <c r="B191" i="9"/>
  <c r="C191" i="9"/>
  <c r="D191" i="9"/>
  <c r="A192" i="9"/>
  <c r="B192" i="9"/>
  <c r="C192" i="9"/>
  <c r="D192" i="9"/>
  <c r="A193" i="9"/>
  <c r="B193" i="9"/>
  <c r="C193" i="9"/>
  <c r="D193" i="9"/>
  <c r="A194" i="9"/>
  <c r="B194" i="9"/>
  <c r="C194" i="9"/>
  <c r="D194" i="9"/>
  <c r="A195" i="9"/>
  <c r="B195" i="9"/>
  <c r="C195" i="9"/>
  <c r="D195" i="9"/>
  <c r="A196" i="9"/>
  <c r="B196" i="9"/>
  <c r="C196" i="9"/>
  <c r="D196" i="9"/>
  <c r="A197" i="9"/>
  <c r="B197" i="9"/>
  <c r="C197" i="9"/>
  <c r="D197" i="9"/>
  <c r="A198" i="9"/>
  <c r="B198" i="9"/>
  <c r="C198" i="9"/>
  <c r="D198" i="9"/>
  <c r="A199" i="9"/>
  <c r="B199" i="9"/>
  <c r="C199" i="9"/>
  <c r="D199" i="9"/>
  <c r="A200" i="9"/>
  <c r="B200" i="9"/>
  <c r="C200" i="9"/>
  <c r="D200" i="9"/>
  <c r="A201" i="9"/>
  <c r="B201" i="9"/>
  <c r="C201" i="9"/>
  <c r="D201" i="9"/>
  <c r="A202" i="9"/>
  <c r="B202" i="9"/>
  <c r="C202" i="9"/>
  <c r="D202" i="9"/>
  <c r="A203" i="9"/>
  <c r="B203" i="9"/>
  <c r="C203" i="9"/>
  <c r="D203" i="9"/>
  <c r="A204" i="9"/>
  <c r="B204" i="9"/>
  <c r="C204" i="9"/>
  <c r="D204" i="9"/>
  <c r="A205" i="9"/>
  <c r="B205" i="9"/>
  <c r="C205" i="9"/>
  <c r="D205" i="9"/>
  <c r="A206" i="9"/>
  <c r="B206" i="9"/>
  <c r="C206" i="9"/>
  <c r="D206" i="9"/>
  <c r="A207" i="9"/>
  <c r="B207" i="9"/>
  <c r="C207" i="9"/>
  <c r="D207" i="9"/>
  <c r="A208" i="9"/>
  <c r="B208" i="9"/>
  <c r="C208" i="9"/>
  <c r="D208" i="9"/>
  <c r="A209" i="9"/>
  <c r="B209" i="9"/>
  <c r="C209" i="9"/>
  <c r="D209" i="9"/>
  <c r="A210" i="9"/>
  <c r="B210" i="9"/>
  <c r="C210" i="9"/>
  <c r="D210" i="9"/>
  <c r="A211" i="9"/>
  <c r="B211" i="9"/>
  <c r="C211" i="9"/>
  <c r="D211" i="9"/>
  <c r="A212" i="9"/>
  <c r="B212" i="9"/>
  <c r="C212" i="9"/>
  <c r="D212" i="9"/>
  <c r="A213" i="9"/>
  <c r="B213" i="9"/>
  <c r="C213" i="9"/>
  <c r="D213" i="9"/>
  <c r="A214" i="9"/>
  <c r="B214" i="9"/>
  <c r="C214" i="9"/>
  <c r="D214" i="9"/>
  <c r="A215" i="9"/>
  <c r="B215" i="9"/>
  <c r="C215" i="9"/>
  <c r="D215" i="9"/>
  <c r="A216" i="9"/>
  <c r="B216" i="9"/>
  <c r="C216" i="9"/>
  <c r="D216" i="9"/>
  <c r="A217" i="9"/>
  <c r="B217" i="9"/>
  <c r="C217" i="9"/>
  <c r="D217" i="9"/>
  <c r="A218" i="9"/>
  <c r="B218" i="9"/>
  <c r="C218" i="9"/>
  <c r="D218" i="9"/>
  <c r="A219" i="9"/>
  <c r="B219" i="9"/>
  <c r="C219" i="9"/>
  <c r="D219" i="9"/>
  <c r="A220" i="9"/>
  <c r="B220" i="9"/>
  <c r="C220" i="9"/>
  <c r="D220" i="9"/>
  <c r="A221" i="9"/>
  <c r="B221" i="9"/>
  <c r="C221" i="9"/>
  <c r="D221" i="9"/>
  <c r="A222" i="9"/>
  <c r="B222" i="9"/>
  <c r="C222" i="9"/>
  <c r="D222" i="9"/>
  <c r="A223" i="9"/>
  <c r="B223" i="9"/>
  <c r="C223" i="9"/>
  <c r="D223" i="9"/>
  <c r="A224" i="9"/>
  <c r="B224" i="9"/>
  <c r="C224" i="9"/>
  <c r="D224" i="9"/>
  <c r="A225" i="9"/>
  <c r="B225" i="9"/>
  <c r="C225" i="9"/>
  <c r="D225" i="9"/>
  <c r="A226" i="9"/>
  <c r="B226" i="9"/>
  <c r="C226" i="9"/>
  <c r="D226" i="9"/>
  <c r="A227" i="9"/>
  <c r="B227" i="9"/>
  <c r="C227" i="9"/>
  <c r="D227" i="9"/>
  <c r="A228" i="9"/>
  <c r="B228" i="9"/>
  <c r="C228" i="9"/>
  <c r="D228" i="9"/>
  <c r="A229" i="9"/>
  <c r="B229" i="9"/>
  <c r="C229" i="9"/>
  <c r="D229" i="9"/>
  <c r="A230" i="9"/>
  <c r="B230" i="9"/>
  <c r="C230" i="9"/>
  <c r="D230" i="9"/>
  <c r="A231" i="9"/>
  <c r="B231" i="9"/>
  <c r="C231" i="9"/>
  <c r="D231" i="9"/>
  <c r="A232" i="9"/>
  <c r="B232" i="9"/>
  <c r="C232" i="9"/>
  <c r="D232" i="9"/>
  <c r="A233" i="9"/>
  <c r="B233" i="9"/>
  <c r="C233" i="9"/>
  <c r="D233" i="9"/>
  <c r="A234" i="9"/>
  <c r="B234" i="9"/>
  <c r="C234" i="9"/>
  <c r="D234" i="9"/>
  <c r="A235" i="9"/>
  <c r="B235" i="9"/>
  <c r="C235" i="9"/>
  <c r="D235" i="9"/>
  <c r="A236" i="9"/>
  <c r="B236" i="9"/>
  <c r="C236" i="9"/>
  <c r="D236" i="9"/>
  <c r="A237" i="9"/>
  <c r="B237" i="9"/>
  <c r="C237" i="9"/>
  <c r="D237" i="9"/>
  <c r="A238" i="9"/>
  <c r="B238" i="9"/>
  <c r="C238" i="9"/>
  <c r="D238" i="9"/>
  <c r="A239" i="9"/>
  <c r="B239" i="9"/>
  <c r="C239" i="9"/>
  <c r="D239" i="9"/>
  <c r="A240" i="9"/>
  <c r="B240" i="9"/>
  <c r="C240" i="9"/>
  <c r="D240" i="9"/>
  <c r="A241" i="9"/>
  <c r="B241" i="9"/>
  <c r="C241" i="9"/>
  <c r="D241" i="9"/>
  <c r="A242" i="9"/>
  <c r="B242" i="9"/>
  <c r="C242" i="9"/>
  <c r="D242" i="9"/>
  <c r="A243" i="9"/>
  <c r="B243" i="9"/>
  <c r="C243" i="9"/>
  <c r="D243" i="9"/>
  <c r="A244" i="9"/>
  <c r="B244" i="9"/>
  <c r="C244" i="9"/>
  <c r="D244" i="9"/>
  <c r="A245" i="9"/>
  <c r="B245" i="9"/>
  <c r="C245" i="9"/>
  <c r="D245" i="9"/>
  <c r="A246" i="9"/>
  <c r="B246" i="9"/>
  <c r="C246" i="9"/>
  <c r="D246" i="9"/>
  <c r="A247" i="9"/>
  <c r="B247" i="9"/>
  <c r="C247" i="9"/>
  <c r="D247" i="9"/>
  <c r="A248" i="9"/>
  <c r="B248" i="9"/>
  <c r="C248" i="9"/>
  <c r="D248" i="9"/>
  <c r="A249" i="9"/>
  <c r="B249" i="9"/>
  <c r="C249" i="9"/>
  <c r="D249" i="9"/>
  <c r="A250" i="9"/>
  <c r="B250" i="9"/>
  <c r="C250" i="9"/>
  <c r="D250" i="9"/>
  <c r="A251" i="9"/>
  <c r="B251" i="9"/>
  <c r="C251" i="9"/>
  <c r="D251" i="9"/>
  <c r="A252" i="9"/>
  <c r="B252" i="9"/>
  <c r="C252" i="9"/>
  <c r="D252" i="9"/>
  <c r="A253" i="9"/>
  <c r="B253" i="9"/>
  <c r="C253" i="9"/>
  <c r="D253" i="9"/>
  <c r="A254" i="9"/>
  <c r="B254" i="9"/>
  <c r="C254" i="9"/>
  <c r="D254" i="9"/>
  <c r="A255" i="9"/>
  <c r="B255" i="9"/>
  <c r="C255" i="9"/>
  <c r="D255" i="9"/>
  <c r="A256" i="9"/>
  <c r="B256" i="9"/>
  <c r="C256" i="9"/>
  <c r="D256" i="9"/>
  <c r="A257" i="9"/>
  <c r="B257" i="9"/>
  <c r="C257" i="9"/>
  <c r="D257" i="9"/>
  <c r="A258" i="9"/>
  <c r="B258" i="9"/>
  <c r="C258" i="9"/>
  <c r="D258" i="9"/>
  <c r="A259" i="9"/>
  <c r="B259" i="9"/>
  <c r="C259" i="9"/>
  <c r="D259" i="9"/>
  <c r="A260" i="9"/>
  <c r="B260" i="9"/>
  <c r="C260" i="9"/>
  <c r="D260" i="9"/>
  <c r="A261" i="9"/>
  <c r="B261" i="9"/>
  <c r="C261" i="9"/>
  <c r="D261" i="9"/>
  <c r="A262" i="9"/>
  <c r="B262" i="9"/>
  <c r="C262" i="9"/>
  <c r="D262" i="9"/>
  <c r="A263" i="9"/>
  <c r="B263" i="9"/>
  <c r="C263" i="9"/>
  <c r="D263" i="9"/>
  <c r="A264" i="9"/>
  <c r="B264" i="9"/>
  <c r="C264" i="9"/>
  <c r="D264" i="9"/>
  <c r="A265" i="9"/>
  <c r="B265" i="9"/>
  <c r="C265" i="9"/>
  <c r="D265" i="9"/>
  <c r="A266" i="9"/>
  <c r="B266" i="9"/>
  <c r="C266" i="9"/>
  <c r="D266" i="9"/>
  <c r="A267" i="9"/>
  <c r="B267" i="9"/>
  <c r="C267" i="9"/>
  <c r="D267" i="9"/>
  <c r="A268" i="9"/>
  <c r="B268" i="9"/>
  <c r="C268" i="9"/>
  <c r="D268" i="9"/>
  <c r="A269" i="9"/>
  <c r="B269" i="9"/>
  <c r="C269" i="9"/>
  <c r="D269" i="9"/>
  <c r="A270" i="9"/>
  <c r="B270" i="9"/>
  <c r="C270" i="9"/>
  <c r="D270" i="9"/>
  <c r="A271" i="9"/>
  <c r="B271" i="9"/>
  <c r="C271" i="9"/>
  <c r="D271" i="9"/>
  <c r="A272" i="9"/>
  <c r="B272" i="9"/>
  <c r="C272" i="9"/>
  <c r="D272" i="9"/>
  <c r="A273" i="9"/>
  <c r="B273" i="9"/>
  <c r="C273" i="9"/>
  <c r="D273" i="9"/>
  <c r="A274" i="9"/>
  <c r="B274" i="9"/>
  <c r="C274" i="9"/>
  <c r="D274" i="9"/>
  <c r="A275" i="9"/>
  <c r="B275" i="9"/>
  <c r="C275" i="9"/>
  <c r="D275" i="9"/>
  <c r="A276" i="9"/>
  <c r="B276" i="9"/>
  <c r="C276" i="9"/>
  <c r="D276" i="9"/>
  <c r="A277" i="9"/>
  <c r="B277" i="9"/>
  <c r="C277" i="9"/>
  <c r="D277" i="9"/>
  <c r="A278" i="9"/>
  <c r="B278" i="9"/>
  <c r="C278" i="9"/>
  <c r="D278" i="9"/>
  <c r="A279" i="9"/>
  <c r="B279" i="9"/>
  <c r="C279" i="9"/>
  <c r="D279" i="9"/>
  <c r="A280" i="9"/>
  <c r="B280" i="9"/>
  <c r="C280" i="9"/>
  <c r="D280" i="9"/>
  <c r="A281" i="9"/>
  <c r="B281" i="9"/>
  <c r="C281" i="9"/>
  <c r="D281" i="9"/>
  <c r="A282" i="9"/>
  <c r="B282" i="9"/>
  <c r="C282" i="9"/>
  <c r="D282" i="9"/>
  <c r="A283" i="9"/>
  <c r="B283" i="9"/>
  <c r="C283" i="9"/>
  <c r="D283" i="9"/>
  <c r="A284" i="9"/>
  <c r="B284" i="9"/>
  <c r="C284" i="9"/>
  <c r="D284" i="9"/>
  <c r="A285" i="9"/>
  <c r="B285" i="9"/>
  <c r="C285" i="9"/>
  <c r="D285" i="9"/>
  <c r="A286" i="9"/>
  <c r="B286" i="9"/>
  <c r="C286" i="9"/>
  <c r="D286" i="9"/>
  <c r="A287" i="9"/>
  <c r="B287" i="9"/>
  <c r="C287" i="9"/>
  <c r="D287" i="9"/>
  <c r="A288" i="9"/>
  <c r="B288" i="9"/>
  <c r="C288" i="9"/>
  <c r="D288" i="9"/>
  <c r="A289" i="9"/>
  <c r="B289" i="9"/>
  <c r="C289" i="9"/>
  <c r="D289" i="9"/>
  <c r="A290" i="9"/>
  <c r="B290" i="9"/>
  <c r="C290" i="9"/>
  <c r="D290" i="9"/>
  <c r="A291" i="9"/>
  <c r="B291" i="9"/>
  <c r="C291" i="9"/>
  <c r="D291" i="9"/>
  <c r="A292" i="9"/>
  <c r="B292" i="9"/>
  <c r="C292" i="9"/>
  <c r="D292" i="9"/>
  <c r="A293" i="9"/>
  <c r="B293" i="9"/>
  <c r="C293" i="9"/>
  <c r="D293" i="9"/>
  <c r="A294" i="9"/>
  <c r="B294" i="9"/>
  <c r="C294" i="9"/>
  <c r="D294" i="9"/>
  <c r="A295" i="9"/>
  <c r="B295" i="9"/>
  <c r="C295" i="9"/>
  <c r="D295" i="9"/>
  <c r="A296" i="9"/>
  <c r="B296" i="9"/>
  <c r="C296" i="9"/>
  <c r="D296" i="9"/>
  <c r="A297" i="9"/>
  <c r="B297" i="9"/>
  <c r="C297" i="9"/>
  <c r="D297" i="9"/>
  <c r="A298" i="9"/>
  <c r="B298" i="9"/>
  <c r="C298" i="9"/>
  <c r="D298" i="9"/>
  <c r="A299" i="9"/>
  <c r="B299" i="9"/>
  <c r="C299" i="9"/>
  <c r="D299" i="9"/>
  <c r="A300" i="9"/>
  <c r="B300" i="9"/>
  <c r="C300" i="9"/>
  <c r="D300" i="9"/>
  <c r="A301" i="9"/>
  <c r="B301" i="9"/>
  <c r="C301" i="9"/>
  <c r="D301" i="9"/>
  <c r="A302" i="9"/>
  <c r="B302" i="9"/>
  <c r="C302" i="9"/>
  <c r="D302" i="9"/>
  <c r="A303" i="9"/>
  <c r="B303" i="9"/>
  <c r="C303" i="9"/>
  <c r="D303" i="9"/>
  <c r="A304" i="9"/>
  <c r="B304" i="9"/>
  <c r="C304" i="9"/>
  <c r="D304" i="9"/>
  <c r="A305" i="9"/>
  <c r="B305" i="9"/>
  <c r="C305" i="9"/>
  <c r="D305" i="9"/>
  <c r="A306" i="9"/>
  <c r="B306" i="9"/>
  <c r="C306" i="9"/>
  <c r="D306" i="9"/>
  <c r="A307" i="9"/>
  <c r="B307" i="9"/>
  <c r="C307" i="9"/>
  <c r="D307" i="9"/>
  <c r="A308" i="9"/>
  <c r="B308" i="9"/>
  <c r="C308" i="9"/>
  <c r="D308" i="9"/>
  <c r="A309" i="9"/>
  <c r="B309" i="9"/>
  <c r="C309" i="9"/>
  <c r="D309" i="9"/>
  <c r="A310" i="9"/>
  <c r="B310" i="9"/>
  <c r="C310" i="9"/>
  <c r="D310" i="9"/>
  <c r="A311" i="9"/>
  <c r="B311" i="9"/>
  <c r="C311" i="9"/>
  <c r="D311" i="9"/>
  <c r="A312" i="9"/>
  <c r="B312" i="9"/>
  <c r="C312" i="9"/>
  <c r="D312" i="9"/>
  <c r="A313" i="9"/>
  <c r="B313" i="9"/>
  <c r="C313" i="9"/>
  <c r="D313" i="9"/>
  <c r="A314" i="9"/>
  <c r="B314" i="9"/>
  <c r="C314" i="9"/>
  <c r="D314" i="9"/>
  <c r="A315" i="9"/>
  <c r="B315" i="9"/>
  <c r="C315" i="9"/>
  <c r="D315" i="9"/>
  <c r="A316" i="9"/>
  <c r="B316" i="9"/>
  <c r="C316" i="9"/>
  <c r="D316" i="9"/>
  <c r="A317" i="9"/>
  <c r="B317" i="9"/>
  <c r="C317" i="9"/>
  <c r="D317" i="9"/>
  <c r="A318" i="9"/>
  <c r="B318" i="9"/>
  <c r="C318" i="9"/>
  <c r="D318" i="9"/>
  <c r="A319" i="9"/>
  <c r="B319" i="9"/>
  <c r="C319" i="9"/>
  <c r="D319" i="9"/>
  <c r="A320" i="9"/>
  <c r="B320" i="9"/>
  <c r="C320" i="9"/>
  <c r="D320" i="9"/>
  <c r="A321" i="9"/>
  <c r="B321" i="9"/>
  <c r="C321" i="9"/>
  <c r="D321" i="9"/>
  <c r="A322" i="9"/>
  <c r="B322" i="9"/>
  <c r="C322" i="9"/>
  <c r="D322" i="9"/>
  <c r="A323" i="9"/>
  <c r="B323" i="9"/>
  <c r="C323" i="9"/>
  <c r="D323" i="9"/>
  <c r="A324" i="9"/>
  <c r="B324" i="9"/>
  <c r="C324" i="9"/>
  <c r="D324" i="9"/>
  <c r="A325" i="9"/>
  <c r="B325" i="9"/>
  <c r="C325" i="9"/>
  <c r="D325" i="9"/>
  <c r="A326" i="9"/>
  <c r="B326" i="9"/>
  <c r="C326" i="9"/>
  <c r="D326" i="9"/>
  <c r="A327" i="9"/>
  <c r="B327" i="9"/>
  <c r="C327" i="9"/>
  <c r="D327" i="9"/>
  <c r="A328" i="9"/>
  <c r="B328" i="9"/>
  <c r="C328" i="9"/>
  <c r="D328" i="9"/>
  <c r="A329" i="9"/>
  <c r="B329" i="9"/>
  <c r="C329" i="9"/>
  <c r="D329" i="9"/>
  <c r="A330" i="9"/>
  <c r="B330" i="9"/>
  <c r="C330" i="9"/>
  <c r="D330" i="9"/>
  <c r="A331" i="9"/>
  <c r="B331" i="9"/>
  <c r="C331" i="9"/>
  <c r="D331" i="9"/>
  <c r="A332" i="9"/>
  <c r="B332" i="9"/>
  <c r="C332" i="9"/>
  <c r="D332" i="9"/>
  <c r="A333" i="9"/>
  <c r="B333" i="9"/>
  <c r="C333" i="9"/>
  <c r="D333" i="9"/>
  <c r="A334" i="9"/>
  <c r="B334" i="9"/>
  <c r="C334" i="9"/>
  <c r="D334" i="9"/>
  <c r="A335" i="9"/>
  <c r="B335" i="9"/>
  <c r="C335" i="9"/>
  <c r="D335" i="9"/>
  <c r="A336" i="9"/>
  <c r="B336" i="9"/>
  <c r="C336" i="9"/>
  <c r="D336" i="9"/>
  <c r="A337" i="9"/>
  <c r="B337" i="9"/>
  <c r="C337" i="9"/>
  <c r="D337" i="9"/>
  <c r="A338" i="9"/>
  <c r="B338" i="9"/>
  <c r="C338" i="9"/>
  <c r="D338" i="9"/>
  <c r="A339" i="9"/>
  <c r="B339" i="9"/>
  <c r="C339" i="9"/>
  <c r="D339" i="9"/>
  <c r="A340" i="9"/>
  <c r="B340" i="9"/>
  <c r="C340" i="9"/>
  <c r="D340" i="9"/>
  <c r="A341" i="9"/>
  <c r="B341" i="9"/>
  <c r="C341" i="9"/>
  <c r="D341" i="9"/>
  <c r="A342" i="9"/>
  <c r="B342" i="9"/>
  <c r="C342" i="9"/>
  <c r="D342" i="9"/>
  <c r="A343" i="9"/>
  <c r="B343" i="9"/>
  <c r="C343" i="9"/>
  <c r="D343" i="9"/>
  <c r="A344" i="9"/>
  <c r="B344" i="9"/>
  <c r="C344" i="9"/>
  <c r="D344" i="9"/>
  <c r="A345" i="9"/>
  <c r="B345" i="9"/>
  <c r="C345" i="9"/>
  <c r="D345" i="9"/>
  <c r="A346" i="9"/>
  <c r="B346" i="9"/>
  <c r="C346" i="9"/>
  <c r="D346" i="9"/>
  <c r="A347" i="9"/>
  <c r="B347" i="9"/>
  <c r="C347" i="9"/>
  <c r="D347" i="9"/>
  <c r="A348" i="9"/>
  <c r="B348" i="9"/>
  <c r="C348" i="9"/>
  <c r="D348" i="9"/>
  <c r="A349" i="9"/>
  <c r="B349" i="9"/>
  <c r="C349" i="9"/>
  <c r="D349" i="9"/>
  <c r="A350" i="9"/>
  <c r="B350" i="9"/>
  <c r="C350" i="9"/>
  <c r="D350" i="9"/>
  <c r="A351" i="9"/>
  <c r="B351" i="9"/>
  <c r="C351" i="9"/>
  <c r="D351" i="9"/>
  <c r="A352" i="9"/>
  <c r="B352" i="9"/>
  <c r="C352" i="9"/>
  <c r="D352" i="9"/>
  <c r="A353" i="9"/>
  <c r="B353" i="9"/>
  <c r="C353" i="9"/>
  <c r="D353" i="9"/>
  <c r="A354" i="9"/>
  <c r="B354" i="9"/>
  <c r="C354" i="9"/>
  <c r="D354" i="9"/>
  <c r="A355" i="9"/>
  <c r="B355" i="9"/>
  <c r="C355" i="9"/>
  <c r="D355" i="9"/>
  <c r="A356" i="9"/>
  <c r="B356" i="9"/>
  <c r="C356" i="9"/>
  <c r="D356" i="9"/>
  <c r="A357" i="9"/>
  <c r="B357" i="9"/>
  <c r="C357" i="9"/>
  <c r="D357" i="9"/>
  <c r="A358" i="9"/>
  <c r="B358" i="9"/>
  <c r="C358" i="9"/>
  <c r="D358" i="9"/>
  <c r="A359" i="9"/>
  <c r="B359" i="9"/>
  <c r="C359" i="9"/>
  <c r="D359" i="9"/>
  <c r="A360" i="9"/>
  <c r="B360" i="9"/>
  <c r="C360" i="9"/>
  <c r="D360" i="9"/>
  <c r="A361" i="9"/>
  <c r="B361" i="9"/>
  <c r="C361" i="9"/>
  <c r="D361" i="9"/>
  <c r="A362" i="9"/>
  <c r="B362" i="9"/>
  <c r="C362" i="9"/>
  <c r="D362" i="9"/>
  <c r="A363" i="9"/>
  <c r="B363" i="9"/>
  <c r="C363" i="9"/>
  <c r="D363" i="9"/>
  <c r="A364" i="9"/>
  <c r="B364" i="9"/>
  <c r="C364" i="9"/>
  <c r="D364" i="9"/>
  <c r="A365" i="9"/>
  <c r="B365" i="9"/>
  <c r="C365" i="9"/>
  <c r="D365" i="9"/>
  <c r="A366" i="9"/>
  <c r="B366" i="9"/>
  <c r="C366" i="9"/>
  <c r="D366" i="9"/>
  <c r="A367" i="9"/>
  <c r="B367" i="9"/>
  <c r="C367" i="9"/>
  <c r="D367" i="9"/>
  <c r="A368" i="9"/>
  <c r="B368" i="9"/>
  <c r="C368" i="9"/>
  <c r="D368" i="9"/>
  <c r="A369" i="9"/>
  <c r="B369" i="9"/>
  <c r="C369" i="9"/>
  <c r="D369" i="9"/>
  <c r="A370" i="9"/>
  <c r="B370" i="9"/>
  <c r="C370" i="9"/>
  <c r="D370" i="9"/>
  <c r="A371" i="9"/>
  <c r="B371" i="9"/>
  <c r="C371" i="9"/>
  <c r="D371" i="9"/>
  <c r="A372" i="9"/>
  <c r="B372" i="9"/>
  <c r="C372" i="9"/>
  <c r="D372" i="9"/>
  <c r="A373" i="9"/>
  <c r="B373" i="9"/>
  <c r="C373" i="9"/>
  <c r="D373" i="9"/>
  <c r="A374" i="9"/>
  <c r="B374" i="9"/>
  <c r="C374" i="9"/>
  <c r="D374" i="9"/>
  <c r="A375" i="9"/>
  <c r="B375" i="9"/>
  <c r="C375" i="9"/>
  <c r="D375" i="9"/>
  <c r="A376" i="9"/>
  <c r="B376" i="9"/>
  <c r="C376" i="9"/>
  <c r="D376" i="9"/>
  <c r="A377" i="9"/>
  <c r="B377" i="9"/>
  <c r="C377" i="9"/>
  <c r="D377" i="9"/>
  <c r="A378" i="9"/>
  <c r="B378" i="9"/>
  <c r="C378" i="9"/>
  <c r="D378" i="9"/>
  <c r="A379" i="9"/>
  <c r="B379" i="9"/>
  <c r="C379" i="9"/>
  <c r="D379" i="9"/>
  <c r="A380" i="9"/>
  <c r="B380" i="9"/>
  <c r="C380" i="9"/>
  <c r="D380" i="9"/>
  <c r="A381" i="9"/>
  <c r="B381" i="9"/>
  <c r="C381" i="9"/>
  <c r="D381" i="9"/>
  <c r="A382" i="9"/>
  <c r="B382" i="9"/>
  <c r="C382" i="9"/>
  <c r="D382" i="9"/>
  <c r="A383" i="9"/>
  <c r="B383" i="9"/>
  <c r="C383" i="9"/>
  <c r="D383" i="9"/>
  <c r="A384" i="9"/>
  <c r="B384" i="9"/>
  <c r="C384" i="9"/>
  <c r="D384" i="9"/>
  <c r="A385" i="9"/>
  <c r="B385" i="9"/>
  <c r="C385" i="9"/>
  <c r="D385" i="9"/>
  <c r="A386" i="9"/>
  <c r="B386" i="9"/>
  <c r="C386" i="9"/>
  <c r="D386" i="9"/>
  <c r="A387" i="9"/>
  <c r="B387" i="9"/>
  <c r="C387" i="9"/>
  <c r="D387" i="9"/>
  <c r="A388" i="9"/>
  <c r="B388" i="9"/>
  <c r="C388" i="9"/>
  <c r="D388" i="9"/>
  <c r="A389" i="9"/>
  <c r="B389" i="9"/>
  <c r="C389" i="9"/>
  <c r="D389" i="9"/>
  <c r="A390" i="9"/>
  <c r="B390" i="9"/>
  <c r="C390" i="9"/>
  <c r="D390" i="9"/>
  <c r="A391" i="9"/>
  <c r="B391" i="9"/>
  <c r="C391" i="9"/>
  <c r="D391" i="9"/>
  <c r="A392" i="9"/>
  <c r="B392" i="9"/>
  <c r="C392" i="9"/>
  <c r="D392" i="9"/>
  <c r="A393" i="9"/>
  <c r="B393" i="9"/>
  <c r="C393" i="9"/>
  <c r="D393" i="9"/>
  <c r="A394" i="9"/>
  <c r="B394" i="9"/>
  <c r="C394" i="9"/>
  <c r="D394" i="9"/>
  <c r="A395" i="9"/>
  <c r="B395" i="9"/>
  <c r="C395" i="9"/>
  <c r="D395" i="9"/>
  <c r="A396" i="9"/>
  <c r="B396" i="9"/>
  <c r="C396" i="9"/>
  <c r="D396" i="9"/>
  <c r="A397" i="9"/>
  <c r="B397" i="9"/>
  <c r="C397" i="9"/>
  <c r="D397" i="9"/>
  <c r="A398" i="9"/>
  <c r="B398" i="9"/>
  <c r="C398" i="9"/>
  <c r="D398" i="9"/>
  <c r="A399" i="9"/>
  <c r="B399" i="9"/>
  <c r="C399" i="9"/>
  <c r="D399" i="9"/>
  <c r="A400" i="9"/>
  <c r="B400" i="9"/>
  <c r="C400" i="9"/>
  <c r="D400" i="9"/>
  <c r="A401" i="9"/>
  <c r="B401" i="9"/>
  <c r="C401" i="9"/>
  <c r="D401" i="9"/>
  <c r="F10" i="10" l="1"/>
  <c r="A1" i="10" l="1"/>
  <c r="B1" i="10"/>
  <c r="C1" i="10"/>
  <c r="D1" i="10"/>
  <c r="E1" i="10"/>
  <c r="F1" i="10"/>
  <c r="A15" i="10"/>
  <c r="B15" i="10"/>
  <c r="C15" i="10"/>
  <c r="D15" i="10"/>
  <c r="E15" i="10"/>
  <c r="F15" i="10"/>
  <c r="A14" i="10"/>
  <c r="B14" i="10"/>
  <c r="C14" i="10"/>
  <c r="D14" i="10"/>
  <c r="E14" i="10"/>
  <c r="F14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7" i="10"/>
  <c r="B7" i="10"/>
  <c r="C7" i="10"/>
  <c r="D7" i="10"/>
  <c r="E7" i="10"/>
  <c r="F7" i="10"/>
  <c r="A6" i="10"/>
  <c r="B6" i="10"/>
  <c r="C6" i="10"/>
  <c r="D6" i="10"/>
  <c r="E6" i="10"/>
  <c r="F6" i="10"/>
  <c r="A8" i="10"/>
  <c r="B8" i="10"/>
  <c r="C8" i="10"/>
  <c r="D8" i="10"/>
  <c r="E8" i="10"/>
  <c r="F8" i="10"/>
  <c r="A90" i="10"/>
  <c r="B90" i="10"/>
  <c r="C90" i="10"/>
  <c r="D90" i="10"/>
  <c r="E90" i="10"/>
  <c r="F90" i="10"/>
  <c r="A11" i="10"/>
  <c r="B11" i="10"/>
  <c r="C11" i="10"/>
  <c r="D11" i="10"/>
  <c r="E11" i="10"/>
  <c r="F11" i="10"/>
  <c r="A10" i="10"/>
  <c r="B10" i="10"/>
  <c r="C10" i="10"/>
  <c r="D10" i="10"/>
  <c r="E10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77" i="10"/>
  <c r="B77" i="10"/>
  <c r="C77" i="10"/>
  <c r="D77" i="10"/>
  <c r="E77" i="10"/>
  <c r="F77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87" i="10"/>
  <c r="B87" i="10"/>
  <c r="C87" i="10"/>
  <c r="D87" i="10"/>
  <c r="E87" i="10"/>
  <c r="F87" i="10"/>
  <c r="A81" i="10"/>
  <c r="B81" i="10"/>
  <c r="C81" i="10"/>
  <c r="D81" i="10"/>
  <c r="E81" i="10"/>
  <c r="F81" i="10"/>
  <c r="A78" i="10"/>
  <c r="B78" i="10"/>
  <c r="C78" i="10"/>
  <c r="D78" i="10"/>
  <c r="E78" i="10"/>
  <c r="F78" i="10"/>
  <c r="A82" i="10"/>
  <c r="B82" i="10"/>
  <c r="C82" i="10"/>
  <c r="D82" i="10"/>
  <c r="E82" i="10"/>
  <c r="F82" i="10"/>
  <c r="A73" i="10"/>
  <c r="B73" i="10"/>
  <c r="C73" i="10"/>
  <c r="D73" i="10"/>
  <c r="E73" i="10"/>
  <c r="F73" i="10"/>
  <c r="A83" i="10"/>
  <c r="B83" i="10"/>
  <c r="C83" i="10"/>
  <c r="D83" i="10"/>
  <c r="E83" i="10"/>
  <c r="F83" i="10"/>
  <c r="A74" i="10"/>
  <c r="B74" i="10"/>
  <c r="C74" i="10"/>
  <c r="D74" i="10"/>
  <c r="E74" i="10"/>
  <c r="F74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9" i="10"/>
  <c r="B9" i="10"/>
  <c r="C9" i="10"/>
  <c r="D9" i="10"/>
  <c r="E9" i="10"/>
  <c r="F9" i="10"/>
  <c r="A38" i="10"/>
  <c r="B38" i="10"/>
  <c r="C38" i="10"/>
  <c r="D38" i="10"/>
  <c r="E38" i="10"/>
  <c r="F38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53" i="10"/>
  <c r="B53" i="10"/>
  <c r="C53" i="10"/>
  <c r="D53" i="10"/>
  <c r="E53" i="10"/>
  <c r="F53" i="10"/>
  <c r="A13" i="10"/>
  <c r="B13" i="10"/>
  <c r="C13" i="10"/>
  <c r="D13" i="10"/>
  <c r="E13" i="10"/>
  <c r="F13" i="10"/>
  <c r="A12" i="10"/>
  <c r="B12" i="10"/>
  <c r="C12" i="10"/>
  <c r="D12" i="10"/>
  <c r="E12" i="10"/>
  <c r="F12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1" i="10"/>
  <c r="B61" i="10"/>
  <c r="C61" i="10"/>
  <c r="D61" i="10"/>
  <c r="E61" i="10"/>
  <c r="F61" i="10"/>
  <c r="A60" i="10"/>
  <c r="B60" i="10"/>
  <c r="C60" i="10"/>
  <c r="D60" i="10"/>
  <c r="E60" i="10"/>
  <c r="F60" i="10"/>
  <c r="A66" i="10"/>
  <c r="B66" i="10"/>
  <c r="C66" i="10"/>
  <c r="D66" i="10"/>
  <c r="E66" i="10"/>
  <c r="F66" i="10"/>
  <c r="A70" i="10"/>
  <c r="B70" i="10"/>
  <c r="C70" i="10"/>
  <c r="D70" i="10"/>
  <c r="E70" i="10"/>
  <c r="F70" i="10"/>
  <c r="A57" i="10"/>
  <c r="B57" i="10"/>
  <c r="C57" i="10"/>
  <c r="D57" i="10"/>
  <c r="E57" i="10"/>
  <c r="F57" i="10"/>
  <c r="A50" i="10"/>
  <c r="B50" i="10"/>
  <c r="C50" i="10"/>
  <c r="D50" i="10"/>
  <c r="E50" i="10"/>
  <c r="F50" i="10"/>
  <c r="A67" i="10"/>
  <c r="B67" i="10"/>
  <c r="C67" i="10"/>
  <c r="D67" i="10"/>
  <c r="E67" i="10"/>
  <c r="F67" i="10"/>
  <c r="A59" i="10"/>
  <c r="B59" i="10"/>
  <c r="C59" i="10"/>
  <c r="D59" i="10"/>
  <c r="E59" i="10"/>
  <c r="F59" i="10"/>
  <c r="A51" i="10"/>
  <c r="B51" i="10"/>
  <c r="C51" i="10"/>
  <c r="D51" i="10"/>
  <c r="E51" i="10"/>
  <c r="F51" i="10"/>
  <c r="A55" i="10"/>
  <c r="B55" i="10"/>
  <c r="C55" i="10"/>
  <c r="D55" i="10"/>
  <c r="E55" i="10"/>
  <c r="F55" i="10"/>
  <c r="A54" i="10"/>
  <c r="B54" i="10"/>
  <c r="C54" i="10"/>
  <c r="D54" i="10"/>
  <c r="E54" i="10"/>
  <c r="F54" i="10"/>
  <c r="A56" i="10"/>
  <c r="B56" i="10"/>
  <c r="C56" i="10"/>
  <c r="D56" i="10"/>
  <c r="E56" i="10"/>
  <c r="F56" i="10"/>
  <c r="A65" i="10"/>
  <c r="B65" i="10"/>
  <c r="C65" i="10"/>
  <c r="D65" i="10"/>
  <c r="E65" i="10"/>
  <c r="F65" i="10"/>
  <c r="A52" i="10"/>
  <c r="B52" i="10"/>
  <c r="C52" i="10"/>
  <c r="D52" i="10"/>
  <c r="E52" i="10"/>
  <c r="F52" i="10"/>
  <c r="A69" i="10"/>
  <c r="B69" i="10"/>
  <c r="C69" i="10"/>
  <c r="D69" i="10"/>
  <c r="E69" i="10"/>
  <c r="F69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8" i="10"/>
  <c r="B58" i="10"/>
  <c r="C58" i="10"/>
  <c r="D58" i="10"/>
  <c r="E58" i="10"/>
  <c r="F58" i="10"/>
  <c r="A68" i="10"/>
  <c r="B68" i="10"/>
  <c r="C68" i="10"/>
  <c r="D68" i="10"/>
  <c r="E68" i="10"/>
  <c r="F68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43" i="10"/>
  <c r="B43" i="10"/>
  <c r="C43" i="10"/>
  <c r="D43" i="10"/>
  <c r="E43" i="10"/>
  <c r="F43" i="10"/>
  <c r="A164" i="10"/>
  <c r="B164" i="10"/>
  <c r="C164" i="10"/>
  <c r="D164" i="10"/>
  <c r="E164" i="10"/>
  <c r="F164" i="10"/>
  <c r="A138" i="10"/>
  <c r="B138" i="10"/>
  <c r="C138" i="10"/>
  <c r="D138" i="10"/>
  <c r="E138" i="10"/>
  <c r="F138" i="10"/>
  <c r="A132" i="10"/>
  <c r="B132" i="10"/>
  <c r="C132" i="10"/>
  <c r="D132" i="10"/>
  <c r="E132" i="10"/>
  <c r="F132" i="10"/>
  <c r="A169" i="10"/>
  <c r="B169" i="10"/>
  <c r="C169" i="10"/>
  <c r="D169" i="10"/>
  <c r="E169" i="10"/>
  <c r="F169" i="10"/>
  <c r="A44" i="10"/>
  <c r="B44" i="10"/>
  <c r="C44" i="10"/>
  <c r="D44" i="10"/>
  <c r="E44" i="10"/>
  <c r="F44" i="10"/>
  <c r="A33" i="10"/>
  <c r="B33" i="10"/>
  <c r="C33" i="10"/>
  <c r="D33" i="10"/>
  <c r="E33" i="10"/>
  <c r="F33" i="10"/>
  <c r="A42" i="10"/>
  <c r="B42" i="10"/>
  <c r="C42" i="10"/>
  <c r="D42" i="10"/>
  <c r="E42" i="10"/>
  <c r="F42" i="10"/>
  <c r="A137" i="10"/>
  <c r="B137" i="10"/>
  <c r="C137" i="10"/>
  <c r="D137" i="10"/>
  <c r="E137" i="10"/>
  <c r="F137" i="10"/>
  <c r="A128" i="10"/>
  <c r="B128" i="10"/>
  <c r="C128" i="10"/>
  <c r="D128" i="10"/>
  <c r="E128" i="10"/>
  <c r="F128" i="10"/>
  <c r="A160" i="10"/>
  <c r="B160" i="10"/>
  <c r="C160" i="10"/>
  <c r="D160" i="10"/>
  <c r="E160" i="10"/>
  <c r="F160" i="10"/>
  <c r="A154" i="10"/>
  <c r="B154" i="10"/>
  <c r="C154" i="10"/>
  <c r="D154" i="10"/>
  <c r="E154" i="10"/>
  <c r="F154" i="10"/>
  <c r="A143" i="10"/>
  <c r="B143" i="10"/>
  <c r="C143" i="10"/>
  <c r="D143" i="10"/>
  <c r="E143" i="10"/>
  <c r="F143" i="10"/>
  <c r="A45" i="10"/>
  <c r="B45" i="10"/>
  <c r="C45" i="10"/>
  <c r="D45" i="10"/>
  <c r="E45" i="10"/>
  <c r="F45" i="10"/>
  <c r="A159" i="10"/>
  <c r="B159" i="10"/>
  <c r="C159" i="10"/>
  <c r="D159" i="10"/>
  <c r="E159" i="10"/>
  <c r="F159" i="10"/>
  <c r="A46" i="10"/>
  <c r="B46" i="10"/>
  <c r="C46" i="10"/>
  <c r="D46" i="10"/>
  <c r="E46" i="10"/>
  <c r="F46" i="10"/>
  <c r="A131" i="10"/>
  <c r="B131" i="10"/>
  <c r="C131" i="10"/>
  <c r="D131" i="10"/>
  <c r="E131" i="10"/>
  <c r="F131" i="10"/>
  <c r="A168" i="10"/>
  <c r="B168" i="10"/>
  <c r="C168" i="10"/>
  <c r="D168" i="10"/>
  <c r="E168" i="10"/>
  <c r="F168" i="10"/>
  <c r="A170" i="10"/>
  <c r="B170" i="10"/>
  <c r="C170" i="10"/>
  <c r="D170" i="10"/>
  <c r="E170" i="10"/>
  <c r="F170" i="10"/>
  <c r="A47" i="10"/>
  <c r="B47" i="10"/>
  <c r="C47" i="10"/>
  <c r="D47" i="10"/>
  <c r="E47" i="10"/>
  <c r="F47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1" i="10"/>
  <c r="B91" i="10"/>
  <c r="C91" i="10"/>
  <c r="D91" i="10"/>
  <c r="E91" i="10"/>
  <c r="F91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9" i="10"/>
  <c r="B99" i="10"/>
  <c r="C99" i="10"/>
  <c r="D99" i="10"/>
  <c r="E99" i="10"/>
  <c r="F99" i="10"/>
  <c r="A98" i="10"/>
  <c r="B98" i="10"/>
  <c r="C98" i="10"/>
  <c r="D98" i="10"/>
  <c r="E98" i="10"/>
  <c r="F98" i="10"/>
  <c r="A106" i="10"/>
  <c r="B106" i="10"/>
  <c r="C106" i="10"/>
  <c r="D106" i="10"/>
  <c r="E106" i="10"/>
  <c r="F106" i="10"/>
  <c r="A139" i="10"/>
  <c r="B139" i="10"/>
  <c r="C139" i="10"/>
  <c r="D139" i="10"/>
  <c r="E139" i="10"/>
  <c r="F139" i="10"/>
  <c r="A110" i="10"/>
  <c r="B110" i="10"/>
  <c r="C110" i="10"/>
  <c r="D110" i="10"/>
  <c r="E110" i="10"/>
  <c r="F110" i="10"/>
  <c r="A115" i="10"/>
  <c r="B115" i="10"/>
  <c r="C115" i="10"/>
  <c r="D115" i="10"/>
  <c r="E115" i="10"/>
  <c r="F115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1" i="10"/>
  <c r="B101" i="10"/>
  <c r="C101" i="10"/>
  <c r="D101" i="10"/>
  <c r="E101" i="10"/>
  <c r="F101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0" i="10"/>
  <c r="B100" i="10"/>
  <c r="C100" i="10"/>
  <c r="D100" i="10"/>
  <c r="E100" i="10"/>
  <c r="F100" i="10"/>
  <c r="A114" i="10"/>
  <c r="B114" i="10"/>
  <c r="C114" i="10"/>
  <c r="D114" i="10"/>
  <c r="E114" i="10"/>
  <c r="F114" i="10"/>
  <c r="A107" i="10"/>
  <c r="B107" i="10"/>
  <c r="C107" i="10"/>
  <c r="D107" i="10"/>
  <c r="E107" i="10"/>
  <c r="F107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6" i="10"/>
  <c r="B116" i="10"/>
  <c r="C116" i="10"/>
  <c r="D116" i="10"/>
  <c r="E116" i="10"/>
  <c r="F116" i="10"/>
  <c r="A122" i="10"/>
  <c r="B122" i="10"/>
  <c r="C122" i="10"/>
  <c r="D122" i="10"/>
  <c r="E122" i="10"/>
  <c r="F122" i="10"/>
  <c r="A121" i="10"/>
  <c r="B121" i="10"/>
  <c r="C121" i="10"/>
  <c r="D121" i="10"/>
  <c r="E121" i="10"/>
  <c r="F121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46" i="10"/>
  <c r="B146" i="10"/>
  <c r="C146" i="10"/>
  <c r="D146" i="10"/>
  <c r="E146" i="10"/>
  <c r="F146" i="10"/>
  <c r="A119" i="10"/>
  <c r="B119" i="10"/>
  <c r="C119" i="10"/>
  <c r="D119" i="10"/>
  <c r="E119" i="10"/>
  <c r="F119" i="10"/>
  <c r="A123" i="10"/>
  <c r="B123" i="10"/>
  <c r="C123" i="10"/>
  <c r="D123" i="10"/>
  <c r="E123" i="10"/>
  <c r="F123" i="10"/>
  <c r="A150" i="10"/>
  <c r="B150" i="10"/>
  <c r="C150" i="10"/>
  <c r="D150" i="10"/>
  <c r="E150" i="10"/>
  <c r="F150" i="10"/>
  <c r="A149" i="10"/>
  <c r="B149" i="10"/>
  <c r="C149" i="10"/>
  <c r="D149" i="10"/>
  <c r="E149" i="10"/>
  <c r="F149" i="10"/>
  <c r="A145" i="10"/>
  <c r="B145" i="10"/>
  <c r="C145" i="10"/>
  <c r="D145" i="10"/>
  <c r="E145" i="10"/>
  <c r="F145" i="10"/>
  <c r="A126" i="10"/>
  <c r="B126" i="10"/>
  <c r="C126" i="10"/>
  <c r="D126" i="10"/>
  <c r="E126" i="10"/>
  <c r="F126" i="10"/>
  <c r="A129" i="10"/>
  <c r="B129" i="10"/>
  <c r="C129" i="10"/>
  <c r="D129" i="10"/>
  <c r="E129" i="10"/>
  <c r="F129" i="10"/>
  <c r="A147" i="10"/>
  <c r="B147" i="10"/>
  <c r="C147" i="10"/>
  <c r="D147" i="10"/>
  <c r="E147" i="10"/>
  <c r="F147" i="10"/>
  <c r="A151" i="10"/>
  <c r="B151" i="10"/>
  <c r="C151" i="10"/>
  <c r="D151" i="10"/>
  <c r="E151" i="10"/>
  <c r="F151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7" i="10"/>
  <c r="B127" i="10"/>
  <c r="C127" i="10"/>
  <c r="D127" i="10"/>
  <c r="E127" i="10"/>
  <c r="F127" i="10"/>
  <c r="A120" i="10"/>
  <c r="B120" i="10"/>
  <c r="C120" i="10"/>
  <c r="D120" i="10"/>
  <c r="E120" i="10"/>
  <c r="F120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44" i="10"/>
  <c r="B144" i="10"/>
  <c r="C144" i="10"/>
  <c r="D144" i="10"/>
  <c r="E144" i="10"/>
  <c r="F144" i="10"/>
  <c r="A148" i="10"/>
  <c r="B148" i="10"/>
  <c r="C148" i="10"/>
  <c r="D148" i="10"/>
  <c r="E148" i="10"/>
  <c r="F148" i="10"/>
  <c r="A130" i="10"/>
  <c r="B130" i="10"/>
  <c r="C130" i="10"/>
  <c r="D130" i="10"/>
  <c r="E130" i="10"/>
  <c r="F130" i="10"/>
  <c r="A158" i="10"/>
  <c r="B158" i="10"/>
  <c r="C158" i="10"/>
  <c r="D158" i="10"/>
  <c r="E158" i="10"/>
  <c r="F158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28" i="10"/>
  <c r="B28" i="10"/>
  <c r="C28" i="10"/>
  <c r="D28" i="10"/>
  <c r="E28" i="10"/>
  <c r="F28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36" i="10"/>
  <c r="B36" i="10"/>
  <c r="C36" i="10"/>
  <c r="D36" i="10"/>
  <c r="E36" i="10"/>
  <c r="F36" i="10"/>
  <c r="A35" i="10"/>
  <c r="B35" i="10"/>
  <c r="C35" i="10"/>
  <c r="D35" i="10"/>
  <c r="E35" i="10"/>
  <c r="F35" i="10"/>
  <c r="A37" i="10"/>
  <c r="B37" i="10"/>
  <c r="C37" i="10"/>
  <c r="D37" i="10"/>
  <c r="E37" i="10"/>
  <c r="F37" i="10"/>
  <c r="A34" i="10"/>
  <c r="B34" i="10"/>
  <c r="C34" i="10"/>
  <c r="D34" i="10"/>
  <c r="E34" i="10"/>
  <c r="F34" i="10"/>
  <c r="A2" i="10"/>
  <c r="B2" i="10"/>
  <c r="C2" i="10"/>
  <c r="D2" i="10"/>
  <c r="E2" i="10"/>
  <c r="F2" i="10"/>
  <c r="A3" i="10"/>
  <c r="B3" i="10"/>
  <c r="C3" i="10"/>
  <c r="D3" i="10"/>
  <c r="E3" i="10"/>
  <c r="F3" i="10"/>
  <c r="A4" i="10"/>
  <c r="B4" i="10"/>
  <c r="C4" i="10"/>
  <c r="D4" i="10"/>
  <c r="E4" i="10"/>
  <c r="F4" i="10"/>
  <c r="A5" i="10"/>
  <c r="B5" i="10"/>
  <c r="C5" i="10"/>
  <c r="D5" i="10"/>
  <c r="E5" i="10"/>
  <c r="F5" i="10"/>
  <c r="A1" i="8"/>
  <c r="B1" i="8"/>
  <c r="A2" i="8"/>
  <c r="B2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A34" i="8"/>
  <c r="B34" i="8"/>
  <c r="A35" i="8"/>
  <c r="B35" i="8"/>
  <c r="A36" i="8"/>
  <c r="B36" i="8"/>
  <c r="A37" i="8"/>
  <c r="B37" i="8"/>
  <c r="A38" i="8"/>
  <c r="B38" i="8"/>
  <c r="A39" i="8"/>
  <c r="B39" i="8"/>
  <c r="A40" i="8"/>
  <c r="B40" i="8"/>
  <c r="A41" i="8"/>
  <c r="B41" i="8"/>
  <c r="A42" i="8"/>
  <c r="B42" i="8"/>
  <c r="A43" i="8"/>
  <c r="B43" i="8"/>
  <c r="A44" i="8"/>
  <c r="B44" i="8"/>
  <c r="A45" i="8"/>
  <c r="B45" i="8"/>
  <c r="A46" i="8"/>
  <c r="B46" i="8"/>
  <c r="A47" i="8"/>
  <c r="B47" i="8"/>
  <c r="A48" i="8"/>
  <c r="B48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B58" i="8"/>
  <c r="A59" i="8"/>
  <c r="B59" i="8"/>
  <c r="A60" i="8"/>
  <c r="B60" i="8"/>
  <c r="A61" i="8"/>
  <c r="B61" i="8"/>
  <c r="A62" i="8"/>
  <c r="B62" i="8"/>
  <c r="A63" i="8"/>
  <c r="B63" i="8"/>
  <c r="A64" i="8"/>
  <c r="B64" i="8"/>
  <c r="A65" i="8"/>
  <c r="B65" i="8"/>
  <c r="A66" i="8"/>
  <c r="B66" i="8"/>
  <c r="A67" i="8"/>
  <c r="B67" i="8"/>
  <c r="A68" i="8"/>
  <c r="B68" i="8"/>
  <c r="A69" i="8"/>
  <c r="B69" i="8"/>
  <c r="A70" i="8"/>
  <c r="B70" i="8"/>
  <c r="A71" i="8"/>
  <c r="B71" i="8"/>
  <c r="A72" i="8"/>
  <c r="B72" i="8"/>
  <c r="A73" i="8"/>
  <c r="B73" i="8"/>
  <c r="A74" i="8"/>
  <c r="B74" i="8"/>
  <c r="A75" i="8"/>
  <c r="B75" i="8"/>
  <c r="A76" i="8"/>
  <c r="B76" i="8"/>
  <c r="A77" i="8"/>
  <c r="B77" i="8"/>
  <c r="A78" i="8"/>
  <c r="B78" i="8"/>
  <c r="A79" i="8"/>
  <c r="B79" i="8"/>
  <c r="A80" i="8"/>
  <c r="B80" i="8"/>
  <c r="A81" i="8"/>
  <c r="B81" i="8"/>
  <c r="A82" i="8"/>
  <c r="B82" i="8"/>
  <c r="A83" i="8"/>
  <c r="B83" i="8"/>
  <c r="A84" i="8"/>
  <c r="B84" i="8"/>
  <c r="A85" i="8"/>
  <c r="B85" i="8"/>
  <c r="A86" i="8"/>
  <c r="B86" i="8"/>
  <c r="A87" i="8"/>
  <c r="B87" i="8"/>
  <c r="A88" i="8"/>
  <c r="B88" i="8"/>
  <c r="A89" i="8"/>
  <c r="B89" i="8"/>
  <c r="A90" i="8"/>
  <c r="B90" i="8"/>
  <c r="A1" i="7"/>
  <c r="B1" i="7"/>
  <c r="C1" i="7"/>
  <c r="D1" i="7"/>
  <c r="E1" i="7"/>
  <c r="F1" i="7"/>
  <c r="A2" i="7"/>
  <c r="B2" i="7"/>
  <c r="C2" i="7"/>
  <c r="D2" i="7"/>
  <c r="E2" i="7"/>
  <c r="F2" i="7"/>
  <c r="A3" i="7"/>
  <c r="B3" i="7"/>
  <c r="C3" i="7"/>
  <c r="D3" i="7"/>
  <c r="E3" i="7"/>
  <c r="F3" i="7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82" i="7"/>
  <c r="B82" i="7"/>
  <c r="C82" i="7"/>
  <c r="D82" i="7"/>
  <c r="E82" i="7"/>
  <c r="F82" i="7"/>
  <c r="A83" i="7"/>
  <c r="B83" i="7"/>
  <c r="C83" i="7"/>
  <c r="D83" i="7"/>
  <c r="E83" i="7"/>
  <c r="F83" i="7"/>
  <c r="A84" i="7"/>
  <c r="B84" i="7"/>
  <c r="C84" i="7"/>
  <c r="D84" i="7"/>
  <c r="E84" i="7"/>
  <c r="F84" i="7"/>
  <c r="A85" i="7"/>
  <c r="B85" i="7"/>
  <c r="C85" i="7"/>
  <c r="D85" i="7"/>
  <c r="E85" i="7"/>
  <c r="F85" i="7"/>
  <c r="A86" i="7"/>
  <c r="B86" i="7"/>
  <c r="C86" i="7"/>
  <c r="D86" i="7"/>
  <c r="E86" i="7"/>
  <c r="F86" i="7"/>
  <c r="A87" i="7"/>
  <c r="B87" i="7"/>
  <c r="C87" i="7"/>
  <c r="D87" i="7"/>
  <c r="E87" i="7"/>
  <c r="F87" i="7"/>
  <c r="A88" i="7"/>
  <c r="B88" i="7"/>
  <c r="C88" i="7"/>
  <c r="D88" i="7"/>
  <c r="E88" i="7"/>
  <c r="F88" i="7"/>
  <c r="A89" i="7"/>
  <c r="B89" i="7"/>
  <c r="C89" i="7"/>
  <c r="D89" i="7"/>
  <c r="E89" i="7"/>
  <c r="F89" i="7"/>
  <c r="A90" i="7"/>
  <c r="B90" i="7"/>
  <c r="C90" i="7"/>
  <c r="D90" i="7"/>
  <c r="E90" i="7"/>
  <c r="F90" i="7"/>
  <c r="A91" i="7"/>
  <c r="B91" i="7"/>
  <c r="C91" i="7"/>
  <c r="D91" i="7"/>
  <c r="E91" i="7"/>
  <c r="F91" i="7"/>
  <c r="A92" i="7"/>
  <c r="B92" i="7"/>
  <c r="C92" i="7"/>
  <c r="D92" i="7"/>
  <c r="E92" i="7"/>
  <c r="F92" i="7"/>
  <c r="A93" i="7"/>
  <c r="B93" i="7"/>
  <c r="C93" i="7"/>
  <c r="D93" i="7"/>
  <c r="E93" i="7"/>
  <c r="F93" i="7"/>
  <c r="A94" i="7"/>
  <c r="B94" i="7"/>
  <c r="C94" i="7"/>
  <c r="D94" i="7"/>
  <c r="E94" i="7"/>
  <c r="F94" i="7"/>
  <c r="A95" i="7"/>
  <c r="B95" i="7"/>
  <c r="C95" i="7"/>
  <c r="D95" i="7"/>
  <c r="E95" i="7"/>
  <c r="F95" i="7"/>
  <c r="A96" i="7"/>
  <c r="B96" i="7"/>
  <c r="C96" i="7"/>
  <c r="D96" i="7"/>
  <c r="E96" i="7"/>
  <c r="F96" i="7"/>
  <c r="A97" i="7"/>
  <c r="B97" i="7"/>
  <c r="C97" i="7"/>
  <c r="D97" i="7"/>
  <c r="E97" i="7"/>
  <c r="F97" i="7"/>
  <c r="A98" i="7"/>
  <c r="B98" i="7"/>
  <c r="C98" i="7"/>
  <c r="D98" i="7"/>
  <c r="E98" i="7"/>
  <c r="F98" i="7"/>
  <c r="A99" i="7"/>
  <c r="B99" i="7"/>
  <c r="C99" i="7"/>
  <c r="D99" i="7"/>
  <c r="E99" i="7"/>
  <c r="F99" i="7"/>
  <c r="A100" i="7"/>
  <c r="B100" i="7"/>
  <c r="C100" i="7"/>
  <c r="D100" i="7"/>
  <c r="E100" i="7"/>
  <c r="F100" i="7"/>
  <c r="A1" i="5"/>
  <c r="B1" i="5"/>
  <c r="D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1" i="4"/>
  <c r="B1" i="4"/>
  <c r="C1" i="4"/>
  <c r="D1" i="4"/>
  <c r="E1" i="4"/>
  <c r="F1" i="4"/>
  <c r="A66" i="4"/>
  <c r="B66" i="4"/>
  <c r="C66" i="4"/>
  <c r="D66" i="4"/>
  <c r="E66" i="4"/>
  <c r="F66" i="4"/>
  <c r="A67" i="4"/>
  <c r="B67" i="4"/>
  <c r="C67" i="4"/>
  <c r="D67" i="4"/>
  <c r="E67" i="4"/>
  <c r="F67" i="4"/>
  <c r="A64" i="4"/>
  <c r="B64" i="4"/>
  <c r="C64" i="4"/>
  <c r="D64" i="4"/>
  <c r="E64" i="4"/>
  <c r="F64" i="4"/>
  <c r="A65" i="4"/>
  <c r="B65" i="4"/>
  <c r="C65" i="4"/>
  <c r="D65" i="4"/>
  <c r="E65" i="4"/>
  <c r="F65" i="4"/>
  <c r="A62" i="4"/>
  <c r="B62" i="4"/>
  <c r="C62" i="4"/>
  <c r="D62" i="4"/>
  <c r="E62" i="4"/>
  <c r="F62" i="4"/>
  <c r="A63" i="4"/>
  <c r="B63" i="4"/>
  <c r="C63" i="4"/>
  <c r="D63" i="4"/>
  <c r="E63" i="4"/>
  <c r="F63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9" i="4"/>
  <c r="B9" i="4"/>
  <c r="C9" i="4"/>
  <c r="D9" i="4"/>
  <c r="E9" i="4"/>
  <c r="F9" i="4"/>
  <c r="A14" i="4"/>
  <c r="B14" i="4"/>
  <c r="C14" i="4"/>
  <c r="D14" i="4"/>
  <c r="E14" i="4"/>
  <c r="F14" i="4"/>
  <c r="A19" i="4"/>
  <c r="B19" i="4"/>
  <c r="C19" i="4"/>
  <c r="D19" i="4"/>
  <c r="E19" i="4"/>
  <c r="F19" i="4"/>
  <c r="A11" i="4"/>
  <c r="B11" i="4"/>
  <c r="C11" i="4"/>
  <c r="D11" i="4"/>
  <c r="E11" i="4"/>
  <c r="F11" i="4"/>
  <c r="A18" i="4"/>
  <c r="B18" i="4"/>
  <c r="C18" i="4"/>
  <c r="D18" i="4"/>
  <c r="E18" i="4"/>
  <c r="F18" i="4"/>
  <c r="A15" i="4"/>
  <c r="B15" i="4"/>
  <c r="C15" i="4"/>
  <c r="D15" i="4"/>
  <c r="E15" i="4"/>
  <c r="F15" i="4"/>
  <c r="A16" i="4"/>
  <c r="B16" i="4"/>
  <c r="C16" i="4"/>
  <c r="D16" i="4"/>
  <c r="E16" i="4"/>
  <c r="F16" i="4"/>
  <c r="A50" i="4"/>
  <c r="B50" i="4"/>
  <c r="C50" i="4"/>
  <c r="D50" i="4"/>
  <c r="E50" i="4"/>
  <c r="F50" i="4"/>
  <c r="A51" i="4"/>
  <c r="B51" i="4"/>
  <c r="C51" i="4"/>
  <c r="D51" i="4"/>
  <c r="E51" i="4"/>
  <c r="F51" i="4"/>
  <c r="A49" i="4"/>
  <c r="B49" i="4"/>
  <c r="C49" i="4"/>
  <c r="D49" i="4"/>
  <c r="E49" i="4"/>
  <c r="F49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17" i="4"/>
  <c r="B17" i="4"/>
  <c r="C17" i="4"/>
  <c r="D17" i="4"/>
  <c r="E17" i="4"/>
  <c r="F17" i="4"/>
  <c r="A13" i="4"/>
  <c r="B13" i="4"/>
  <c r="C13" i="4"/>
  <c r="D13" i="4"/>
  <c r="E13" i="4"/>
  <c r="F13" i="4"/>
  <c r="A42" i="4"/>
  <c r="B42" i="4"/>
  <c r="C42" i="4"/>
  <c r="D42" i="4"/>
  <c r="E42" i="4"/>
  <c r="F42" i="4"/>
  <c r="A44" i="4"/>
  <c r="B44" i="4"/>
  <c r="C44" i="4"/>
  <c r="D44" i="4"/>
  <c r="E44" i="4"/>
  <c r="F44" i="4"/>
  <c r="A38" i="4"/>
  <c r="B38" i="4"/>
  <c r="C38" i="4"/>
  <c r="D38" i="4"/>
  <c r="E38" i="4"/>
  <c r="F38" i="4"/>
  <c r="A46" i="4"/>
  <c r="B46" i="4"/>
  <c r="C46" i="4"/>
  <c r="D46" i="4"/>
  <c r="E46" i="4"/>
  <c r="F46" i="4"/>
  <c r="A39" i="4"/>
  <c r="B39" i="4"/>
  <c r="C39" i="4"/>
  <c r="D39" i="4"/>
  <c r="E39" i="4"/>
  <c r="F39" i="4"/>
  <c r="A48" i="4"/>
  <c r="B48" i="4"/>
  <c r="C48" i="4"/>
  <c r="D48" i="4"/>
  <c r="E48" i="4"/>
  <c r="F48" i="4"/>
  <c r="A40" i="4"/>
  <c r="B40" i="4"/>
  <c r="C40" i="4"/>
  <c r="D40" i="4"/>
  <c r="E40" i="4"/>
  <c r="F40" i="4"/>
  <c r="A47" i="4"/>
  <c r="B47" i="4"/>
  <c r="C47" i="4"/>
  <c r="D47" i="4"/>
  <c r="E47" i="4"/>
  <c r="F47" i="4"/>
  <c r="A41" i="4"/>
  <c r="B41" i="4"/>
  <c r="C41" i="4"/>
  <c r="D41" i="4"/>
  <c r="E41" i="4"/>
  <c r="F41" i="4"/>
  <c r="A37" i="4"/>
  <c r="B37" i="4"/>
  <c r="C37" i="4"/>
  <c r="D37" i="4"/>
  <c r="E37" i="4"/>
  <c r="F37" i="4"/>
  <c r="A43" i="4"/>
  <c r="B43" i="4"/>
  <c r="C43" i="4"/>
  <c r="D43" i="4"/>
  <c r="E43" i="4"/>
  <c r="F43" i="4"/>
  <c r="A45" i="4"/>
  <c r="B45" i="4"/>
  <c r="C45" i="4"/>
  <c r="D45" i="4"/>
  <c r="E45" i="4"/>
  <c r="F45" i="4"/>
  <c r="A36" i="4"/>
  <c r="B36" i="4"/>
  <c r="C36" i="4"/>
  <c r="D36" i="4"/>
  <c r="E36" i="4"/>
  <c r="F36" i="4"/>
  <c r="A35" i="4"/>
  <c r="B35" i="4"/>
  <c r="C35" i="4"/>
  <c r="D35" i="4"/>
  <c r="E35" i="4"/>
  <c r="F35" i="4"/>
  <c r="A34" i="4"/>
  <c r="B34" i="4"/>
  <c r="C34" i="4"/>
  <c r="D34" i="4"/>
  <c r="E34" i="4"/>
  <c r="F34" i="4"/>
  <c r="A32" i="4"/>
  <c r="B32" i="4"/>
  <c r="C32" i="4"/>
  <c r="D32" i="4"/>
  <c r="E32" i="4"/>
  <c r="F32" i="4"/>
  <c r="A33" i="4"/>
  <c r="B33" i="4"/>
  <c r="C33" i="4"/>
  <c r="D33" i="4"/>
  <c r="E33" i="4"/>
  <c r="F33" i="4"/>
  <c r="A30" i="4"/>
  <c r="B30" i="4"/>
  <c r="C30" i="4"/>
  <c r="D30" i="4"/>
  <c r="E30" i="4"/>
  <c r="F30" i="4"/>
  <c r="A31" i="4"/>
  <c r="B31" i="4"/>
  <c r="C31" i="4"/>
  <c r="D31" i="4"/>
  <c r="E31" i="4"/>
  <c r="F31" i="4"/>
  <c r="A28" i="4"/>
  <c r="B28" i="4"/>
  <c r="C28" i="4"/>
  <c r="D28" i="4"/>
  <c r="E28" i="4"/>
  <c r="F28" i="4"/>
  <c r="A29" i="4"/>
  <c r="B29" i="4"/>
  <c r="C29" i="4"/>
  <c r="D29" i="4"/>
  <c r="E29" i="4"/>
  <c r="F29" i="4"/>
  <c r="A27" i="4"/>
  <c r="B27" i="4"/>
  <c r="C27" i="4"/>
  <c r="D27" i="4"/>
  <c r="E27" i="4"/>
  <c r="F27" i="4"/>
  <c r="A26" i="4"/>
  <c r="B26" i="4"/>
  <c r="C26" i="4"/>
  <c r="D26" i="4"/>
  <c r="E26" i="4"/>
  <c r="F26" i="4"/>
  <c r="A25" i="4"/>
  <c r="B25" i="4"/>
  <c r="C25" i="4"/>
  <c r="D25" i="4"/>
  <c r="E25" i="4"/>
  <c r="F25" i="4"/>
  <c r="A10" i="4"/>
  <c r="B10" i="4"/>
  <c r="C10" i="4"/>
  <c r="D10" i="4"/>
  <c r="E10" i="4"/>
  <c r="F10" i="4"/>
  <c r="A12" i="4"/>
  <c r="B12" i="4"/>
  <c r="C12" i="4"/>
  <c r="D12" i="4"/>
  <c r="E12" i="4"/>
  <c r="F12" i="4"/>
  <c r="A7" i="4"/>
  <c r="B7" i="4"/>
  <c r="C7" i="4"/>
  <c r="D7" i="4"/>
  <c r="E7" i="4"/>
  <c r="F7" i="4"/>
  <c r="A2" i="4"/>
  <c r="B2" i="4"/>
  <c r="C2" i="4"/>
  <c r="D2" i="4"/>
  <c r="E2" i="4"/>
  <c r="F2" i="4"/>
  <c r="A3" i="4"/>
  <c r="B3" i="4"/>
  <c r="C3" i="4"/>
  <c r="D3" i="4"/>
  <c r="E3" i="4"/>
  <c r="F3" i="4"/>
  <c r="A4" i="4"/>
  <c r="B4" i="4"/>
  <c r="C4" i="4"/>
  <c r="D4" i="4"/>
  <c r="E4" i="4"/>
  <c r="F4" i="4"/>
  <c r="A8" i="4"/>
  <c r="B8" i="4"/>
  <c r="C8" i="4"/>
  <c r="D8" i="4"/>
  <c r="E8" i="4"/>
  <c r="F8" i="4"/>
  <c r="A6" i="4"/>
  <c r="B6" i="4"/>
  <c r="C6" i="4"/>
  <c r="D6" i="4"/>
  <c r="E6" i="4"/>
  <c r="F6" i="4"/>
  <c r="A5" i="4"/>
  <c r="B5" i="4"/>
  <c r="C5" i="4"/>
  <c r="D5" i="4"/>
  <c r="E5" i="4"/>
  <c r="F5" i="4"/>
  <c r="A24" i="4"/>
  <c r="B24" i="4"/>
  <c r="C24" i="4"/>
  <c r="D24" i="4"/>
  <c r="E24" i="4"/>
  <c r="F24" i="4"/>
  <c r="A22" i="4"/>
  <c r="B22" i="4"/>
  <c r="C22" i="4"/>
  <c r="D22" i="4"/>
  <c r="E22" i="4"/>
  <c r="F22" i="4"/>
  <c r="A23" i="4"/>
  <c r="B23" i="4"/>
  <c r="C23" i="4"/>
  <c r="D23" i="4"/>
  <c r="E23" i="4"/>
  <c r="F23" i="4"/>
  <c r="A20" i="4"/>
  <c r="B20" i="4"/>
  <c r="C20" i="4"/>
  <c r="D20" i="4"/>
  <c r="E20" i="4"/>
  <c r="F20" i="4"/>
  <c r="A21" i="4"/>
  <c r="B21" i="4"/>
  <c r="C21" i="4"/>
  <c r="D21" i="4"/>
  <c r="E21" i="4"/>
  <c r="F21" i="4"/>
  <c r="A99" i="4"/>
  <c r="B99" i="4"/>
  <c r="C99" i="4"/>
  <c r="D99" i="4"/>
  <c r="E99" i="4"/>
  <c r="F99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02" i="4"/>
  <c r="B102" i="4"/>
  <c r="C102" i="4"/>
  <c r="D102" i="4"/>
  <c r="E102" i="4"/>
  <c r="F102" i="4"/>
  <c r="A86" i="4"/>
  <c r="B86" i="4"/>
  <c r="C86" i="4"/>
  <c r="D86" i="4"/>
  <c r="E86" i="4"/>
  <c r="F86" i="4"/>
  <c r="A92" i="4"/>
  <c r="B92" i="4"/>
  <c r="C92" i="4"/>
  <c r="D92" i="4"/>
  <c r="E92" i="4"/>
  <c r="F92" i="4"/>
  <c r="A94" i="4"/>
  <c r="B94" i="4"/>
  <c r="C94" i="4"/>
  <c r="D94" i="4"/>
  <c r="E94" i="4"/>
  <c r="F94" i="4"/>
  <c r="A93" i="4"/>
  <c r="B93" i="4"/>
  <c r="C93" i="4"/>
  <c r="D93" i="4"/>
  <c r="E93" i="4"/>
  <c r="F93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83" i="4"/>
  <c r="B83" i="4"/>
  <c r="C83" i="4"/>
  <c r="D83" i="4"/>
  <c r="E83" i="4"/>
  <c r="F83" i="4"/>
  <c r="A70" i="4"/>
  <c r="B70" i="4"/>
  <c r="C70" i="4"/>
  <c r="D70" i="4"/>
  <c r="E70" i="4"/>
  <c r="F70" i="4"/>
  <c r="A82" i="4"/>
  <c r="B82" i="4"/>
  <c r="C82" i="4"/>
  <c r="D82" i="4"/>
  <c r="E82" i="4"/>
  <c r="F82" i="4"/>
  <c r="A71" i="4"/>
  <c r="B71" i="4"/>
  <c r="C71" i="4"/>
  <c r="D71" i="4"/>
  <c r="E71" i="4"/>
  <c r="F71" i="4"/>
  <c r="A84" i="4"/>
  <c r="B84" i="4"/>
  <c r="C84" i="4"/>
  <c r="D84" i="4"/>
  <c r="E84" i="4"/>
  <c r="F84" i="4"/>
  <c r="A69" i="4"/>
  <c r="B69" i="4"/>
  <c r="C69" i="4"/>
  <c r="D69" i="4"/>
  <c r="E69" i="4"/>
  <c r="F69" i="4"/>
  <c r="A85" i="4"/>
  <c r="B85" i="4"/>
  <c r="C85" i="4"/>
  <c r="D85" i="4"/>
  <c r="E85" i="4"/>
  <c r="F85" i="4"/>
  <c r="A72" i="4"/>
  <c r="B72" i="4"/>
  <c r="C72" i="4"/>
  <c r="D72" i="4"/>
  <c r="E72" i="4"/>
  <c r="F72" i="4"/>
  <c r="A81" i="4"/>
  <c r="B81" i="4"/>
  <c r="C81" i="4"/>
  <c r="D81" i="4"/>
  <c r="E81" i="4"/>
  <c r="F81" i="4"/>
  <c r="A68" i="4"/>
  <c r="B68" i="4"/>
  <c r="C68" i="4"/>
  <c r="D68" i="4"/>
  <c r="E68" i="4"/>
  <c r="F68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7" i="4"/>
  <c r="B87" i="4"/>
  <c r="C87" i="4"/>
  <c r="D87" i="4"/>
  <c r="E87" i="4"/>
  <c r="F87" i="4"/>
  <c r="A90" i="4"/>
  <c r="B90" i="4"/>
  <c r="C90" i="4"/>
  <c r="D90" i="4"/>
  <c r="E90" i="4"/>
  <c r="F90" i="4"/>
  <c r="A91" i="4"/>
  <c r="B91" i="4"/>
  <c r="C91" i="4"/>
  <c r="D91" i="4"/>
  <c r="E91" i="4"/>
  <c r="F91" i="4"/>
  <c r="A89" i="4"/>
  <c r="B89" i="4"/>
  <c r="C89" i="4"/>
  <c r="D89" i="4"/>
  <c r="E89" i="4"/>
  <c r="F89" i="4"/>
  <c r="A88" i="4"/>
  <c r="B88" i="4"/>
  <c r="C88" i="4"/>
  <c r="D88" i="4"/>
  <c r="E88" i="4"/>
  <c r="F88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I34" i="4" l="1"/>
  <c r="J34" i="4" s="1"/>
  <c r="I29" i="4"/>
  <c r="J29" i="4" s="1"/>
  <c r="A1" i="2"/>
  <c r="J52" i="2"/>
  <c r="I52" i="2"/>
  <c r="H52" i="2"/>
  <c r="G52" i="2"/>
  <c r="F52" i="2"/>
  <c r="E52" i="2"/>
  <c r="D52" i="2"/>
  <c r="C52" i="2"/>
  <c r="B52" i="2"/>
  <c r="A52" i="2"/>
  <c r="J51" i="2"/>
  <c r="I51" i="2"/>
  <c r="H51" i="2"/>
  <c r="G51" i="2"/>
  <c r="F51" i="2"/>
  <c r="E51" i="2"/>
  <c r="D51" i="2"/>
  <c r="C51" i="2"/>
  <c r="B51" i="2"/>
  <c r="A51" i="2"/>
  <c r="J50" i="2"/>
  <c r="I50" i="2"/>
  <c r="H50" i="2"/>
  <c r="G50" i="2"/>
  <c r="F50" i="2"/>
  <c r="E50" i="2"/>
  <c r="D50" i="2"/>
  <c r="C50" i="2"/>
  <c r="B50" i="2"/>
  <c r="A50" i="2"/>
  <c r="J49" i="2"/>
  <c r="I49" i="2"/>
  <c r="H49" i="2"/>
  <c r="G49" i="2"/>
  <c r="F49" i="2"/>
  <c r="E49" i="2"/>
  <c r="D49" i="2"/>
  <c r="C49" i="2"/>
  <c r="B49" i="2"/>
  <c r="A49" i="2"/>
  <c r="J48" i="2"/>
  <c r="I48" i="2"/>
  <c r="H48" i="2"/>
  <c r="G48" i="2"/>
  <c r="F48" i="2"/>
  <c r="E48" i="2"/>
  <c r="D48" i="2"/>
  <c r="C48" i="2"/>
  <c r="B48" i="2"/>
  <c r="A48" i="2"/>
  <c r="J47" i="2"/>
  <c r="I47" i="2"/>
  <c r="H47" i="2"/>
  <c r="G47" i="2"/>
  <c r="F47" i="2"/>
  <c r="E47" i="2"/>
  <c r="D47" i="2"/>
  <c r="C47" i="2"/>
  <c r="B47" i="2"/>
  <c r="A47" i="2"/>
  <c r="J46" i="2"/>
  <c r="I46" i="2"/>
  <c r="H46" i="2"/>
  <c r="G46" i="2"/>
  <c r="F46" i="2"/>
  <c r="E46" i="2"/>
  <c r="D46" i="2"/>
  <c r="C46" i="2"/>
  <c r="B46" i="2"/>
  <c r="A46" i="2"/>
  <c r="J45" i="2"/>
  <c r="I45" i="2"/>
  <c r="H45" i="2"/>
  <c r="G45" i="2"/>
  <c r="F45" i="2"/>
  <c r="E45" i="2"/>
  <c r="D45" i="2"/>
  <c r="C45" i="2"/>
  <c r="B45" i="2"/>
  <c r="A45" i="2"/>
  <c r="J44" i="2"/>
  <c r="I44" i="2"/>
  <c r="H44" i="2"/>
  <c r="G44" i="2"/>
  <c r="F44" i="2"/>
  <c r="E44" i="2"/>
  <c r="D44" i="2"/>
  <c r="C44" i="2"/>
  <c r="B44" i="2"/>
  <c r="A44" i="2"/>
  <c r="J43" i="2"/>
  <c r="I43" i="2"/>
  <c r="H43" i="2"/>
  <c r="G43" i="2"/>
  <c r="F43" i="2"/>
  <c r="E43" i="2"/>
  <c r="D43" i="2"/>
  <c r="C43" i="2"/>
  <c r="B43" i="2"/>
  <c r="A43" i="2"/>
  <c r="J42" i="2"/>
  <c r="I42" i="2"/>
  <c r="H42" i="2"/>
  <c r="G42" i="2"/>
  <c r="F42" i="2"/>
  <c r="E42" i="2"/>
  <c r="D42" i="2"/>
  <c r="C42" i="2"/>
  <c r="B42" i="2"/>
  <c r="A42" i="2"/>
  <c r="J41" i="2"/>
  <c r="I41" i="2"/>
  <c r="H41" i="2"/>
  <c r="G41" i="2"/>
  <c r="F41" i="2"/>
  <c r="E41" i="2"/>
  <c r="D41" i="2"/>
  <c r="C41" i="2"/>
  <c r="B41" i="2"/>
  <c r="A41" i="2"/>
  <c r="J40" i="2"/>
  <c r="I40" i="2"/>
  <c r="H40" i="2"/>
  <c r="G40" i="2"/>
  <c r="F40" i="2"/>
  <c r="E40" i="2"/>
  <c r="D40" i="2"/>
  <c r="C40" i="2"/>
  <c r="B40" i="2"/>
  <c r="A40" i="2"/>
  <c r="J39" i="2"/>
  <c r="I39" i="2"/>
  <c r="H39" i="2"/>
  <c r="G39" i="2"/>
  <c r="F39" i="2"/>
  <c r="E39" i="2"/>
  <c r="D39" i="2"/>
  <c r="C39" i="2"/>
  <c r="B39" i="2"/>
  <c r="A39" i="2"/>
  <c r="J38" i="2"/>
  <c r="I38" i="2"/>
  <c r="H38" i="2"/>
  <c r="G38" i="2"/>
  <c r="F38" i="2"/>
  <c r="E38" i="2"/>
  <c r="D38" i="2"/>
  <c r="C38" i="2"/>
  <c r="B38" i="2"/>
  <c r="A38" i="2"/>
  <c r="J37" i="2"/>
  <c r="I37" i="2"/>
  <c r="H37" i="2"/>
  <c r="G37" i="2"/>
  <c r="F37" i="2"/>
  <c r="E37" i="2"/>
  <c r="D37" i="2"/>
  <c r="C37" i="2"/>
  <c r="B37" i="2"/>
  <c r="A37" i="2"/>
  <c r="J36" i="2"/>
  <c r="I36" i="2"/>
  <c r="H36" i="2"/>
  <c r="G36" i="2"/>
  <c r="F36" i="2"/>
  <c r="E36" i="2"/>
  <c r="D36" i="2"/>
  <c r="C36" i="2"/>
  <c r="B36" i="2"/>
  <c r="A36" i="2"/>
  <c r="J35" i="2"/>
  <c r="I35" i="2"/>
  <c r="H35" i="2"/>
  <c r="G35" i="2"/>
  <c r="F35" i="2"/>
  <c r="E35" i="2"/>
  <c r="D35" i="2"/>
  <c r="C35" i="2"/>
  <c r="B35" i="2"/>
  <c r="A35" i="2"/>
  <c r="J34" i="2"/>
  <c r="I34" i="2"/>
  <c r="H34" i="2"/>
  <c r="G34" i="2"/>
  <c r="F34" i="2"/>
  <c r="E34" i="2"/>
  <c r="D34" i="2"/>
  <c r="C34" i="2"/>
  <c r="B34" i="2"/>
  <c r="A34" i="2"/>
  <c r="J33" i="2"/>
  <c r="I33" i="2"/>
  <c r="H33" i="2"/>
  <c r="G33" i="2"/>
  <c r="F33" i="2"/>
  <c r="E33" i="2"/>
  <c r="D33" i="2"/>
  <c r="C33" i="2"/>
  <c r="B33" i="2"/>
  <c r="A33" i="2"/>
  <c r="J32" i="2"/>
  <c r="I32" i="2"/>
  <c r="H32" i="2"/>
  <c r="G32" i="2"/>
  <c r="F32" i="2"/>
  <c r="E32" i="2"/>
  <c r="D32" i="2"/>
  <c r="C32" i="2"/>
  <c r="B32" i="2"/>
  <c r="A32" i="2"/>
  <c r="J31" i="2"/>
  <c r="I31" i="2"/>
  <c r="H31" i="2"/>
  <c r="G31" i="2"/>
  <c r="F31" i="2"/>
  <c r="E31" i="2"/>
  <c r="D31" i="2"/>
  <c r="C31" i="2"/>
  <c r="B31" i="2"/>
  <c r="A31" i="2"/>
  <c r="J30" i="2"/>
  <c r="I30" i="2"/>
  <c r="H30" i="2"/>
  <c r="G30" i="2"/>
  <c r="F30" i="2"/>
  <c r="E30" i="2"/>
  <c r="D30" i="2"/>
  <c r="C30" i="2"/>
  <c r="B30" i="2"/>
  <c r="A30" i="2"/>
  <c r="J29" i="2"/>
  <c r="I29" i="2"/>
  <c r="H29" i="2"/>
  <c r="G29" i="2"/>
  <c r="F29" i="2"/>
  <c r="E29" i="2"/>
  <c r="D29" i="2"/>
  <c r="C29" i="2"/>
  <c r="B29" i="2"/>
  <c r="A29" i="2"/>
  <c r="J28" i="2"/>
  <c r="I28" i="2"/>
  <c r="H28" i="2"/>
  <c r="G28" i="2"/>
  <c r="F28" i="2"/>
  <c r="E28" i="2"/>
  <c r="D28" i="2"/>
  <c r="C28" i="2"/>
  <c r="B28" i="2"/>
  <c r="A28" i="2"/>
  <c r="J27" i="2"/>
  <c r="I27" i="2"/>
  <c r="H27" i="2"/>
  <c r="G27" i="2"/>
  <c r="F27" i="2"/>
  <c r="E27" i="2"/>
  <c r="D27" i="2"/>
  <c r="C27" i="2"/>
  <c r="B27" i="2"/>
  <c r="A27" i="2"/>
  <c r="J26" i="2"/>
  <c r="I26" i="2"/>
  <c r="H26" i="2"/>
  <c r="G26" i="2"/>
  <c r="F26" i="2"/>
  <c r="E26" i="2"/>
  <c r="D26" i="2"/>
  <c r="C26" i="2"/>
  <c r="B26" i="2"/>
  <c r="A26" i="2"/>
  <c r="J25" i="2"/>
  <c r="I25" i="2"/>
  <c r="H25" i="2"/>
  <c r="G25" i="2"/>
  <c r="F25" i="2"/>
  <c r="E25" i="2"/>
  <c r="D25" i="2"/>
  <c r="C25" i="2"/>
  <c r="B25" i="2"/>
  <c r="A25" i="2"/>
  <c r="J24" i="2"/>
  <c r="I24" i="2"/>
  <c r="H24" i="2"/>
  <c r="G24" i="2"/>
  <c r="F24" i="2"/>
  <c r="E24" i="2"/>
  <c r="D24" i="2"/>
  <c r="C24" i="2"/>
  <c r="B24" i="2"/>
  <c r="A24" i="2"/>
  <c r="J23" i="2"/>
  <c r="I23" i="2"/>
  <c r="H23" i="2"/>
  <c r="G23" i="2"/>
  <c r="F23" i="2"/>
  <c r="E23" i="2"/>
  <c r="D23" i="2"/>
  <c r="C23" i="2"/>
  <c r="B23" i="2"/>
  <c r="A23" i="2"/>
  <c r="J22" i="2"/>
  <c r="I22" i="2"/>
  <c r="H22" i="2"/>
  <c r="G22" i="2"/>
  <c r="F22" i="2"/>
  <c r="E22" i="2"/>
  <c r="D22" i="2"/>
  <c r="C22" i="2"/>
  <c r="B22" i="2"/>
  <c r="A22" i="2"/>
  <c r="J21" i="2"/>
  <c r="I21" i="2"/>
  <c r="H21" i="2"/>
  <c r="G21" i="2"/>
  <c r="F21" i="2"/>
  <c r="E21" i="2"/>
  <c r="D21" i="2"/>
  <c r="C21" i="2"/>
  <c r="B21" i="2"/>
  <c r="A21" i="2"/>
  <c r="J20" i="2"/>
  <c r="I20" i="2"/>
  <c r="H20" i="2"/>
  <c r="G20" i="2"/>
  <c r="F20" i="2"/>
  <c r="E20" i="2"/>
  <c r="D20" i="2"/>
  <c r="C20" i="2"/>
  <c r="B20" i="2"/>
  <c r="A20" i="2"/>
  <c r="J19" i="2"/>
  <c r="I19" i="2"/>
  <c r="H19" i="2"/>
  <c r="G19" i="2"/>
  <c r="F19" i="2"/>
  <c r="E19" i="2"/>
  <c r="D19" i="2"/>
  <c r="C19" i="2"/>
  <c r="B19" i="2"/>
  <c r="A19" i="2"/>
  <c r="J18" i="2"/>
  <c r="I18" i="2"/>
  <c r="H18" i="2"/>
  <c r="G18" i="2"/>
  <c r="F18" i="2"/>
  <c r="E18" i="2"/>
  <c r="D18" i="2"/>
  <c r="C18" i="2"/>
  <c r="B18" i="2"/>
  <c r="A18" i="2"/>
  <c r="J17" i="2"/>
  <c r="I17" i="2"/>
  <c r="H17" i="2"/>
  <c r="G17" i="2"/>
  <c r="F17" i="2"/>
  <c r="E17" i="2"/>
  <c r="D17" i="2"/>
  <c r="C17" i="2"/>
  <c r="B17" i="2"/>
  <c r="A17" i="2"/>
  <c r="J16" i="2"/>
  <c r="I16" i="2"/>
  <c r="H16" i="2"/>
  <c r="G16" i="2"/>
  <c r="F16" i="2"/>
  <c r="E16" i="2"/>
  <c r="D16" i="2"/>
  <c r="C16" i="2"/>
  <c r="B16" i="2"/>
  <c r="A16" i="2"/>
  <c r="J15" i="2"/>
  <c r="I15" i="2"/>
  <c r="H15" i="2"/>
  <c r="G15" i="2"/>
  <c r="F15" i="2"/>
  <c r="E15" i="2"/>
  <c r="D15" i="2"/>
  <c r="C15" i="2"/>
  <c r="B15" i="2"/>
  <c r="A15" i="2"/>
  <c r="J14" i="2"/>
  <c r="I14" i="2"/>
  <c r="H14" i="2"/>
  <c r="G14" i="2"/>
  <c r="F14" i="2"/>
  <c r="E14" i="2"/>
  <c r="D14" i="2"/>
  <c r="C14" i="2"/>
  <c r="B14" i="2"/>
  <c r="A14" i="2"/>
  <c r="J13" i="2"/>
  <c r="I13" i="2"/>
  <c r="H13" i="2"/>
  <c r="G13" i="2"/>
  <c r="F13" i="2"/>
  <c r="E13" i="2"/>
  <c r="D13" i="2"/>
  <c r="C13" i="2"/>
  <c r="B13" i="2"/>
  <c r="A13" i="2"/>
  <c r="J12" i="2"/>
  <c r="I12" i="2"/>
  <c r="H12" i="2"/>
  <c r="G12" i="2"/>
  <c r="F12" i="2"/>
  <c r="E12" i="2"/>
  <c r="D12" i="2"/>
  <c r="C12" i="2"/>
  <c r="B12" i="2"/>
  <c r="A12" i="2"/>
  <c r="J11" i="2"/>
  <c r="I11" i="2"/>
  <c r="H11" i="2"/>
  <c r="G11" i="2"/>
  <c r="F11" i="2"/>
  <c r="E11" i="2"/>
  <c r="D11" i="2"/>
  <c r="C11" i="2"/>
  <c r="B11" i="2"/>
  <c r="A11" i="2"/>
  <c r="J10" i="2"/>
  <c r="I10" i="2"/>
  <c r="H10" i="2"/>
  <c r="G10" i="2"/>
  <c r="F10" i="2"/>
  <c r="E10" i="2"/>
  <c r="D10" i="2"/>
  <c r="C10" i="2"/>
  <c r="B10" i="2"/>
  <c r="A10" i="2"/>
  <c r="J9" i="2"/>
  <c r="I9" i="2"/>
  <c r="H9" i="2"/>
  <c r="G9" i="2"/>
  <c r="F9" i="2"/>
  <c r="E9" i="2"/>
  <c r="D9" i="2"/>
  <c r="C9" i="2"/>
  <c r="B9" i="2"/>
  <c r="A9" i="2"/>
  <c r="J8" i="2"/>
  <c r="I8" i="2"/>
  <c r="H8" i="2"/>
  <c r="G8" i="2"/>
  <c r="F8" i="2"/>
  <c r="E8" i="2"/>
  <c r="D8" i="2"/>
  <c r="C8" i="2"/>
  <c r="B8" i="2"/>
  <c r="A8" i="2"/>
  <c r="J7" i="2"/>
  <c r="I7" i="2"/>
  <c r="H7" i="2"/>
  <c r="G7" i="2"/>
  <c r="F7" i="2"/>
  <c r="E7" i="2"/>
  <c r="D7" i="2"/>
  <c r="C7" i="2"/>
  <c r="B7" i="2"/>
  <c r="A7" i="2"/>
  <c r="J6" i="2"/>
  <c r="I6" i="2"/>
  <c r="H6" i="2"/>
  <c r="G6" i="2"/>
  <c r="F6" i="2"/>
  <c r="E6" i="2"/>
  <c r="D6" i="2"/>
  <c r="C6" i="2"/>
  <c r="B6" i="2"/>
  <c r="A6" i="2"/>
  <c r="J5" i="2"/>
  <c r="I5" i="2"/>
  <c r="H5" i="2"/>
  <c r="G5" i="2"/>
  <c r="F5" i="2"/>
  <c r="E5" i="2"/>
  <c r="D5" i="2"/>
  <c r="C5" i="2"/>
  <c r="B5" i="2"/>
  <c r="A5" i="2"/>
  <c r="J4" i="2"/>
  <c r="I4" i="2"/>
  <c r="H4" i="2"/>
  <c r="G4" i="2"/>
  <c r="F4" i="2"/>
  <c r="E4" i="2"/>
  <c r="D4" i="2"/>
  <c r="C4" i="2"/>
  <c r="B4" i="2"/>
  <c r="A4" i="2"/>
  <c r="J3" i="2"/>
  <c r="I3" i="2"/>
  <c r="H3" i="2"/>
  <c r="G3" i="2"/>
  <c r="F3" i="2"/>
  <c r="E3" i="2"/>
  <c r="D3" i="2"/>
  <c r="C3" i="2"/>
  <c r="B3" i="2"/>
  <c r="A3" i="2"/>
  <c r="J2" i="2"/>
  <c r="I2" i="2"/>
  <c r="H2" i="2"/>
  <c r="G2" i="2"/>
  <c r="F2" i="2"/>
  <c r="E2" i="2"/>
  <c r="D2" i="2"/>
  <c r="B2" i="2"/>
  <c r="A2" i="2"/>
  <c r="J1" i="2"/>
  <c r="I1" i="2"/>
  <c r="H1" i="2"/>
  <c r="G1" i="2"/>
  <c r="F1" i="2"/>
  <c r="E1" i="2"/>
  <c r="D1" i="2"/>
  <c r="C1" i="2"/>
  <c r="B1" i="2"/>
  <c r="E23" i="6"/>
  <c r="A1" i="6"/>
  <c r="B1" i="6"/>
  <c r="C1" i="6"/>
  <c r="D1" i="6"/>
  <c r="E1" i="6"/>
  <c r="A2" i="6"/>
  <c r="B2" i="6"/>
  <c r="C2" i="6"/>
  <c r="D2" i="6"/>
  <c r="E2" i="6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A2" i="5"/>
  <c r="B2" i="5"/>
  <c r="F29" i="5" s="1"/>
  <c r="C2" i="5"/>
  <c r="G29" i="5" s="1"/>
  <c r="D2" i="5"/>
  <c r="A1" i="1"/>
  <c r="B1" i="1"/>
  <c r="C1" i="1"/>
  <c r="D1" i="1"/>
  <c r="E1" i="1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L36" i="4" l="1"/>
  <c r="I36" i="4"/>
  <c r="J36" i="4"/>
  <c r="K36" i="4"/>
  <c r="H36" i="4"/>
  <c r="H31" i="4"/>
  <c r="I31" i="4"/>
  <c r="L31" i="4"/>
  <c r="K31" i="4"/>
  <c r="J31" i="4"/>
</calcChain>
</file>

<file path=xl/sharedStrings.xml><?xml version="1.0" encoding="utf-8"?>
<sst xmlns="http://schemas.openxmlformats.org/spreadsheetml/2006/main" count="77" uniqueCount="47">
  <si>
    <t>OVERLAND NEO Series</t>
  </si>
  <si>
    <t>OVERLAND NEO4000E</t>
  </si>
  <si>
    <t>Total général</t>
  </si>
  <si>
    <t>Idle</t>
  </si>
  <si>
    <t>Spare</t>
  </si>
  <si>
    <t>e07000</t>
  </si>
  <si>
    <t>e07257</t>
  </si>
  <si>
    <t>e07258b</t>
  </si>
  <si>
    <t>e07347</t>
  </si>
  <si>
    <t>e07348</t>
  </si>
  <si>
    <t>e08137</t>
  </si>
  <si>
    <t>inf0430</t>
  </si>
  <si>
    <t>inf0432</t>
  </si>
  <si>
    <t>inf0490</t>
  </si>
  <si>
    <t>Somme de Data Written</t>
  </si>
  <si>
    <t>Data Written</t>
  </si>
  <si>
    <t>(Plusieurs éléments)</t>
  </si>
  <si>
    <t>inf0049</t>
  </si>
  <si>
    <t>Size of Application</t>
  </si>
  <si>
    <t>plus grand</t>
  </si>
  <si>
    <t>Client</t>
  </si>
  <si>
    <t>Start Time</t>
  </si>
  <si>
    <t>End Time</t>
  </si>
  <si>
    <t>plus long</t>
  </si>
  <si>
    <t>End Time or Current Phase</t>
  </si>
  <si>
    <t>Transfer Time</t>
  </si>
  <si>
    <t>Nombre</t>
  </si>
  <si>
    <t>Undiscovered</t>
  </si>
  <si>
    <t>Retired</t>
  </si>
  <si>
    <t>Full: F</t>
  </si>
  <si>
    <t>[Appendable]: F</t>
  </si>
  <si>
    <t>Bad: E(6)</t>
  </si>
  <si>
    <t>Datas Written</t>
  </si>
  <si>
    <t>Size of Applications</t>
  </si>
  <si>
    <t>Cleaning</t>
  </si>
  <si>
    <t>Robot_Bandes_Washington</t>
  </si>
  <si>
    <t>Active</t>
  </si>
  <si>
    <t>Nombre de Status</t>
  </si>
  <si>
    <t>Étiquettes de colonnes</t>
  </si>
  <si>
    <t>Librairies</t>
  </si>
  <si>
    <t>Agent</t>
  </si>
  <si>
    <t>SubClient</t>
  </si>
  <si>
    <t>Status</t>
  </si>
  <si>
    <t>plus tot</t>
  </si>
  <si>
    <t>plus tard</t>
  </si>
  <si>
    <t>Library</t>
  </si>
  <si>
    <t>e07500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</si>
</sst>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</borders>
  <cellStyleXfs count="1">
    <xf numFmtId="0" fontId="0" fillId="0" borderId="0"/>
  </cellStyleXfs>
  <cellXfs count="25">
    <xf numFmtId="0" fontId="0" fillId="0" borderId="0" xfId="0"/>
    <xf numFmtId="22" fontId="0" fillId="0" borderId="0" xfId="0" applyNumberFormat="1"/>
    <xf numFmtId="49" fontId="0" fillId="0" borderId="0" xfId="0" applyNumberFormat="1"/>
    <xf numFmtId="3" fontId="0" fillId="0" borderId="0" xfId="0" applyNumberFormat="1"/>
    <xf numFmtId="4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1" xfId="0" applyBorder="1"/>
    <xf numFmtId="49" fontId="0" fillId="0" borderId="1" xfId="0" applyNumberFormat="1" applyBorder="1"/>
    <xf numFmtId="22" fontId="0" fillId="0" borderId="1" xfId="0" applyNumberFormat="1" applyBorder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46" fontId="0" fillId="0" borderId="1" xfId="0" applyNumberFormat="1" applyBorder="1"/>
    <xf numFmtId="0" fontId="0" fillId="0" borderId="1" xfId="0" pivotButton="1" applyBorder="1"/>
    <xf numFmtId="3" fontId="0" fillId="0" borderId="1" xfId="0" applyNumberFormat="1" applyBorder="1"/>
    <xf numFmtId="0" fontId="0" fillId="0" borderId="1" xfId="0" applyBorder="1" applyAlignment="1">
      <alignment horizontal="left"/>
    </xf>
    <xf numFmtId="0" fontId="0" fillId="2" borderId="0" xfId="0" applyNumberFormat="1" applyFill="1"/>
    <xf numFmtId="0" fontId="0" fillId="3" borderId="0" xfId="0" applyNumberFormat="1" applyFill="1"/>
    <xf numFmtId="0" fontId="0" fillId="2" borderId="0" xfId="0" applyFill="1"/>
    <xf numFmtId="0" fontId="0" fillId="3" borderId="0" xfId="0" applyFill="1"/>
    <xf numFmtId="0" fontId="2" fillId="0" borderId="0" xfId="0" applyFon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6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numFmt numFmtId="3" formatCode="#,##0"/>
    </dxf>
    <dxf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pivotCacheDefinition" Target="pivotCache/pivotCacheDefinition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-2.5740025740025738E-2"/>
                  <c:y val="8.94854460025090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29601029601032E-2"/>
                  <c:y val="-3.93735962411039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'03-status'!$C$1:$J$1</c15:sqref>
                  </c15:fullRef>
                </c:ext>
              </c:extLst>
              <c:f>('03-status'!$C$1:$D$1,'03-status'!$H$1,'03-status'!$J$1)</c:f>
              <c:strCache>
                <c:ptCount val="4"/>
                <c:pt idx="0">
                  <c:v>Completed</c:v>
                </c:pt>
                <c:pt idx="1">
                  <c:v>Completed with errors</c:v>
                </c:pt>
                <c:pt idx="2">
                  <c:v>Running</c:v>
                </c:pt>
                <c:pt idx="3">
                  <c:v>No Run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'03-status'!$C$2:$J$2</c15:sqref>
                  </c15:fullRef>
                </c:ext>
              </c:extLst>
              <c:f>('03-status'!$C$2:$D$2,'03-status'!$H$2,'03-status'!$J$2)</c:f>
              <c:numCache>
                <c:formatCode>General</c:formatCode>
                <c:ptCount val="4"/>
                <c:pt idx="0">
                  <c:v>16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'03-status'!$E$2</c15:sqref>
                  <c15:spPr xmlns:c15="http://schemas.microsoft.com/office/drawing/2012/chart"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'03-status'!$F$2</c15:sqref>
                  <c15:spPr xmlns:c15="http://schemas.microsoft.com/office/drawing/2012/chart"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'03-status'!$G$2</c15:sqref>
                  <c15:spPr xmlns:c15="http://schemas.microsoft.com/office/drawing/2012/chart"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'03-status'!$I$2</c15:sqref>
                  <c15:spPr xmlns:c15="http://schemas.microsoft.com/office/drawing/2012/chart"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'05-duree'!$B$1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'05-duree'!$A$2:$A$20</c:f>
              <c:strCache>
                <c:ptCount val="19"/>
                <c:pt idx="0">
                  <c:v>inf0049</c:v>
                </c:pt>
                <c:pt idx="1">
                  <c:v>e07257</c:v>
                </c:pt>
                <c:pt idx="2">
                  <c:v>e07258b</c:v>
                </c:pt>
                <c:pt idx="3">
                  <c:v>e07258b</c:v>
                </c:pt>
                <c:pt idx="4">
                  <c:v>e07258b</c:v>
                </c:pt>
                <c:pt idx="5">
                  <c:v>e07347</c:v>
                </c:pt>
                <c:pt idx="6">
                  <c:v>e07348</c:v>
                </c:pt>
                <c:pt idx="7">
                  <c:v>e08137</c:v>
                </c:pt>
                <c:pt idx="8">
                  <c:v>e08137</c:v>
                </c:pt>
                <c:pt idx="9">
                  <c:v>inf0049</c:v>
                </c:pt>
                <c:pt idx="10">
                  <c:v>inf0430</c:v>
                </c:pt>
                <c:pt idx="11">
                  <c:v>inf0432</c:v>
                </c:pt>
                <c:pt idx="12">
                  <c:v>inf0490</c:v>
                </c:pt>
                <c:pt idx="13">
                  <c:v>inf0490</c:v>
                </c:pt>
                <c:pt idx="14">
                  <c:v>inf0490</c:v>
                </c:pt>
                <c:pt idx="15">
                  <c:v>inf0490</c:v>
                </c:pt>
                <c:pt idx="16">
                  <c:v>inf0490</c:v>
                </c:pt>
                <c:pt idx="17">
                  <c:v>inf0490</c:v>
                </c:pt>
                <c:pt idx="18">
                  <c:v>inf0490</c:v>
                </c:pt>
              </c:strCache>
            </c:strRef>
          </c:cat>
          <c:val>
            <c:numRef>
              <c:f>'05-duree'!$B$2:$B$20</c:f>
              <c:numCache>
                <c:formatCode>m/d/yyyy\ h:mm</c:formatCode>
                <c:ptCount val="19"/>
                <c:pt idx="0">
                  <c:v>41656.917118055557</c:v>
                </c:pt>
                <c:pt idx="1">
                  <c:v>41673.916956018518</c:v>
                </c:pt>
                <c:pt idx="2">
                  <c:v>41673.916851851849</c:v>
                </c:pt>
                <c:pt idx="3">
                  <c:v>41673.916863425926</c:v>
                </c:pt>
                <c:pt idx="4">
                  <c:v>41673.916863425926</c:v>
                </c:pt>
                <c:pt idx="5">
                  <c:v>41673.916967592595</c:v>
                </c:pt>
                <c:pt idx="6">
                  <c:v>41673.916956018518</c:v>
                </c:pt>
                <c:pt idx="7">
                  <c:v>41673.916863425926</c:v>
                </c:pt>
                <c:pt idx="8">
                  <c:v>41673.916863425926</c:v>
                </c:pt>
                <c:pt idx="9">
                  <c:v>41656.917118055557</c:v>
                </c:pt>
                <c:pt idx="10">
                  <c:v>41673.916875000003</c:v>
                </c:pt>
                <c:pt idx="11">
                  <c:v>41673.916944444441</c:v>
                </c:pt>
                <c:pt idx="12">
                  <c:v>41673.916863425926</c:v>
                </c:pt>
                <c:pt idx="13">
                  <c:v>41673.916875000003</c:v>
                </c:pt>
                <c:pt idx="14">
                  <c:v>41674.053263888891</c:v>
                </c:pt>
                <c:pt idx="15">
                  <c:v>41673.916875000003</c:v>
                </c:pt>
                <c:pt idx="16">
                  <c:v>41673.916863425926</c:v>
                </c:pt>
                <c:pt idx="17">
                  <c:v>41673.708437499998</c:v>
                </c:pt>
                <c:pt idx="18">
                  <c:v>41673.375104166669</c:v>
                </c:pt>
              </c:numCache>
            </c:numRef>
          </c:val>
        </c:ser>
        <c:ser>
          <c:idx val="0"/>
          <c:order val="1"/>
          <c:tx>
            <c:strRef>
              <c:f>'05-duree'!$D$1</c:f>
              <c:strCache>
                <c:ptCount val="1"/>
                <c:pt idx="0">
                  <c:v>Transfer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'05-duree'!$A$2:$A$20</c:f>
              <c:strCache>
                <c:ptCount val="19"/>
                <c:pt idx="0">
                  <c:v>inf0049</c:v>
                </c:pt>
                <c:pt idx="1">
                  <c:v>e07257</c:v>
                </c:pt>
                <c:pt idx="2">
                  <c:v>e07258b</c:v>
                </c:pt>
                <c:pt idx="3">
                  <c:v>e07258b</c:v>
                </c:pt>
                <c:pt idx="4">
                  <c:v>e07258b</c:v>
                </c:pt>
                <c:pt idx="5">
                  <c:v>e07347</c:v>
                </c:pt>
                <c:pt idx="6">
                  <c:v>e07348</c:v>
                </c:pt>
                <c:pt idx="7">
                  <c:v>e08137</c:v>
                </c:pt>
                <c:pt idx="8">
                  <c:v>e08137</c:v>
                </c:pt>
                <c:pt idx="9">
                  <c:v>inf0049</c:v>
                </c:pt>
                <c:pt idx="10">
                  <c:v>inf0430</c:v>
                </c:pt>
                <c:pt idx="11">
                  <c:v>inf0432</c:v>
                </c:pt>
                <c:pt idx="12">
                  <c:v>inf0490</c:v>
                </c:pt>
                <c:pt idx="13">
                  <c:v>inf0490</c:v>
                </c:pt>
                <c:pt idx="14">
                  <c:v>inf0490</c:v>
                </c:pt>
                <c:pt idx="15">
                  <c:v>inf0490</c:v>
                </c:pt>
                <c:pt idx="16">
                  <c:v>inf0490</c:v>
                </c:pt>
                <c:pt idx="17">
                  <c:v>inf0490</c:v>
                </c:pt>
                <c:pt idx="18">
                  <c:v>inf0490</c:v>
                </c:pt>
              </c:strCache>
            </c:strRef>
          </c:cat>
          <c:val>
            <c:numRef>
              <c:f>'05-duree'!$D$2:$D$20</c:f>
              <c:numCache>
                <c:formatCode>[h]:mm:ss</c:formatCode>
                <c:ptCount val="19"/>
                <c:pt idx="0">
                  <c:v>1.7025462962962961E-2</c:v>
                </c:pt>
                <c:pt idx="1">
                  <c:v>1.0069444444444444E-3</c:v>
                </c:pt>
                <c:pt idx="2">
                  <c:v>1.25E-3</c:v>
                </c:pt>
                <c:pt idx="3">
                  <c:v>1.6030092592592592E-2</c:v>
                </c:pt>
                <c:pt idx="4">
                  <c:v>7.6388888888888893E-4</c:v>
                </c:pt>
                <c:pt idx="5">
                  <c:v>2.0601851851851853E-3</c:v>
                </c:pt>
                <c:pt idx="6">
                  <c:v>1.0995370370370371E-3</c:v>
                </c:pt>
                <c:pt idx="7">
                  <c:v>2.0023148148148148E-3</c:v>
                </c:pt>
                <c:pt idx="8">
                  <c:v>5.7870370370370378E-4</c:v>
                </c:pt>
                <c:pt idx="9">
                  <c:v>1.7025462962962961E-2</c:v>
                </c:pt>
                <c:pt idx="10">
                  <c:v>6.3078703703703708E-3</c:v>
                </c:pt>
                <c:pt idx="11">
                  <c:v>6.0648148148148145E-3</c:v>
                </c:pt>
                <c:pt idx="12">
                  <c:v>0.3564930555555556</c:v>
                </c:pt>
                <c:pt idx="13">
                  <c:v>0.16935185185185186</c:v>
                </c:pt>
                <c:pt idx="14">
                  <c:v>1.511574074074074E-2</c:v>
                </c:pt>
                <c:pt idx="15">
                  <c:v>1.8171296296296297E-2</c:v>
                </c:pt>
                <c:pt idx="16">
                  <c:v>1.0856481481481481E-2</c:v>
                </c:pt>
                <c:pt idx="17">
                  <c:v>1.3634259259259257E-2</c:v>
                </c:pt>
                <c:pt idx="18">
                  <c:v>1.3414351851851851E-2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8750384"/>
        <c:axId val="578750928"/>
      </c:barChart>
      <c:catAx>
        <c:axId val="57875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750928"/>
        <c:crosses val="autoZero"/>
        <c:auto val="1"/>
        <c:lblAlgn val="ctr"/>
        <c:lblOffset val="100"/>
        <c:noMultiLvlLbl val="0"/>
      </c:catAx>
      <c:valAx>
        <c:axId val="5787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7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921922198529961E-2"/>
          <c:y val="2.5252525252525252E-2"/>
          <c:w val="0.82114066292020471"/>
          <c:h val="0.864607889922850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'07-completed'!$F$1</c:f>
              <c:strCache>
                <c:ptCount val="1"/>
                <c:pt idx="0">
                  <c:v>Data Written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'07-completed'!$A$2:$A$20</c:f>
              <c:strCache>
                <c:ptCount val="19"/>
                <c:pt idx="0">
                  <c:v>e07000</c:v>
                </c:pt>
                <c:pt idx="1">
                  <c:v>e07257</c:v>
                </c:pt>
                <c:pt idx="2">
                  <c:v>e07258b</c:v>
                </c:pt>
                <c:pt idx="3">
                  <c:v>e07258b</c:v>
                </c:pt>
                <c:pt idx="4">
                  <c:v>e07258b</c:v>
                </c:pt>
                <c:pt idx="5">
                  <c:v>e07347</c:v>
                </c:pt>
                <c:pt idx="6">
                  <c:v>e07348</c:v>
                </c:pt>
                <c:pt idx="7">
                  <c:v>e08137</c:v>
                </c:pt>
                <c:pt idx="8">
                  <c:v>e08137</c:v>
                </c:pt>
                <c:pt idx="9">
                  <c:v>inf0049</c:v>
                </c:pt>
                <c:pt idx="10">
                  <c:v>inf0430</c:v>
                </c:pt>
                <c:pt idx="11">
                  <c:v>inf0432</c:v>
                </c:pt>
                <c:pt idx="12">
                  <c:v>inf0490</c:v>
                </c:pt>
                <c:pt idx="13">
                  <c:v>inf0490</c:v>
                </c:pt>
                <c:pt idx="14">
                  <c:v>inf0490</c:v>
                </c:pt>
                <c:pt idx="15">
                  <c:v>inf0490</c:v>
                </c:pt>
                <c:pt idx="16">
                  <c:v>inf0490</c:v>
                </c:pt>
                <c:pt idx="17">
                  <c:v>inf0490</c:v>
                </c:pt>
                <c:pt idx="18">
                  <c:v>inf0490</c:v>
                </c:pt>
              </c:strCache>
            </c:strRef>
          </c:cat>
          <c:val>
            <c:numRef>
              <c:f>'07-completed'!$F$2:$F$20</c:f>
              <c:numCache>
                <c:formatCode>#,##0</c:formatCode>
                <c:ptCount val="19"/>
                <c:pt idx="0">
                  <c:v>913941771</c:v>
                </c:pt>
                <c:pt idx="1">
                  <c:v>106284874</c:v>
                </c:pt>
                <c:pt idx="2">
                  <c:v>10995409</c:v>
                </c:pt>
                <c:pt idx="3">
                  <c:v>425185611</c:v>
                </c:pt>
                <c:pt idx="4">
                  <c:v>122299285</c:v>
                </c:pt>
                <c:pt idx="5">
                  <c:v>77336306</c:v>
                </c:pt>
                <c:pt idx="6">
                  <c:v>53981801</c:v>
                </c:pt>
                <c:pt idx="7">
                  <c:v>66053336</c:v>
                </c:pt>
                <c:pt idx="8">
                  <c:v>177090490</c:v>
                </c:pt>
                <c:pt idx="9">
                  <c:v>0</c:v>
                </c:pt>
                <c:pt idx="10">
                  <c:v>527938683</c:v>
                </c:pt>
                <c:pt idx="11">
                  <c:v>184169811</c:v>
                </c:pt>
                <c:pt idx="12">
                  <c:v>0</c:v>
                </c:pt>
                <c:pt idx="13">
                  <c:v>65028188751</c:v>
                </c:pt>
                <c:pt idx="14">
                  <c:v>29264312974</c:v>
                </c:pt>
                <c:pt idx="15">
                  <c:v>29264312974</c:v>
                </c:pt>
                <c:pt idx="16">
                  <c:v>1339449024</c:v>
                </c:pt>
                <c:pt idx="17">
                  <c:v>29264312974</c:v>
                </c:pt>
                <c:pt idx="18">
                  <c:v>29264312974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754192"/>
        <c:axId val="578753648"/>
      </c:barChart>
      <c:scatterChart>
        <c:scatterStyle val="lineMarker"/>
        <c:varyColors val="0"/>
        <c:ser>
          <c:idx val="1"/>
          <c:order val="1"/>
          <c:tx>
            <c:strRef>
              <c:f>'07-completed'!$E$1</c:f>
              <c:strCache>
                <c:ptCount val="1"/>
                <c:pt idx="0">
                  <c:v>Transfer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'07-completed'!$A$2:$A$20</c:f>
              <c:strCache>
                <c:ptCount val="19"/>
                <c:pt idx="0">
                  <c:v>e07000</c:v>
                </c:pt>
                <c:pt idx="1">
                  <c:v>e07257</c:v>
                </c:pt>
                <c:pt idx="2">
                  <c:v>e07258b</c:v>
                </c:pt>
                <c:pt idx="3">
                  <c:v>e07258b</c:v>
                </c:pt>
                <c:pt idx="4">
                  <c:v>e07258b</c:v>
                </c:pt>
                <c:pt idx="5">
                  <c:v>e07347</c:v>
                </c:pt>
                <c:pt idx="6">
                  <c:v>e07348</c:v>
                </c:pt>
                <c:pt idx="7">
                  <c:v>e08137</c:v>
                </c:pt>
                <c:pt idx="8">
                  <c:v>e08137</c:v>
                </c:pt>
                <c:pt idx="9">
                  <c:v>inf0049</c:v>
                </c:pt>
                <c:pt idx="10">
                  <c:v>inf0430</c:v>
                </c:pt>
                <c:pt idx="11">
                  <c:v>inf0432</c:v>
                </c:pt>
                <c:pt idx="12">
                  <c:v>inf0490</c:v>
                </c:pt>
                <c:pt idx="13">
                  <c:v>inf0490</c:v>
                </c:pt>
                <c:pt idx="14">
                  <c:v>inf0490</c:v>
                </c:pt>
                <c:pt idx="15">
                  <c:v>inf0490</c:v>
                </c:pt>
                <c:pt idx="16">
                  <c:v>inf0490</c:v>
                </c:pt>
                <c:pt idx="17">
                  <c:v>inf0490</c:v>
                </c:pt>
                <c:pt idx="18">
                  <c:v>inf0490</c:v>
                </c:pt>
              </c:strCache>
            </c:strRef>
          </c:xVal>
          <c:yVal>
            <c:numRef>
              <c:f>'07-completed'!$E$2:$E$20</c:f>
              <c:numCache>
                <c:formatCode>[h]:mm:ss</c:formatCode>
                <c:ptCount val="19"/>
                <c:pt idx="0">
                  <c:v>3.0208333333333333E-3</c:v>
                </c:pt>
                <c:pt idx="1">
                  <c:v>1.0069444444444444E-3</c:v>
                </c:pt>
                <c:pt idx="2">
                  <c:v>1.25E-3</c:v>
                </c:pt>
                <c:pt idx="3">
                  <c:v>1.6030092592592592E-2</c:v>
                </c:pt>
                <c:pt idx="4">
                  <c:v>7.6388888888888893E-4</c:v>
                </c:pt>
                <c:pt idx="5">
                  <c:v>2.0601851851851853E-3</c:v>
                </c:pt>
                <c:pt idx="6">
                  <c:v>1.0995370370370371E-3</c:v>
                </c:pt>
                <c:pt idx="7">
                  <c:v>2.0023148148148148E-3</c:v>
                </c:pt>
                <c:pt idx="8">
                  <c:v>5.7870370370370378E-4</c:v>
                </c:pt>
                <c:pt idx="9">
                  <c:v>1.7025462962962961E-2</c:v>
                </c:pt>
                <c:pt idx="10">
                  <c:v>6.3078703703703708E-3</c:v>
                </c:pt>
                <c:pt idx="11">
                  <c:v>6.0648148148148145E-3</c:v>
                </c:pt>
                <c:pt idx="12">
                  <c:v>0.3564930555555556</c:v>
                </c:pt>
                <c:pt idx="13">
                  <c:v>0.16935185185185186</c:v>
                </c:pt>
                <c:pt idx="14">
                  <c:v>1.511574074074074E-2</c:v>
                </c:pt>
                <c:pt idx="15">
                  <c:v>1.8171296296296297E-2</c:v>
                </c:pt>
                <c:pt idx="16">
                  <c:v>1.0856481481481481E-2</c:v>
                </c:pt>
                <c:pt idx="17">
                  <c:v>1.3634259259259257E-2</c:v>
                </c:pt>
                <c:pt idx="18">
                  <c:v>1.3414351851851851E-2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98432"/>
        <c:axId val="578754736"/>
      </c:scatterChart>
      <c:valAx>
        <c:axId val="57875364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754192"/>
        <c:crosses val="max"/>
        <c:crossBetween val="between"/>
        <c:dispUnits>
          <c:builtInUnit val="billion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/>
                    <a:t>Gigas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catAx>
        <c:axId val="578754192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578753648"/>
        <c:crosses val="autoZero"/>
        <c:auto val="1"/>
        <c:lblAlgn val="ctr"/>
        <c:lblOffset val="100"/>
        <c:noMultiLvlLbl val="0"/>
      </c:catAx>
      <c:valAx>
        <c:axId val="578754736"/>
        <c:scaling>
          <c:orientation val="minMax"/>
        </c:scaling>
        <c:delete val="0"/>
        <c:axPos val="l"/>
        <c:numFmt formatCode="[h]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7298432"/>
        <c:crosses val="autoZero"/>
        <c:crossBetween val="midCat"/>
      </c:valAx>
      <c:valAx>
        <c:axId val="7472984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578754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'08-dedup'!$B$1</c:f>
              <c:strCache>
                <c:ptCount val="1"/>
                <c:pt idx="0">
                  <c:v>(Space Saving Percentage)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'08-dedup'!$A$2:$A$15</c:f>
              <c:strCache>
                <c:ptCount val="14"/>
                <c:pt idx="0">
                  <c:v>e07000</c:v>
                </c:pt>
                <c:pt idx="1">
                  <c:v>e07257</c:v>
                </c:pt>
                <c:pt idx="2">
                  <c:v>e07258b</c:v>
                </c:pt>
                <c:pt idx="3">
                  <c:v>e07258b</c:v>
                </c:pt>
                <c:pt idx="4">
                  <c:v>e07347</c:v>
                </c:pt>
                <c:pt idx="5">
                  <c:v>e07348</c:v>
                </c:pt>
                <c:pt idx="6">
                  <c:v>e08137</c:v>
                </c:pt>
                <c:pt idx="7">
                  <c:v>e08137</c:v>
                </c:pt>
                <c:pt idx="8">
                  <c:v>inf0049</c:v>
                </c:pt>
                <c:pt idx="9">
                  <c:v>inf0430</c:v>
                </c:pt>
                <c:pt idx="10">
                  <c:v>inf0432</c:v>
                </c:pt>
                <c:pt idx="11">
                  <c:v>inf0490</c:v>
                </c:pt>
                <c:pt idx="12">
                  <c:v>inf0490</c:v>
                </c:pt>
                <c:pt idx="13">
                  <c:v>inf0490</c:v>
                </c:pt>
              </c:strCache>
            </c:strRef>
          </c:cat>
          <c:val>
            <c:numRef>
              <c:f>'08-dedup'!$B$2:$B$15</c:f>
              <c:numCache>
                <c:formatCode>0.00%</c:formatCode>
                <c:ptCount val="14"/>
                <c:pt idx="0">
                  <c:v>0.71679999999999999</c:v>
                </c:pt>
                <c:pt idx="1">
                  <c:v>0.95520000000000005</c:v>
                </c:pt>
                <c:pt idx="2">
                  <c:v>0.9758</c:v>
                </c:pt>
                <c:pt idx="3">
                  <c:v>0.89790000000000003</c:v>
                </c:pt>
                <c:pt idx="4">
                  <c:v>0.97299999999999998</c:v>
                </c:pt>
                <c:pt idx="5">
                  <c:v>0.97650000000000003</c:v>
                </c:pt>
                <c:pt idx="6">
                  <c:v>0.4153</c:v>
                </c:pt>
                <c:pt idx="7">
                  <c:v>0.76470000000000005</c:v>
                </c:pt>
                <c:pt idx="8">
                  <c:v>1</c:v>
                </c:pt>
                <c:pt idx="9">
                  <c:v>0.95220000000000005</c:v>
                </c:pt>
                <c:pt idx="10">
                  <c:v>0.97650000000000003</c:v>
                </c:pt>
                <c:pt idx="11">
                  <c:v>1</c:v>
                </c:pt>
                <c:pt idx="12">
                  <c:v>0.6038</c:v>
                </c:pt>
                <c:pt idx="13">
                  <c:v>0.9254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306048"/>
        <c:axId val="747307136"/>
      </c:barChart>
      <c:catAx>
        <c:axId val="7473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7307136"/>
        <c:crosses val="autoZero"/>
        <c:auto val="1"/>
        <c:lblAlgn val="ctr"/>
        <c:lblOffset val="100"/>
        <c:noMultiLvlLbl val="0"/>
      </c:catAx>
      <c:valAx>
        <c:axId val="747307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730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[00-recap.xlsx]09-bandes!Tableau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'09-bandes'!$M$4:$M$5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'09-bandes'!$L$6:$L$9</c:f>
              <c:strCache>
                <c:ptCount val="3"/>
                <c:pt idx="0">
                  <c:v>OVERLAND NEO Series</c:v>
                </c:pt>
                <c:pt idx="1">
                  <c:v>OVERLAND NEO4000E</c:v>
                </c:pt>
                <c:pt idx="2">
                  <c:v>Robot_Bandes_Washington</c:v>
                </c:pt>
              </c:strCache>
            </c:strRef>
          </c:cat>
          <c:val>
            <c:numRef>
              <c:f>'09-bandes'!$M$6:$M$9</c:f>
              <c:numCache>
                <c:formatCode>General</c:formatCode>
                <c:ptCount val="3"/>
                <c:pt idx="0">
                  <c:v>53</c:v>
                </c:pt>
                <c:pt idx="1">
                  <c:v>53</c:v>
                </c:pt>
              </c:numCache>
            </c:numRef>
          </c:val>
        </c:ser>
        <c:ser>
          <c:idx val="1"/>
          <c:order val="1"/>
          <c:tx>
            <c:strRef>
              <c:f>'09-bandes'!$N$4:$N$5</c:f>
              <c:strCache>
                <c:ptCount val="1"/>
                <c:pt idx="0">
                  <c:v>Spare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'09-bandes'!$L$6:$L$9</c:f>
              <c:strCache>
                <c:ptCount val="3"/>
                <c:pt idx="0">
                  <c:v>OVERLAND NEO Series</c:v>
                </c:pt>
                <c:pt idx="1">
                  <c:v>OVERLAND NEO4000E</c:v>
                </c:pt>
                <c:pt idx="2">
                  <c:v>Robot_Bandes_Washington</c:v>
                </c:pt>
              </c:strCache>
            </c:strRef>
          </c:cat>
          <c:val>
            <c:numRef>
              <c:f>'09-bandes'!$N$6:$N$9</c:f>
              <c:numCache>
                <c:formatCode>General</c:formatCode>
                <c:ptCount val="3"/>
                <c:pt idx="0">
                  <c:v>91</c:v>
                </c:pt>
                <c:pt idx="2">
                  <c:v>5</c:v>
                </c:pt>
              </c:numCache>
            </c:numRef>
          </c:val>
        </c:ser>
        <c:ser>
          <c:idx val="2"/>
          <c:order val="2"/>
          <c:tx>
            <c:strRef>
              <c:f>'09-bandes'!$O$4:$O$5</c:f>
              <c:strCache>
                <c:ptCount val="1"/>
                <c:pt idx="0">
                  <c:v>Undiscovered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'09-bandes'!$L$6:$L$9</c:f>
              <c:strCache>
                <c:ptCount val="3"/>
                <c:pt idx="0">
                  <c:v>OVERLAND NEO Series</c:v>
                </c:pt>
                <c:pt idx="1">
                  <c:v>OVERLAND NEO4000E</c:v>
                </c:pt>
                <c:pt idx="2">
                  <c:v>Robot_Bandes_Washington</c:v>
                </c:pt>
              </c:strCache>
            </c:strRef>
          </c:cat>
          <c:val>
            <c:numRef>
              <c:f>'09-bandes'!$O$6:$O$9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'09-bandes'!$P$4:$P$5</c:f>
              <c:strCache>
                <c:ptCount val="1"/>
                <c:pt idx="0">
                  <c:v>Retired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'09-bandes'!$L$6:$L$9</c:f>
              <c:strCache>
                <c:ptCount val="3"/>
                <c:pt idx="0">
                  <c:v>OVERLAND NEO Series</c:v>
                </c:pt>
                <c:pt idx="1">
                  <c:v>OVERLAND NEO4000E</c:v>
                </c:pt>
                <c:pt idx="2">
                  <c:v>Robot_Bandes_Washington</c:v>
                </c:pt>
              </c:strCache>
            </c:strRef>
          </c:cat>
          <c:val>
            <c:numRef>
              <c:f>'09-bandes'!$P$6:$P$9</c:f>
              <c:numCache>
                <c:formatCode>General</c:formatCode>
                <c:ptCount val="3"/>
                <c:pt idx="0">
                  <c:v>24</c:v>
                </c:pt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'09-bandes'!$Q$4:$Q$5</c:f>
              <c:strCache>
                <c:ptCount val="1"/>
                <c:pt idx="0">
                  <c:v>Full: 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'09-bandes'!$L$6:$L$9</c:f>
              <c:strCache>
                <c:ptCount val="3"/>
                <c:pt idx="0">
                  <c:v>OVERLAND NEO Series</c:v>
                </c:pt>
                <c:pt idx="1">
                  <c:v>OVERLAND NEO4000E</c:v>
                </c:pt>
                <c:pt idx="2">
                  <c:v>Robot_Bandes_Washington</c:v>
                </c:pt>
              </c:strCache>
            </c:strRef>
          </c:cat>
          <c:val>
            <c:numRef>
              <c:f>'09-bandes'!$Q$6:$Q$9</c:f>
              <c:numCache>
                <c:formatCode>General</c:formatCode>
                <c:ptCount val="3"/>
                <c:pt idx="0">
                  <c:v>62</c:v>
                </c:pt>
                <c:pt idx="1">
                  <c:v>4</c:v>
                </c:pt>
                <c:pt idx="2">
                  <c:v>85</c:v>
                </c:pt>
              </c:numCache>
            </c:numRef>
          </c:val>
        </c:ser>
        <c:ser>
          <c:idx val="5"/>
          <c:order val="5"/>
          <c:tx>
            <c:strRef>
              <c:f>'09-bandes'!$R$4:$R$5</c:f>
              <c:strCache>
                <c:ptCount val="1"/>
                <c:pt idx="0">
                  <c:v>[Appendable]: 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'09-bandes'!$L$6:$L$9</c:f>
              <c:strCache>
                <c:ptCount val="3"/>
                <c:pt idx="0">
                  <c:v>OVERLAND NEO Series</c:v>
                </c:pt>
                <c:pt idx="1">
                  <c:v>OVERLAND NEO4000E</c:v>
                </c:pt>
                <c:pt idx="2">
                  <c:v>Robot_Bandes_Washington</c:v>
                </c:pt>
              </c:strCache>
            </c:strRef>
          </c:cat>
          <c:val>
            <c:numRef>
              <c:f>'09-bandes'!$R$6:$R$9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6"/>
          <c:order val="6"/>
          <c:tx>
            <c:strRef>
              <c:f>'09-bandes'!$S$4:$S$5</c:f>
              <c:strCache>
                <c:ptCount val="1"/>
                <c:pt idx="0">
                  <c:v>Bad: E(6)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'09-bandes'!$L$6:$L$9</c:f>
              <c:strCache>
                <c:ptCount val="3"/>
                <c:pt idx="0">
                  <c:v>OVERLAND NEO Series</c:v>
                </c:pt>
                <c:pt idx="1">
                  <c:v>OVERLAND NEO4000E</c:v>
                </c:pt>
                <c:pt idx="2">
                  <c:v>Robot_Bandes_Washington</c:v>
                </c:pt>
              </c:strCache>
            </c:strRef>
          </c:cat>
          <c:val>
            <c:numRef>
              <c:f>'09-bandes'!$S$6:$S$9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'09-bandes'!$T$4:$T$5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'09-bandes'!$L$6:$L$9</c:f>
              <c:strCache>
                <c:ptCount val="3"/>
                <c:pt idx="0">
                  <c:v>OVERLAND NEO Series</c:v>
                </c:pt>
                <c:pt idx="1">
                  <c:v>OVERLAND NEO4000E</c:v>
                </c:pt>
                <c:pt idx="2">
                  <c:v>Robot_Bandes_Washington</c:v>
                </c:pt>
              </c:strCache>
            </c:strRef>
          </c:cat>
          <c:val>
            <c:numRef>
              <c:f>'09-bandes'!$T$6:$T$9</c:f>
              <c:numCache>
                <c:formatCode>General</c:formatCode>
                <c:ptCount val="3"/>
                <c:pt idx="2">
                  <c:v>7</c:v>
                </c:pt>
              </c:numCache>
            </c:numRef>
          </c:val>
        </c:ser>
        <c:ser>
          <c:idx val="8"/>
          <c:order val="8"/>
          <c:tx>
            <c:strRef>
              <c:f>'09-bandes'!$U$4:$U$5</c:f>
              <c:strCache>
                <c:ptCount val="1"/>
                <c:pt idx="0">
                  <c:v>Cleaning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'09-bandes'!$L$6:$L$9</c:f>
              <c:strCache>
                <c:ptCount val="3"/>
                <c:pt idx="0">
                  <c:v>OVERLAND NEO Series</c:v>
                </c:pt>
                <c:pt idx="1">
                  <c:v>OVERLAND NEO4000E</c:v>
                </c:pt>
                <c:pt idx="2">
                  <c:v>Robot_Bandes_Washington</c:v>
                </c:pt>
              </c:strCache>
            </c:strRef>
          </c:cat>
          <c:val>
            <c:numRef>
              <c:f>'09-bandes'!$U$6:$U$9</c:f>
              <c:numCache>
                <c:formatCode>General</c:formatCode>
                <c:ptCount val="3"/>
                <c:pt idx="0">
                  <c:v>1</c:v>
                </c:pt>
                <c:pt idx="2">
                  <c:v>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7300608"/>
        <c:axId val="747294080"/>
      </c:barChart>
      <c:catAx>
        <c:axId val="7473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7294080"/>
        <c:crosses val="autoZero"/>
        <c:auto val="1"/>
        <c:lblAlgn val="ctr"/>
        <c:lblOffset val="100"/>
        <c:noMultiLvlLbl val="0"/>
      </c:catAx>
      <c:valAx>
        <c:axId val="7472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73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[00-recap.xlsx]09-bandes!Tableau croisé dynamique2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'09-bandes'!$M$22:$M$23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'09-bandes'!$L$24:$L$27</c:f>
              <c:strCache>
                <c:ptCount val="3"/>
                <c:pt idx="0">
                  <c:v>OVERLAND NEO Series</c:v>
                </c:pt>
                <c:pt idx="1">
                  <c:v>OVERLAND NEO4000E</c:v>
                </c:pt>
                <c:pt idx="2">
                  <c:v>Robot_Bandes_Washington</c:v>
                </c:pt>
              </c:strCache>
            </c:strRef>
          </c:cat>
          <c:val>
            <c:numRef>
              <c:f>'09-bandes'!$M$24:$M$27</c:f>
              <c:numCache>
                <c:formatCode>General</c:formatCode>
                <c:ptCount val="3"/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'09-bandes'!$N$22:$N$23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'09-bandes'!$L$24:$L$27</c:f>
              <c:strCache>
                <c:ptCount val="3"/>
                <c:pt idx="0">
                  <c:v>OVERLAND NEO Series</c:v>
                </c:pt>
                <c:pt idx="1">
                  <c:v>OVERLAND NEO4000E</c:v>
                </c:pt>
                <c:pt idx="2">
                  <c:v>Robot_Bandes_Washington</c:v>
                </c:pt>
              </c:strCache>
            </c:strRef>
          </c:cat>
          <c:val>
            <c:numRef>
              <c:f>'09-bandes'!$N$24:$N$27</c:f>
              <c:numCache>
                <c:formatCode>General</c:formatCode>
                <c:ptCount val="3"/>
                <c:pt idx="0">
                  <c:v>53</c:v>
                </c:pt>
                <c:pt idx="1">
                  <c:v>53</c:v>
                </c:pt>
              </c:numCache>
            </c:numRef>
          </c:val>
        </c:ser>
        <c:ser>
          <c:idx val="2"/>
          <c:order val="2"/>
          <c:tx>
            <c:strRef>
              <c:f>'09-bandes'!$O$22:$O$23</c:f>
              <c:strCache>
                <c:ptCount val="1"/>
                <c:pt idx="0">
                  <c:v>Spare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'09-bandes'!$L$24:$L$27</c:f>
              <c:strCache>
                <c:ptCount val="3"/>
                <c:pt idx="0">
                  <c:v>OVERLAND NEO Series</c:v>
                </c:pt>
                <c:pt idx="1">
                  <c:v>OVERLAND NEO4000E</c:v>
                </c:pt>
                <c:pt idx="2">
                  <c:v>Robot_Bandes_Washington</c:v>
                </c:pt>
              </c:strCache>
            </c:strRef>
          </c:cat>
          <c:val>
            <c:numRef>
              <c:f>'09-bandes'!$O$24:$O$27</c:f>
              <c:numCache>
                <c:formatCode>General</c:formatCode>
                <c:ptCount val="3"/>
                <c:pt idx="0">
                  <c:v>91</c:v>
                </c:pt>
                <c:pt idx="2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7296256"/>
        <c:axId val="747295168"/>
      </c:barChart>
      <c:catAx>
        <c:axId val="74729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7295168"/>
        <c:crosses val="autoZero"/>
        <c:auto val="1"/>
        <c:lblAlgn val="ctr"/>
        <c:lblOffset val="100"/>
        <c:noMultiLvlLbl val="0"/>
      </c:catAx>
      <c:valAx>
        <c:axId val="7472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729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4</xdr:row>
      <xdr:rowOff>71436</xdr:rowOff>
    </xdr:from>
    <xdr:to>
      <xdr:col>17</xdr:col>
      <xdr:colOff>314325</xdr:colOff>
      <xdr:row>22</xdr:row>
      <xdr:rowOff>190499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661986</xdr:colOff>
      <xdr:row>2</xdr:row>
      <xdr:rowOff>100010</xdr:rowOff>
    </xdr:from>
    <xdr:to>
      <xdr:col>16</xdr:col>
      <xdr:colOff>38099</xdr:colOff>
      <xdr:row>26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138111</xdr:colOff>
      <xdr:row>1</xdr:row>
      <xdr:rowOff>47625</xdr:rowOff>
    </xdr:from>
    <xdr:to>
      <xdr:col>13</xdr:col>
      <xdr:colOff>533400</xdr:colOff>
      <xdr:row>27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4</xdr:row>
      <xdr:rowOff>19050</xdr:rowOff>
    </xdr:from>
    <xdr:to>
      <xdr:col>16</xdr:col>
      <xdr:colOff>752475</xdr:colOff>
      <xdr:row>27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23812</xdr:rowOff>
    </xdr:from>
    <xdr:to>
      <xdr:col>10</xdr:col>
      <xdr:colOff>723900</xdr:colOff>
      <xdr:row>17</xdr:row>
      <xdr:rowOff>100012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20</xdr:row>
      <xdr:rowOff>23812</xdr:rowOff>
    </xdr:from>
    <xdr:to>
      <xdr:col>7</xdr:col>
      <xdr:colOff>1419225</xdr:colOff>
      <xdr:row>34</xdr:row>
      <xdr:rowOff>100012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s/01_en_cour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s/10_fre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s/02_even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s/03_statu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s/04_siz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s/05_dure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s/06_echec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s/07_complet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s/08_dedup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s/09_ban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01_en_cours"/>
    </sheetNames>
    <sheetDataSet>
      <sheetData sheetId="0">
        <row r="1">
          <cell r="A1" t="str">
            <v>inf0049</v>
          </cell>
          <cell r="B1" t="str">
            <v>Windows 2003 32-bit File System</v>
          </cell>
          <cell r="C1" t="str">
            <v>default</v>
          </cell>
          <cell r="D1">
            <v>41656.917118055557</v>
          </cell>
          <cell r="E1" t="str">
            <v>Active</v>
          </cell>
        </row>
        <row r="2">
          <cell r="A2" t="str">
            <v>inf0490</v>
          </cell>
          <cell r="B2" t="str">
            <v>Virtual Server</v>
          </cell>
          <cell r="C2" t="str">
            <v>default</v>
          </cell>
          <cell r="D2">
            <v>41673.916863425926</v>
          </cell>
          <cell r="E2" t="str">
            <v>Active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1">
          <cell r="A1" t="str">
            <v>Library</v>
          </cell>
          <cell r="B1" t="str">
            <v>Media Location</v>
          </cell>
          <cell r="C1" t="str">
            <v>Media</v>
          </cell>
          <cell r="D1" t="str">
            <v>Storage Policy</v>
          </cell>
          <cell r="E1" t="str">
            <v>Copy Name</v>
          </cell>
          <cell r="F1" t="str">
            <v>Estimated Aging Date</v>
          </cell>
        </row>
        <row r="2">
          <cell r="A2" t="str">
            <v>OVERLAND NEO4000E</v>
          </cell>
          <cell r="B2" t="str">
            <v>Media Export, Exported Location:F�vrier 2011</v>
          </cell>
          <cell r="C2" t="str">
            <v>000090L4</v>
          </cell>
          <cell r="D2" t="str">
            <v>Z_SP_FS</v>
          </cell>
          <cell r="E2" t="str">
            <v>Clone Mensuel Lagardere(Selective)</v>
          </cell>
          <cell r="F2">
            <v>40957.916967592595</v>
          </cell>
        </row>
        <row r="3">
          <cell r="A3" t="str">
            <v>OVERLAND NEO4000E</v>
          </cell>
          <cell r="B3" t="str">
            <v>Media Export, Exported Location:F�vrier 2011</v>
          </cell>
          <cell r="C3" t="str">
            <v>000138L4</v>
          </cell>
          <cell r="D3" t="str">
            <v>Z_SP_FS</v>
          </cell>
          <cell r="E3" t="str">
            <v>Clone Mensuel Lagardere(Selective)</v>
          </cell>
          <cell r="F3">
            <v>40957.916898148149</v>
          </cell>
        </row>
        <row r="4">
          <cell r="A4" t="str">
            <v>OVERLAND NEO4000E</v>
          </cell>
          <cell r="B4" t="str">
            <v>Media Export, Exported Location:Avril 2011</v>
          </cell>
          <cell r="C4" t="str">
            <v>000204L4</v>
          </cell>
          <cell r="D4" t="str">
            <v>Z_SP_FS</v>
          </cell>
          <cell r="E4" t="str">
            <v>Clone Mensuel Lagardere(Selective)</v>
          </cell>
          <cell r="F4">
            <v>41035.000138888892</v>
          </cell>
        </row>
        <row r="5">
          <cell r="A5" t="str">
            <v>OVERLAND NEO4000E</v>
          </cell>
          <cell r="B5" t="str">
            <v>Media Export, Exported Location:JUIN 2011</v>
          </cell>
          <cell r="C5" t="str">
            <v>000170L4</v>
          </cell>
          <cell r="D5" t="str">
            <v>Z_SP_FS</v>
          </cell>
          <cell r="E5" t="str">
            <v>Clone Mensuel Lagardere(Selective)</v>
          </cell>
          <cell r="F5">
            <v>41090.917071759257</v>
          </cell>
        </row>
        <row r="6">
          <cell r="A6" t="str">
            <v>OVERLAND NEO Series</v>
          </cell>
          <cell r="B6" t="str">
            <v>In Library</v>
          </cell>
          <cell r="C6" t="str">
            <v>000016L4</v>
          </cell>
          <cell r="D6" t="str">
            <v>Z_SP_NETAPP</v>
          </cell>
          <cell r="E6" t="str">
            <v>sauvegarde(Primary)</v>
          </cell>
          <cell r="F6">
            <v>40756.906388888892</v>
          </cell>
        </row>
        <row r="7">
          <cell r="A7" t="str">
            <v>OVERLAND NEO Series</v>
          </cell>
          <cell r="B7" t="str">
            <v>In Library</v>
          </cell>
          <cell r="C7" t="str">
            <v>000107L4</v>
          </cell>
          <cell r="D7" t="str">
            <v>Z_SP_NETAPP</v>
          </cell>
          <cell r="E7" t="str">
            <v>sauvegarde(Primary)</v>
          </cell>
          <cell r="F7">
            <v>40749.906342592592</v>
          </cell>
        </row>
        <row r="8">
          <cell r="A8" t="str">
            <v>OVERLAND NEO Series</v>
          </cell>
          <cell r="B8" t="str">
            <v>In Library</v>
          </cell>
          <cell r="C8" t="str">
            <v>000124L4</v>
          </cell>
          <cell r="D8" t="str">
            <v>Z_SP_NETAPP</v>
          </cell>
          <cell r="E8" t="str">
            <v>sauvegarde(Primary)</v>
          </cell>
          <cell r="F8">
            <v>40756.906388888892</v>
          </cell>
        </row>
        <row r="9">
          <cell r="A9" t="str">
            <v>OVERLAND NEO Series</v>
          </cell>
          <cell r="B9" t="str">
            <v>In Library</v>
          </cell>
          <cell r="C9" t="str">
            <v>000153L4</v>
          </cell>
          <cell r="D9" t="str">
            <v>Z_SP_FS_Dedup</v>
          </cell>
          <cell r="E9" t="str">
            <v>2_Clone_Mensuel_Lagardere(Selective)</v>
          </cell>
          <cell r="F9">
            <v>41832.91673611111</v>
          </cell>
        </row>
        <row r="10">
          <cell r="A10" t="str">
            <v>OVERLAND NEO Series</v>
          </cell>
          <cell r="B10" t="str">
            <v>In Library</v>
          </cell>
          <cell r="C10" t="str">
            <v>000171L4</v>
          </cell>
          <cell r="D10" t="str">
            <v>Z_SP_NETAPP</v>
          </cell>
          <cell r="E10" t="str">
            <v>sauvegarde(Primary)</v>
          </cell>
          <cell r="F10">
            <v>40760.761574074073</v>
          </cell>
        </row>
        <row r="11">
          <cell r="A11" t="str">
            <v>OVERLAND NEO Series</v>
          </cell>
          <cell r="B11" t="str">
            <v>In Library, Exported Location:</v>
          </cell>
          <cell r="C11" t="str">
            <v>000085L4</v>
          </cell>
          <cell r="D11" t="str">
            <v>Z_SP_FS</v>
          </cell>
          <cell r="E11" t="str">
            <v>Clone Hebdo Lagardere(Selective)</v>
          </cell>
          <cell r="F11">
            <v>40756.91684027778</v>
          </cell>
        </row>
        <row r="12">
          <cell r="A12" t="str">
            <v>OVERLAND NEO Series</v>
          </cell>
          <cell r="B12" t="str">
            <v>In Library, Exported Location:</v>
          </cell>
          <cell r="C12" t="str">
            <v>000038L4</v>
          </cell>
          <cell r="D12" t="str">
            <v>Z_SP_FS_Dedup</v>
          </cell>
          <cell r="E12" t="str">
            <v>2_Clone_Mensuel_Lagardere(Selective)</v>
          </cell>
          <cell r="F12">
            <v>41825.91678240741</v>
          </cell>
        </row>
        <row r="13">
          <cell r="A13" t="str">
            <v>OVERLAND NEO Series</v>
          </cell>
          <cell r="B13" t="str">
            <v>In Library, Exported Location:</v>
          </cell>
          <cell r="C13" t="str">
            <v>000163L4</v>
          </cell>
          <cell r="D13" t="str">
            <v>Z_SP_FS_Dedup</v>
          </cell>
          <cell r="E13" t="str">
            <v>2_Clone_Mensuel_Lagardere(Selective)</v>
          </cell>
          <cell r="F13">
            <v>41825.91678240741</v>
          </cell>
        </row>
        <row r="14">
          <cell r="A14" t="str">
            <v>OVERLAND NEO Series</v>
          </cell>
          <cell r="B14" t="str">
            <v>In Library, Exported Location:</v>
          </cell>
          <cell r="C14" t="str">
            <v>000184L4</v>
          </cell>
          <cell r="D14" t="str">
            <v>Z_SP_NETAPP</v>
          </cell>
          <cell r="E14" t="str">
            <v>Clone Mensuel Lagardere(Selective)</v>
          </cell>
          <cell r="F14">
            <v>41825.906331018516</v>
          </cell>
        </row>
        <row r="15">
          <cell r="A15" t="str">
            <v>OVERLAND NEO Series</v>
          </cell>
          <cell r="B15" t="str">
            <v>In Library, Exported Location:</v>
          </cell>
          <cell r="C15" t="str">
            <v>000191L4</v>
          </cell>
          <cell r="D15" t="str">
            <v>Z_SP_NETAPP</v>
          </cell>
          <cell r="E15" t="str">
            <v>Clone Mensuel Lagardere(Selective)</v>
          </cell>
          <cell r="F15">
            <v>41825.906331018516</v>
          </cell>
        </row>
        <row r="16">
          <cell r="A16" t="str">
            <v>OVERLAND NEO Series</v>
          </cell>
          <cell r="B16" t="str">
            <v>In Library, Exported Location:</v>
          </cell>
          <cell r="C16" t="str">
            <v>000193L4</v>
          </cell>
          <cell r="D16" t="str">
            <v>Z_SP_FS_Dedup</v>
          </cell>
          <cell r="E16" t="str">
            <v>2_Clone_Mensuel_Lagardere(Selective)</v>
          </cell>
          <cell r="F16">
            <v>41804.916817129626</v>
          </cell>
        </row>
        <row r="17">
          <cell r="A17" t="str">
            <v>OVERLAND NEO Series</v>
          </cell>
          <cell r="B17" t="str">
            <v>In Library, Exported Location:</v>
          </cell>
          <cell r="C17" t="str">
            <v>000219L4</v>
          </cell>
          <cell r="D17" t="str">
            <v>Z_SP_NETAPP</v>
          </cell>
          <cell r="E17" t="str">
            <v>Clone Mensuel Lagardere(Selective)</v>
          </cell>
          <cell r="F17">
            <v>41797.906319444446</v>
          </cell>
        </row>
        <row r="18">
          <cell r="A18" t="str">
            <v>OVERLAND NEO Series</v>
          </cell>
          <cell r="B18" t="str">
            <v>In Library, Exported Location:</v>
          </cell>
          <cell r="C18" t="str">
            <v>000237L4</v>
          </cell>
          <cell r="D18" t="str">
            <v>Z_SP_NETAPP</v>
          </cell>
          <cell r="E18" t="str">
            <v>Clone Mensuel Lagardere(Selective)</v>
          </cell>
          <cell r="F18">
            <v>41797.906319444446</v>
          </cell>
        </row>
        <row r="19">
          <cell r="A19" t="str">
            <v>OVERLAND NEO Series</v>
          </cell>
          <cell r="B19" t="str">
            <v>In Library, Exported Location:</v>
          </cell>
          <cell r="C19" t="str">
            <v>000238L4</v>
          </cell>
          <cell r="D19" t="str">
            <v>Z_SP_FS_Dedup</v>
          </cell>
          <cell r="E19" t="str">
            <v>2_Clone_Mensuel_Lagardere(Selective)</v>
          </cell>
          <cell r="F19">
            <v>41825.916770833333</v>
          </cell>
        </row>
        <row r="20">
          <cell r="A20" t="str">
            <v>OVERLAND NEO Series</v>
          </cell>
          <cell r="B20" t="str">
            <v>In Library, Exported Location:</v>
          </cell>
          <cell r="C20" t="str">
            <v>000242L4</v>
          </cell>
          <cell r="D20" t="str">
            <v>Z_SP_NETAPP</v>
          </cell>
          <cell r="E20" t="str">
            <v>Clone Mensuel Lagardere(Selective)</v>
          </cell>
          <cell r="F20">
            <v>41825.906331018516</v>
          </cell>
        </row>
        <row r="21">
          <cell r="A21" t="str">
            <v>OVERLAND NEO Series</v>
          </cell>
          <cell r="B21" t="str">
            <v>In Library, Exported Location:</v>
          </cell>
          <cell r="C21" t="str">
            <v>000245L4</v>
          </cell>
          <cell r="D21" t="str">
            <v>Z_SP_FS_Dedup</v>
          </cell>
          <cell r="E21" t="str">
            <v>2_Clone_Mensuel_Lagardere(Selective)</v>
          </cell>
          <cell r="F21">
            <v>41818.91678240741</v>
          </cell>
        </row>
        <row r="22">
          <cell r="A22" t="str">
            <v>OVERLAND NEO Series</v>
          </cell>
          <cell r="B22" t="str">
            <v>In Library, Exported Location:</v>
          </cell>
          <cell r="C22" t="str">
            <v>000247L4</v>
          </cell>
          <cell r="D22" t="str">
            <v>Z_SP_NETAPP</v>
          </cell>
          <cell r="E22" t="str">
            <v>Clone Mensuel Lagardere(Selective)</v>
          </cell>
          <cell r="F22">
            <v>41825.906331018516</v>
          </cell>
        </row>
        <row r="23">
          <cell r="A23" t="str">
            <v>OVERLAND NEO Series</v>
          </cell>
          <cell r="B23" t="str">
            <v>In Library, Exported Location:</v>
          </cell>
          <cell r="C23" t="str">
            <v>000251L4</v>
          </cell>
          <cell r="D23" t="str">
            <v>Z_SP_NETAPP</v>
          </cell>
          <cell r="E23" t="str">
            <v>Clone Mensuel Lagardere(Selective)</v>
          </cell>
          <cell r="F23">
            <v>41797.906319444446</v>
          </cell>
        </row>
        <row r="24">
          <cell r="A24" t="str">
            <v>OVERLAND NEO Series</v>
          </cell>
          <cell r="B24" t="str">
            <v>In Library, Exported Location:</v>
          </cell>
          <cell r="C24" t="str">
            <v>000254L4</v>
          </cell>
          <cell r="D24" t="str">
            <v>Z_SP_NETAPP</v>
          </cell>
          <cell r="E24" t="str">
            <v>Clone Mensuel Lagardere(Selective)</v>
          </cell>
          <cell r="F24">
            <v>41825.906331018516</v>
          </cell>
        </row>
        <row r="25">
          <cell r="A25" t="str">
            <v>OVERLAND NEO Series</v>
          </cell>
          <cell r="B25" t="str">
            <v>In Library, Exported Location:</v>
          </cell>
          <cell r="C25" t="str">
            <v>000255L4</v>
          </cell>
          <cell r="D25" t="str">
            <v>Z_SP_NETAPP</v>
          </cell>
          <cell r="E25" t="str">
            <v>Clone Mensuel Lagardere(Selective)</v>
          </cell>
          <cell r="F25">
            <v>41797.906319444446</v>
          </cell>
        </row>
        <row r="26">
          <cell r="A26" t="str">
            <v>OVERLAND NEO Series</v>
          </cell>
          <cell r="B26" t="str">
            <v>In Library, Exported Location:</v>
          </cell>
          <cell r="C26" t="str">
            <v>000256L4</v>
          </cell>
          <cell r="D26" t="str">
            <v>Z_SP_NETAPP</v>
          </cell>
          <cell r="E26" t="str">
            <v>Clone Mensuel Lagardere(Selective)</v>
          </cell>
          <cell r="F26">
            <v>41825.906331018516</v>
          </cell>
        </row>
        <row r="27">
          <cell r="A27" t="str">
            <v>OVERLAND NEO Series</v>
          </cell>
          <cell r="B27" t="str">
            <v>In Library, Exported Location:</v>
          </cell>
          <cell r="C27" t="str">
            <v>000257L4</v>
          </cell>
          <cell r="D27" t="str">
            <v>Z_SP_NETAPP</v>
          </cell>
          <cell r="E27" t="str">
            <v>Clone Mensuel Lagardere(Selective)</v>
          </cell>
          <cell r="F27">
            <v>41825.906331018516</v>
          </cell>
        </row>
        <row r="28">
          <cell r="A28" t="str">
            <v>OVERLAND NEO Series</v>
          </cell>
          <cell r="B28" t="str">
            <v>In Library, Exported Location:</v>
          </cell>
          <cell r="C28" t="str">
            <v>000259L4</v>
          </cell>
          <cell r="D28" t="str">
            <v>Z_SP_NETAPP</v>
          </cell>
          <cell r="E28" t="str">
            <v>Clone Mensuel Lagardere(Selective)</v>
          </cell>
          <cell r="F28">
            <v>41825.906331018516</v>
          </cell>
        </row>
        <row r="29">
          <cell r="A29" t="str">
            <v>OVERLAND NEO Series</v>
          </cell>
          <cell r="B29" t="str">
            <v>In Library, Exported Location:</v>
          </cell>
          <cell r="C29" t="str">
            <v>000271L4</v>
          </cell>
          <cell r="D29" t="str">
            <v>Z_SP_NETAPP</v>
          </cell>
          <cell r="E29" t="str">
            <v>Clone Mensuel Lagardere(Selective)</v>
          </cell>
          <cell r="F29">
            <v>41797.906319444446</v>
          </cell>
        </row>
        <row r="30">
          <cell r="A30" t="str">
            <v>OVERLAND NEO Series</v>
          </cell>
          <cell r="B30" t="str">
            <v>In Library, Exported Location:</v>
          </cell>
          <cell r="C30" t="str">
            <v>000281L4</v>
          </cell>
          <cell r="D30" t="str">
            <v>Z_SP_FS_Dedup</v>
          </cell>
          <cell r="E30" t="str">
            <v>2_Clone_Mensuel_Lagardere(Selective)</v>
          </cell>
          <cell r="F30">
            <v>41797.916770833333</v>
          </cell>
        </row>
        <row r="31">
          <cell r="A31" t="str">
            <v>OVERLAND NEO Series</v>
          </cell>
          <cell r="B31" t="str">
            <v>Media Export</v>
          </cell>
          <cell r="C31" t="str">
            <v>000167L4</v>
          </cell>
          <cell r="D31" t="str">
            <v>Z_SP_NETAPP</v>
          </cell>
          <cell r="E31" t="str">
            <v>sauvegarde(Primary)</v>
          </cell>
          <cell r="F31">
            <v>40756.906388888892</v>
          </cell>
        </row>
        <row r="32">
          <cell r="A32" t="str">
            <v>OVERLAND NEO Series</v>
          </cell>
          <cell r="B32" t="str">
            <v>Media Export, Exported Location:Septembre 2010</v>
          </cell>
          <cell r="C32" t="str">
            <v>000044L4</v>
          </cell>
          <cell r="D32" t="str">
            <v>Z_SP_NETAPP</v>
          </cell>
          <cell r="E32" t="str">
            <v>Clone Mensuel Lagardere(Selective)</v>
          </cell>
          <cell r="F32">
            <v>41699.906377314815</v>
          </cell>
        </row>
        <row r="33">
          <cell r="A33" t="str">
            <v>OVERLAND NEO Series</v>
          </cell>
          <cell r="B33" t="str">
            <v>Media Export, Exported Location:Juillet 2011</v>
          </cell>
          <cell r="C33" t="str">
            <v>000079L4</v>
          </cell>
          <cell r="D33" t="str">
            <v>Z_SP_NETAPP</v>
          </cell>
          <cell r="E33" t="str">
            <v>Clone Mensuel Lagardere(Selective)</v>
          </cell>
          <cell r="F33">
            <v>41104.906342592592</v>
          </cell>
        </row>
        <row r="34">
          <cell r="A34" t="str">
            <v>OVERLAND NEO Series</v>
          </cell>
          <cell r="B34" t="str">
            <v>Media Export, Exported Location:Juillet 2011</v>
          </cell>
          <cell r="C34" t="str">
            <v>000109L4</v>
          </cell>
          <cell r="D34" t="str">
            <v>Z_SP_NETAPP</v>
          </cell>
          <cell r="E34" t="str">
            <v>Clone Mensuel Lagardere(Selective)</v>
          </cell>
          <cell r="F34">
            <v>41104.906342592592</v>
          </cell>
        </row>
        <row r="35">
          <cell r="A35" t="str">
            <v>OVERLAND NEO Series</v>
          </cell>
          <cell r="B35" t="str">
            <v>Media Export, Exported Location:Juillet 2011</v>
          </cell>
          <cell r="C35" t="str">
            <v>000129L4</v>
          </cell>
          <cell r="D35" t="str">
            <v>Z_SP_NETAPP</v>
          </cell>
          <cell r="E35" t="str">
            <v>Clone Mensuel Lagardere(Selective)</v>
          </cell>
          <cell r="F35">
            <v>41111.906388888892</v>
          </cell>
        </row>
        <row r="36">
          <cell r="A36" t="str">
            <v>OVERLAND NEO Series</v>
          </cell>
          <cell r="B36" t="str">
            <v>Media Export, Exported Location:Juillet 2011</v>
          </cell>
          <cell r="C36" t="str">
            <v>000132L4</v>
          </cell>
          <cell r="D36" t="str">
            <v>Z_SP_NETAPP</v>
          </cell>
          <cell r="E36" t="str">
            <v>Clone Mensuel Lagardere(Selective)</v>
          </cell>
          <cell r="F36">
            <v>41111.906388888892</v>
          </cell>
        </row>
        <row r="37">
          <cell r="A37" t="str">
            <v>OVERLAND NEO Series</v>
          </cell>
          <cell r="B37" t="str">
            <v>Media Export, Exported Location:Juillet 2011</v>
          </cell>
          <cell r="C37" t="str">
            <v>000134L4</v>
          </cell>
          <cell r="D37" t="str">
            <v>Z_SP_NETAPP</v>
          </cell>
          <cell r="E37" t="str">
            <v>Clone Mensuel Lagardere(Selective)</v>
          </cell>
          <cell r="F37">
            <v>41111.906388888892</v>
          </cell>
        </row>
        <row r="38">
          <cell r="A38" t="str">
            <v>OVERLAND NEO Series</v>
          </cell>
          <cell r="B38" t="str">
            <v>Media Export, Exported Location:Juillet 2011</v>
          </cell>
          <cell r="C38" t="str">
            <v>000144L4</v>
          </cell>
          <cell r="D38" t="str">
            <v>Z_SP_NETAPP</v>
          </cell>
          <cell r="E38" t="str">
            <v>Clone Mensuel Lagardere(Selective)</v>
          </cell>
          <cell r="F38">
            <v>41111.906388888892</v>
          </cell>
        </row>
        <row r="39">
          <cell r="A39" t="str">
            <v>OVERLAND NEO Series</v>
          </cell>
          <cell r="B39" t="str">
            <v>Media Export, Exported Location:Juillet 2011</v>
          </cell>
          <cell r="C39" t="str">
            <v>000150L4</v>
          </cell>
          <cell r="D39" t="str">
            <v>Z_SP_NETAPP</v>
          </cell>
          <cell r="E39" t="str">
            <v>Clone Mensuel Lagardere(Selective)</v>
          </cell>
          <cell r="F39">
            <v>41111.906388888892</v>
          </cell>
        </row>
        <row r="40">
          <cell r="A40" t="str">
            <v>OVERLAND NEO Series</v>
          </cell>
          <cell r="B40" t="str">
            <v>Media Export, Exported Location:Septembre 2011</v>
          </cell>
          <cell r="C40" t="str">
            <v>000157L4</v>
          </cell>
          <cell r="D40" t="str">
            <v>Z_SP_FS_Dedup</v>
          </cell>
          <cell r="E40" t="str">
            <v>2_Clone_Mensuel_Lagardere(Selective)</v>
          </cell>
          <cell r="F40">
            <v>41188.91678240741</v>
          </cell>
        </row>
        <row r="41">
          <cell r="A41" t="str">
            <v>OVERLAND NEO Series</v>
          </cell>
          <cell r="B41" t="str">
            <v>Media Export, Exported Location:FEVRIER 2013</v>
          </cell>
          <cell r="C41" t="str">
            <v>000013L4</v>
          </cell>
          <cell r="D41" t="str">
            <v>Z_SP_FS_Dedup</v>
          </cell>
          <cell r="E41" t="str">
            <v>2_Clone_Mensuel_Lagardere(Selective)</v>
          </cell>
          <cell r="F41">
            <v>41699.91684027778</v>
          </cell>
        </row>
        <row r="42">
          <cell r="A42" t="str">
            <v>OVERLAND NEO Series</v>
          </cell>
          <cell r="B42" t="str">
            <v>Media Export, Exported Location:JANVIER FEVRIER 2013</v>
          </cell>
          <cell r="C42" t="str">
            <v>000177L4</v>
          </cell>
          <cell r="D42" t="str">
            <v>Z_SP_FS_Dedup</v>
          </cell>
          <cell r="E42" t="str">
            <v>2_Clone_Mensuel_Lagardere(Selective)</v>
          </cell>
          <cell r="F42">
            <v>41699.91684027778</v>
          </cell>
        </row>
        <row r="43">
          <cell r="A43" t="str">
            <v>OVERLAND NEO Series</v>
          </cell>
          <cell r="B43" t="str">
            <v>Media Export, Exported Location:JANVIER FEVRIER 2013</v>
          </cell>
          <cell r="C43" t="str">
            <v>000186L4</v>
          </cell>
          <cell r="D43" t="str">
            <v>Z_SP_FS_Dedup</v>
          </cell>
          <cell r="E43" t="str">
            <v>2_Clone_Mensuel_Lagardere(Selective)</v>
          </cell>
          <cell r="F43">
            <v>41699.91684027778</v>
          </cell>
        </row>
        <row r="44">
          <cell r="A44" t="str">
            <v>OVERLAND NEO Series</v>
          </cell>
          <cell r="B44" t="str">
            <v>Media Export, Exported Location:FEVRIER MARS 2013</v>
          </cell>
          <cell r="C44" t="str">
            <v>000287L4</v>
          </cell>
          <cell r="D44" t="str">
            <v>Z_SP_FS_Dedup</v>
          </cell>
          <cell r="E44" t="str">
            <v>2_Clone_Mensuel_Lagardere(Selective)</v>
          </cell>
          <cell r="F44">
            <v>41734.91678240741</v>
          </cell>
        </row>
        <row r="45">
          <cell r="A45" t="str">
            <v>OVERLAND NEO Series</v>
          </cell>
          <cell r="B45" t="str">
            <v>Media Export, Exported Location:OCTOBRE NOVEMBRE 2010</v>
          </cell>
          <cell r="C45" t="str">
            <v>000181L4</v>
          </cell>
          <cell r="D45" t="str">
            <v>Z_SP_FS</v>
          </cell>
          <cell r="E45" t="str">
            <v>Clone Mensuel Lagardere(Selective)</v>
          </cell>
          <cell r="F45">
            <v>40859.916805555556</v>
          </cell>
        </row>
        <row r="46">
          <cell r="A46" t="str">
            <v>OVERLAND NEO Series</v>
          </cell>
          <cell r="B46" t="str">
            <v>Media Export, Exported Location:AOUT SEPTEMBRE 2010</v>
          </cell>
          <cell r="C46" t="str">
            <v>000043L4</v>
          </cell>
          <cell r="D46" t="str">
            <v>Z_SP_FS</v>
          </cell>
          <cell r="E46" t="str">
            <v>Clone Mensuel Lagardere(Selective)</v>
          </cell>
          <cell r="F46">
            <v>40796.917025462964</v>
          </cell>
        </row>
        <row r="47">
          <cell r="A47" t="str">
            <v>OVERLAND NEO Series</v>
          </cell>
          <cell r="B47" t="str">
            <v>Media Export, Exported Location:JUIN 2013</v>
          </cell>
          <cell r="C47" t="str">
            <v>000018L4</v>
          </cell>
          <cell r="D47" t="str">
            <v>Z_SP_NETAPP</v>
          </cell>
          <cell r="E47" t="str">
            <v>Clone Mensuel Lagardere(Selective)</v>
          </cell>
          <cell r="F47">
            <v>41783.906319444446</v>
          </cell>
        </row>
        <row r="48">
          <cell r="A48" t="str">
            <v>OVERLAND NEO Series</v>
          </cell>
          <cell r="B48" t="str">
            <v>Media Export, Exported Location:JUIN 2013</v>
          </cell>
          <cell r="C48" t="str">
            <v>000075L4</v>
          </cell>
          <cell r="D48" t="str">
            <v>Z_SP_NETAPP</v>
          </cell>
          <cell r="E48" t="str">
            <v>Clone Mensuel Lagardere(Selective)</v>
          </cell>
          <cell r="F48">
            <v>41783.906319444446</v>
          </cell>
        </row>
        <row r="49">
          <cell r="A49" t="str">
            <v>OVERLAND NEO Series</v>
          </cell>
          <cell r="B49" t="str">
            <v>Media Export, Exported Location:JUIN 2013</v>
          </cell>
          <cell r="C49" t="str">
            <v>000194L4</v>
          </cell>
          <cell r="D49" t="str">
            <v>Z_SP_NETAPP</v>
          </cell>
          <cell r="E49" t="str">
            <v>Clone Mensuel Lagardere(Selective)</v>
          </cell>
          <cell r="F49">
            <v>41783.906319444446</v>
          </cell>
        </row>
        <row r="50">
          <cell r="A50" t="str">
            <v>OVERLAND NEO Series</v>
          </cell>
          <cell r="B50" t="str">
            <v>Media Export, Exported Location:JUIN 2013</v>
          </cell>
          <cell r="C50" t="str">
            <v>000229L4</v>
          </cell>
          <cell r="D50" t="str">
            <v>Z_SP_NETAPP</v>
          </cell>
          <cell r="E50" t="str">
            <v>Clone Mensuel Lagardere(Selective)</v>
          </cell>
          <cell r="F50">
            <v>41783.906319444446</v>
          </cell>
        </row>
        <row r="51">
          <cell r="A51" t="str">
            <v>OVERLAND NEO Series</v>
          </cell>
          <cell r="B51" t="str">
            <v>Media Export, Exported Location:JUIN 2013</v>
          </cell>
          <cell r="C51" t="str">
            <v>000244L4</v>
          </cell>
          <cell r="D51" t="str">
            <v>Z_SP_NETAPP</v>
          </cell>
          <cell r="E51" t="str">
            <v>Clone Mensuel Lagardere(Selective)</v>
          </cell>
          <cell r="F51">
            <v>41783.906319444446</v>
          </cell>
        </row>
        <row r="52">
          <cell r="A52" t="str">
            <v>OVERLAND NEO Series</v>
          </cell>
          <cell r="B52" t="str">
            <v>Media Export, Exported Location:JUIN 2013</v>
          </cell>
          <cell r="C52" t="str">
            <v>000269L4</v>
          </cell>
          <cell r="D52" t="str">
            <v>Z_SP_NETAPP</v>
          </cell>
          <cell r="E52" t="str">
            <v>Clone Mensuel Lagardere(Selective)</v>
          </cell>
          <cell r="F52">
            <v>41783.906319444446</v>
          </cell>
        </row>
        <row r="53">
          <cell r="A53" t="str">
            <v>OVERLAND NEO Series</v>
          </cell>
          <cell r="B53" t="str">
            <v>Media Export, Exported Location:JUIN 2013</v>
          </cell>
          <cell r="C53" t="str">
            <v>000270L4</v>
          </cell>
          <cell r="D53" t="str">
            <v>Z_SP_FS_Dedup</v>
          </cell>
          <cell r="E53" t="str">
            <v>2_Clone_Mensuel_Lagardere(Selective)</v>
          </cell>
          <cell r="F53">
            <v>41790.916875000003</v>
          </cell>
        </row>
        <row r="54">
          <cell r="A54" t="str">
            <v>OVERLAND NEO Series</v>
          </cell>
          <cell r="B54" t="str">
            <v>Media Export, Exported Location:MAI 2013</v>
          </cell>
          <cell r="C54" t="str">
            <v>000246L4</v>
          </cell>
          <cell r="D54" t="str">
            <v>Z_SP_FS_Dedup</v>
          </cell>
          <cell r="E54" t="str">
            <v>2_Clone_Mensuel_Lagardere(Selective)</v>
          </cell>
          <cell r="F54">
            <v>41734.916805555556</v>
          </cell>
        </row>
        <row r="55">
          <cell r="A55" t="str">
            <v>OVERLAND NEO Series</v>
          </cell>
          <cell r="B55" t="str">
            <v>Media Export, Exported Location:MAI 2013</v>
          </cell>
          <cell r="C55" t="str">
            <v>000249L4</v>
          </cell>
          <cell r="D55" t="str">
            <v>Z_SP_NETAPP</v>
          </cell>
          <cell r="E55" t="str">
            <v>Clone Mensuel Lagardere(Selective)</v>
          </cell>
          <cell r="F55">
            <v>41706.906400462962</v>
          </cell>
        </row>
        <row r="56">
          <cell r="A56" t="str">
            <v>OVERLAND NEO Series</v>
          </cell>
          <cell r="B56" t="str">
            <v>Media Export, Exported Location:MAI 2013</v>
          </cell>
          <cell r="C56" t="str">
            <v>000250L4</v>
          </cell>
          <cell r="D56" t="str">
            <v>Z_SP_NETAPP</v>
          </cell>
          <cell r="E56" t="str">
            <v>Clone Mensuel Lagardere(Selective)</v>
          </cell>
          <cell r="F56">
            <v>41783.906319444446</v>
          </cell>
        </row>
        <row r="57">
          <cell r="A57" t="str">
            <v>OVERLAND NEO Series</v>
          </cell>
          <cell r="B57" t="str">
            <v>Media Export, Exported Location:MAI 2013</v>
          </cell>
          <cell r="C57" t="str">
            <v>000252L4</v>
          </cell>
          <cell r="D57" t="str">
            <v>Z_SP_FS_Dedup</v>
          </cell>
          <cell r="E57" t="str">
            <v>2_Clone_Mensuel_Lagardere(Selective)</v>
          </cell>
          <cell r="F57">
            <v>41748.916898148149</v>
          </cell>
        </row>
        <row r="58">
          <cell r="A58" t="str">
            <v>OVERLAND NEO Series</v>
          </cell>
          <cell r="B58" t="str">
            <v>Media Export, Exported Location:MAI 2013</v>
          </cell>
          <cell r="C58" t="str">
            <v>000253L4</v>
          </cell>
          <cell r="D58" t="str">
            <v>Z_SP_FS_Dedup</v>
          </cell>
          <cell r="E58" t="str">
            <v>2_Clone_Mensuel_Lagardere(Selective)</v>
          </cell>
          <cell r="F58">
            <v>41720.91679398148</v>
          </cell>
        </row>
        <row r="59">
          <cell r="A59" t="str">
            <v>OVERLAND NEO Series</v>
          </cell>
          <cell r="B59" t="str">
            <v>Media Export, Exported Location:MAI 2013</v>
          </cell>
          <cell r="C59" t="str">
            <v>000258L4</v>
          </cell>
          <cell r="D59" t="str">
            <v>Z_SP_FS_Dedup</v>
          </cell>
          <cell r="E59" t="str">
            <v>2_Clone_Mensuel_Lagardere(Selective)</v>
          </cell>
          <cell r="F59">
            <v>41734.91679398148</v>
          </cell>
        </row>
        <row r="60">
          <cell r="A60" t="str">
            <v>OVERLAND NEO Series</v>
          </cell>
          <cell r="B60" t="str">
            <v>Media Export, Exported Location:MAI 2013</v>
          </cell>
          <cell r="C60" t="str">
            <v>000260L4</v>
          </cell>
          <cell r="D60" t="str">
            <v>Z_SP_FS_Dedup</v>
          </cell>
          <cell r="E60" t="str">
            <v>2_Clone_Mensuel_Lagardere(Selective)</v>
          </cell>
          <cell r="F60">
            <v>41734.91679398148</v>
          </cell>
        </row>
        <row r="61">
          <cell r="A61" t="str">
            <v>OVERLAND NEO Series</v>
          </cell>
          <cell r="B61" t="str">
            <v>Media Export, Exported Location:MAI 2013</v>
          </cell>
          <cell r="C61" t="str">
            <v>000261L4</v>
          </cell>
          <cell r="D61" t="str">
            <v>Z_SP_FS_Dedup</v>
          </cell>
          <cell r="E61" t="str">
            <v>2_Clone_Mensuel_Lagardere(Selective)</v>
          </cell>
          <cell r="F61">
            <v>41734.91679398148</v>
          </cell>
        </row>
        <row r="62">
          <cell r="A62" t="str">
            <v>OVERLAND NEO Series</v>
          </cell>
          <cell r="B62" t="str">
            <v>Media Export, Exported Location:MAI 2013</v>
          </cell>
          <cell r="C62" t="str">
            <v>000262L4</v>
          </cell>
          <cell r="D62" t="str">
            <v>Z_SP_NETAPP</v>
          </cell>
          <cell r="E62" t="str">
            <v>Clone Mensuel Lagardere(Selective)</v>
          </cell>
          <cell r="F62">
            <v>41783.906319444446</v>
          </cell>
        </row>
        <row r="63">
          <cell r="A63" t="str">
            <v>OVERLAND NEO Series</v>
          </cell>
          <cell r="B63" t="str">
            <v>Media Export, Exported Location:MAI 2013</v>
          </cell>
          <cell r="C63" t="str">
            <v>000263L4</v>
          </cell>
          <cell r="D63" t="str">
            <v>Z_SP_FS_Dedup</v>
          </cell>
          <cell r="E63" t="str">
            <v>2_Clone_Mensuel_Lagardere(Selective)</v>
          </cell>
          <cell r="F63">
            <v>41727.916805555556</v>
          </cell>
        </row>
        <row r="64">
          <cell r="A64" t="str">
            <v>OVERLAND NEO Series</v>
          </cell>
          <cell r="B64" t="str">
            <v>Media Export, Exported Location:MAI 2013</v>
          </cell>
          <cell r="C64" t="str">
            <v>000264L4</v>
          </cell>
          <cell r="D64" t="str">
            <v>Z_SP_FS_Dedup</v>
          </cell>
          <cell r="E64" t="str">
            <v>2_Clone_Mensuel_Lagardere(Selective)</v>
          </cell>
          <cell r="F64">
            <v>41783.91678240741</v>
          </cell>
        </row>
        <row r="65">
          <cell r="A65" t="str">
            <v>OVERLAND NEO Series</v>
          </cell>
          <cell r="B65" t="str">
            <v>Media Export, Exported Location:MAI 2013</v>
          </cell>
          <cell r="C65" t="str">
            <v>000265L4</v>
          </cell>
          <cell r="D65" t="str">
            <v>Z_SP_NETAPP</v>
          </cell>
          <cell r="E65" t="str">
            <v>Clone Mensuel Lagardere(Selective)</v>
          </cell>
          <cell r="F65">
            <v>41706.906400462962</v>
          </cell>
        </row>
        <row r="66">
          <cell r="A66" t="str">
            <v>OVERLAND NEO Series</v>
          </cell>
          <cell r="B66" t="str">
            <v>Media Export, Exported Location:MAI 2013</v>
          </cell>
          <cell r="C66" t="str">
            <v>000266L4</v>
          </cell>
          <cell r="D66" t="str">
            <v>Z_SP_NETAPP</v>
          </cell>
          <cell r="E66" t="str">
            <v>Clone Mensuel Lagardere(Selective)</v>
          </cell>
          <cell r="F66">
            <v>41706.906400462962</v>
          </cell>
        </row>
        <row r="67">
          <cell r="A67" t="str">
            <v>OVERLAND NEO Series</v>
          </cell>
          <cell r="B67" t="str">
            <v>Media Export, Exported Location:MAI 2013</v>
          </cell>
          <cell r="C67" t="str">
            <v>000267L4</v>
          </cell>
          <cell r="D67" t="str">
            <v>Z_SP_FS_Dedup</v>
          </cell>
          <cell r="E67" t="str">
            <v>2_Clone_Mensuel_Lagardere(Selective)</v>
          </cell>
          <cell r="F67">
            <v>41748.916886574072</v>
          </cell>
        </row>
        <row r="68">
          <cell r="A68" t="str">
            <v>OVERLAND NEO Series</v>
          </cell>
          <cell r="B68" t="str">
            <v>Media Export, Exported Location:MAI 2013</v>
          </cell>
          <cell r="C68" t="str">
            <v>000268L4</v>
          </cell>
          <cell r="D68" t="str">
            <v>Z_SP_FS_Dedup</v>
          </cell>
          <cell r="E68" t="str">
            <v>2_Clone_Mensuel_Lagardere(Selective)</v>
          </cell>
          <cell r="F68">
            <v>41783.91678240741</v>
          </cell>
        </row>
        <row r="69">
          <cell r="A69" t="str">
            <v>Robot_Bandes_Washington</v>
          </cell>
          <cell r="B69" t="str">
            <v>In Library</v>
          </cell>
          <cell r="C69" t="str">
            <v>ACE246L5</v>
          </cell>
          <cell r="D69" t="str">
            <v>SP_DDB_ER_BACKUP</v>
          </cell>
          <cell r="E69" t="str">
            <v>Clone_Jourbalier(Synchronous)</v>
          </cell>
          <cell r="F69">
            <v>41683.708425925928</v>
          </cell>
        </row>
        <row r="70">
          <cell r="A70" t="str">
            <v>Robot_Bandes_Washington</v>
          </cell>
          <cell r="B70" t="str">
            <v>In Library</v>
          </cell>
          <cell r="C70" t="str">
            <v>ACE247L5</v>
          </cell>
          <cell r="D70" t="str">
            <v>SP_DDB_ER_BACKUP</v>
          </cell>
          <cell r="E70" t="str">
            <v>Clone_Jourbalier(Synchronous)</v>
          </cell>
          <cell r="F70">
            <v>41684.053263888891</v>
          </cell>
        </row>
        <row r="71">
          <cell r="A71" t="str">
            <v>Robot_Bandes_Washington</v>
          </cell>
          <cell r="B71" t="str">
            <v>In Library</v>
          </cell>
          <cell r="C71" t="str">
            <v>ACE259L5</v>
          </cell>
          <cell r="D71" t="str">
            <v>SP_NETAPP_UNLIMITED_Wash</v>
          </cell>
          <cell r="E71" t="str">
            <v>Principal(Primary)</v>
          </cell>
          <cell r="F71">
            <v>41700.906469907408</v>
          </cell>
        </row>
        <row r="72">
          <cell r="A72" t="str">
            <v>Robot_Bandes_Washington</v>
          </cell>
          <cell r="B72" t="str">
            <v>In Library</v>
          </cell>
          <cell r="C72" t="str">
            <v>ACE287L5</v>
          </cell>
          <cell r="D72" t="str">
            <v>SP_NETAPP_UNLIMITED_Wash</v>
          </cell>
          <cell r="E72" t="str">
            <v>Principal(Primary)</v>
          </cell>
          <cell r="F72" t="str">
            <v>Now</v>
          </cell>
        </row>
        <row r="73">
          <cell r="A73" t="str">
            <v>Robot_Bandes_Washington</v>
          </cell>
          <cell r="B73" t="str">
            <v>In Library</v>
          </cell>
          <cell r="C73" t="str">
            <v>ACE290L5</v>
          </cell>
          <cell r="D73" t="str">
            <v>SP_NETAPP_Wash</v>
          </cell>
          <cell r="E73" t="str">
            <v>Copie_Mensuelle(Selective)</v>
          </cell>
          <cell r="F73" t="str">
            <v>Never</v>
          </cell>
        </row>
        <row r="74">
          <cell r="A74" t="str">
            <v>Robot_Bandes_Washington</v>
          </cell>
          <cell r="B74" t="str">
            <v>In Library</v>
          </cell>
          <cell r="C74" t="str">
            <v>ACE307L5</v>
          </cell>
          <cell r="D74" t="str">
            <v>SP_NETAPP_Wash</v>
          </cell>
          <cell r="E74" t="str">
            <v>Copie_Mensuelle(Selective)</v>
          </cell>
          <cell r="F74" t="str">
            <v>Never</v>
          </cell>
        </row>
        <row r="75">
          <cell r="A75" t="str">
            <v>Robot_Bandes_Washington</v>
          </cell>
          <cell r="B75" t="str">
            <v>In Library</v>
          </cell>
          <cell r="C75" t="str">
            <v>ACE324L5</v>
          </cell>
          <cell r="D75" t="str">
            <v>SP_NETAPP_UNLIMITED_Wash</v>
          </cell>
          <cell r="E75" t="str">
            <v>Principal(Primary)</v>
          </cell>
          <cell r="F75" t="str">
            <v>Now</v>
          </cell>
        </row>
        <row r="76">
          <cell r="A76" t="str">
            <v>Robot_Bandes_Washington</v>
          </cell>
          <cell r="B76" t="str">
            <v>In Library</v>
          </cell>
          <cell r="C76" t="str">
            <v>ACE329L5</v>
          </cell>
          <cell r="D76" t="str">
            <v>SP_NETAPP_UNLIMITED_Wash</v>
          </cell>
          <cell r="E76" t="str">
            <v>Principal(Primary)</v>
          </cell>
          <cell r="F76">
            <v>41700.906469907408</v>
          </cell>
        </row>
        <row r="77">
          <cell r="A77" t="str">
            <v>Robot_Bandes_Washington</v>
          </cell>
          <cell r="B77" t="str">
            <v>In Library</v>
          </cell>
          <cell r="C77" t="str">
            <v>ACE332L5</v>
          </cell>
          <cell r="D77" t="str">
            <v>SP_NETAPP_Wash</v>
          </cell>
          <cell r="E77" t="str">
            <v>Principal(Primary)</v>
          </cell>
          <cell r="F77">
            <v>41693.906435185185</v>
          </cell>
        </row>
        <row r="78">
          <cell r="A78" t="str">
            <v>Robot_Bandes_Washington</v>
          </cell>
          <cell r="B78" t="str">
            <v>In Library</v>
          </cell>
          <cell r="C78" t="str">
            <v>ACE333L5</v>
          </cell>
          <cell r="D78" t="str">
            <v>SP_NETAPP_UNLIMITED_Wash</v>
          </cell>
          <cell r="E78" t="str">
            <v>Principal(Primary)</v>
          </cell>
          <cell r="F78">
            <v>41700.906469907408</v>
          </cell>
        </row>
        <row r="79">
          <cell r="A79" t="str">
            <v>Robot_Bandes_Washington</v>
          </cell>
          <cell r="B79" t="str">
            <v>In Library</v>
          </cell>
          <cell r="C79" t="str">
            <v>ACE334L5</v>
          </cell>
          <cell r="D79" t="str">
            <v>SP_FS_Dedup_Wash</v>
          </cell>
          <cell r="E79" t="str">
            <v>Copie Mensuelle(Selective)</v>
          </cell>
          <cell r="F79" t="str">
            <v>Never</v>
          </cell>
        </row>
        <row r="80">
          <cell r="A80" t="str">
            <v>Robot_Bandes_Washington</v>
          </cell>
          <cell r="B80" t="str">
            <v>In Library</v>
          </cell>
          <cell r="C80" t="str">
            <v>ACE335L5</v>
          </cell>
          <cell r="D80" t="str">
            <v>SP_NETAPP_UNLIMITED_Wash</v>
          </cell>
          <cell r="E80" t="str">
            <v>Copie Mensuelle(Selective)</v>
          </cell>
          <cell r="F80">
            <v>41986.906400462962</v>
          </cell>
        </row>
        <row r="81">
          <cell r="A81" t="str">
            <v>Robot_Bandes_Washington</v>
          </cell>
          <cell r="B81" t="str">
            <v>In Library</v>
          </cell>
          <cell r="C81" t="str">
            <v>ACE336L5</v>
          </cell>
          <cell r="D81" t="str">
            <v>SP_NETAPP_UNLIMITED_Wash</v>
          </cell>
          <cell r="E81" t="str">
            <v>Copie Mensuelle(Selective)</v>
          </cell>
          <cell r="F81">
            <v>41993.906412037039</v>
          </cell>
        </row>
        <row r="82">
          <cell r="A82" t="str">
            <v>Robot_Bandes_Washington</v>
          </cell>
          <cell r="B82" t="str">
            <v>In Library</v>
          </cell>
          <cell r="C82" t="str">
            <v>ACE337L5</v>
          </cell>
          <cell r="D82" t="str">
            <v>SP_NETAPP_UNLIMITED_Wash</v>
          </cell>
          <cell r="E82" t="str">
            <v>Copie Mensuelle(Selective)</v>
          </cell>
          <cell r="F82" t="str">
            <v>Never</v>
          </cell>
        </row>
        <row r="83">
          <cell r="A83" t="str">
            <v>Robot_Bandes_Washington</v>
          </cell>
          <cell r="B83" t="str">
            <v>In Library</v>
          </cell>
          <cell r="C83" t="str">
            <v>ACE338L5</v>
          </cell>
          <cell r="D83" t="str">
            <v>SP_NETAPP_UNLIMITED_Wash</v>
          </cell>
          <cell r="E83" t="str">
            <v>Copie Mensuelle(Selective)</v>
          </cell>
          <cell r="F83" t="str">
            <v>Never</v>
          </cell>
        </row>
        <row r="84">
          <cell r="A84" t="str">
            <v>Robot_Bandes_Washington</v>
          </cell>
          <cell r="B84" t="str">
            <v>In Library</v>
          </cell>
          <cell r="C84" t="str">
            <v>ACE339L5</v>
          </cell>
          <cell r="D84" t="str">
            <v>SP_NETAPP_Wash</v>
          </cell>
          <cell r="E84" t="str">
            <v>Principal(Primary)</v>
          </cell>
          <cell r="F84">
            <v>41700.906469907408</v>
          </cell>
        </row>
        <row r="85">
          <cell r="A85" t="str">
            <v>Robot_Bandes_Washington</v>
          </cell>
          <cell r="B85" t="str">
            <v>In Library</v>
          </cell>
          <cell r="C85" t="str">
            <v>ACE340L5</v>
          </cell>
          <cell r="D85" t="str">
            <v>SP_FS_Dedup_Wash</v>
          </cell>
          <cell r="E85" t="str">
            <v>Copie Mensuelle(Selective)</v>
          </cell>
          <cell r="F85" t="str">
            <v>Never</v>
          </cell>
        </row>
        <row r="86">
          <cell r="A86" t="str">
            <v>Robot_Bandes_Washington</v>
          </cell>
          <cell r="B86" t="str">
            <v>In Library</v>
          </cell>
          <cell r="C86" t="str">
            <v>ACE342L5</v>
          </cell>
          <cell r="D86" t="str">
            <v>SP_NETAPP_Wash</v>
          </cell>
          <cell r="E86" t="str">
            <v>Principal(Primary)</v>
          </cell>
          <cell r="F86">
            <v>41700.906469907408</v>
          </cell>
        </row>
        <row r="87">
          <cell r="A87" t="str">
            <v>Robot_Bandes_Washington</v>
          </cell>
          <cell r="B87" t="str">
            <v>In Library, Exported Location:</v>
          </cell>
          <cell r="C87" t="str">
            <v>ACE302L5</v>
          </cell>
          <cell r="D87" t="str">
            <v>SP_FS_Dedup_Wash</v>
          </cell>
          <cell r="E87" t="str">
            <v>Copie Mensuelle(Selective)</v>
          </cell>
          <cell r="F87" t="str">
            <v>Never</v>
          </cell>
        </row>
        <row r="88">
          <cell r="A88" t="str">
            <v>Robot_Bandes_Washington</v>
          </cell>
          <cell r="B88" t="str">
            <v>In Library, Exported Location:</v>
          </cell>
          <cell r="C88" t="str">
            <v>ACE249L5</v>
          </cell>
          <cell r="D88" t="str">
            <v>SP_NETAPP_UNLIMITED_Wash</v>
          </cell>
          <cell r="E88" t="str">
            <v>Principal(Primary)</v>
          </cell>
          <cell r="F88" t="str">
            <v>Now</v>
          </cell>
        </row>
        <row r="89">
          <cell r="A89" t="str">
            <v>Robot_Bandes_Washington</v>
          </cell>
          <cell r="B89" t="str">
            <v>In Library, Exported Location:</v>
          </cell>
          <cell r="C89" t="str">
            <v>ACE298L5</v>
          </cell>
          <cell r="D89" t="str">
            <v>SP_NETAPP_UNLIMITED_Wash</v>
          </cell>
          <cell r="E89" t="str">
            <v>Principal(Primary)</v>
          </cell>
          <cell r="F89" t="str">
            <v>Now</v>
          </cell>
        </row>
        <row r="90">
          <cell r="A90" t="str">
            <v>Robot_Bandes_Washington</v>
          </cell>
          <cell r="B90" t="str">
            <v>In Library, Exported Location:</v>
          </cell>
          <cell r="C90" t="str">
            <v>ACE315L5</v>
          </cell>
          <cell r="D90" t="str">
            <v>SP_NETAPP_Wash</v>
          </cell>
          <cell r="E90" t="str">
            <v>Principal(Primary)</v>
          </cell>
          <cell r="F90">
            <v>41700.906469907408</v>
          </cell>
        </row>
        <row r="91">
          <cell r="A91" t="str">
            <v>Robot_Bandes_Washington</v>
          </cell>
          <cell r="B91" t="str">
            <v>Media Export, Exported Location:Juillet 2013</v>
          </cell>
          <cell r="C91" t="str">
            <v>ACE250L5</v>
          </cell>
          <cell r="D91" t="str">
            <v>SP_NETAPP_Wash</v>
          </cell>
          <cell r="E91" t="str">
            <v>Copie_Mensuelle(Selective)</v>
          </cell>
          <cell r="F91">
            <v>41842.916817129626</v>
          </cell>
        </row>
        <row r="92">
          <cell r="A92" t="str">
            <v>Robot_Bandes_Washington</v>
          </cell>
          <cell r="B92" t="str">
            <v>Media Export, Exported Location:Juillet 2013</v>
          </cell>
          <cell r="C92" t="str">
            <v>ACE251L5</v>
          </cell>
          <cell r="D92" t="str">
            <v>SP_NETAPP_Wash</v>
          </cell>
          <cell r="E92" t="str">
            <v>Copie_Mensuelle(Selective)</v>
          </cell>
          <cell r="F92">
            <v>41842.916817129626</v>
          </cell>
        </row>
        <row r="93">
          <cell r="A93" t="str">
            <v>Robot_Bandes_Washington</v>
          </cell>
          <cell r="B93" t="str">
            <v>Media Export, Exported Location:Juillet 2013</v>
          </cell>
          <cell r="C93" t="str">
            <v>ACE252L5</v>
          </cell>
          <cell r="D93" t="str">
            <v>SP_NETAPP_Wash</v>
          </cell>
          <cell r="E93" t="str">
            <v>Copie_Mensuelle(Selective)</v>
          </cell>
          <cell r="F93">
            <v>41853.906400462962</v>
          </cell>
        </row>
        <row r="94">
          <cell r="A94" t="str">
            <v>Robot_Bandes_Washington</v>
          </cell>
          <cell r="B94" t="str">
            <v>Media Export, Exported Location:Juillet 2013</v>
          </cell>
          <cell r="C94" t="str">
            <v>ACE253L5</v>
          </cell>
          <cell r="D94" t="str">
            <v>SP_NETAPP_Wash</v>
          </cell>
          <cell r="E94" t="str">
            <v>Copie_Mensuelle(Selective)</v>
          </cell>
          <cell r="F94">
            <v>41842.916805555556</v>
          </cell>
        </row>
        <row r="95">
          <cell r="A95" t="str">
            <v>Robot_Bandes_Washington</v>
          </cell>
          <cell r="B95" t="str">
            <v>Media Export, Exported Location:Juillet 2013</v>
          </cell>
          <cell r="C95" t="str">
            <v>ACE255L5</v>
          </cell>
          <cell r="D95" t="str">
            <v>SP_NETAPP_Wash</v>
          </cell>
          <cell r="E95" t="str">
            <v>Copie_Mensuelle(Selective)</v>
          </cell>
          <cell r="F95">
            <v>41853.906400462962</v>
          </cell>
        </row>
        <row r="96">
          <cell r="A96" t="str">
            <v>Robot_Bandes_Washington</v>
          </cell>
          <cell r="B96" t="str">
            <v>Media Export, Exported Location:Aout 2013</v>
          </cell>
          <cell r="C96" t="str">
            <v>ACE254L5</v>
          </cell>
          <cell r="D96" t="str">
            <v>SP_NETAPP_Wash</v>
          </cell>
          <cell r="E96" t="str">
            <v>Copie_Mensuelle(Selective)</v>
          </cell>
          <cell r="F96">
            <v>41853.906400462962</v>
          </cell>
        </row>
        <row r="97">
          <cell r="A97" t="str">
            <v>Robot_Bandes_Washington</v>
          </cell>
          <cell r="B97" t="str">
            <v>Media Export, Exported Location:Aout 2013</v>
          </cell>
          <cell r="C97" t="str">
            <v>ACE260L5</v>
          </cell>
          <cell r="D97" t="str">
            <v>SP_NETAPP_Wash</v>
          </cell>
          <cell r="E97" t="str">
            <v>Copie_Mensuelle(Selective)</v>
          </cell>
          <cell r="F97">
            <v>41853.906400462962</v>
          </cell>
        </row>
        <row r="98">
          <cell r="A98" t="str">
            <v>Robot_Bandes_Washington</v>
          </cell>
          <cell r="B98" t="str">
            <v>Media Export, Exported Location:Aout 2013</v>
          </cell>
          <cell r="C98" t="str">
            <v>ACE261L5</v>
          </cell>
          <cell r="D98" t="str">
            <v>SP_NETAPP_Wash</v>
          </cell>
          <cell r="E98" t="str">
            <v>Copie_Mensuelle(Selective)</v>
          </cell>
          <cell r="F98">
            <v>41853.906400462962</v>
          </cell>
        </row>
        <row r="99">
          <cell r="A99" t="str">
            <v>Robot_Bandes_Washington</v>
          </cell>
          <cell r="B99" t="str">
            <v>Media Export, Exported Location:Aout 2013</v>
          </cell>
          <cell r="C99" t="str">
            <v>ACE267L5</v>
          </cell>
          <cell r="D99" t="str">
            <v>SP_NETAPP_Wash</v>
          </cell>
          <cell r="E99" t="str">
            <v>Copie_Mensuelle(Selective)</v>
          </cell>
          <cell r="F99">
            <v>41853.906400462962</v>
          </cell>
        </row>
        <row r="100">
          <cell r="A100" t="str">
            <v>Robot_Bandes_Washington</v>
          </cell>
          <cell r="B100" t="str">
            <v>Media Export, Exported Location:Septembre 2013</v>
          </cell>
          <cell r="C100" t="str">
            <v>ACE244L5</v>
          </cell>
          <cell r="D100" t="str">
            <v>SP_FS_Dedup_Wash</v>
          </cell>
          <cell r="E100" t="str">
            <v>Copie Mensuelle(Selective)</v>
          </cell>
          <cell r="F100">
            <v>41902.917071759257</v>
          </cell>
        </row>
        <row r="101">
          <cell r="A101" t="str">
            <v>Robot_Bandes_Washington</v>
          </cell>
          <cell r="B101" t="str">
            <v>Media Export, Exported Location:Septembre 2013</v>
          </cell>
          <cell r="C101" t="str">
            <v>ACE256L5</v>
          </cell>
          <cell r="D101" t="str">
            <v>SP_FS_Dedup_Wash</v>
          </cell>
          <cell r="E101" t="str">
            <v>Copie Mensuelle(Selective)</v>
          </cell>
          <cell r="F101" t="str">
            <v>Never</v>
          </cell>
        </row>
        <row r="102">
          <cell r="A102" t="str">
            <v>Robot_Bandes_Washington</v>
          </cell>
          <cell r="B102" t="str">
            <v>Media Export, Exported Location:Septembre 2013</v>
          </cell>
          <cell r="C102" t="str">
            <v>ACE258L5</v>
          </cell>
          <cell r="D102" t="str">
            <v>SP_FS_Dedup_Wash</v>
          </cell>
          <cell r="E102" t="str">
            <v>Copie Mensuelle(Selective)</v>
          </cell>
          <cell r="F102">
            <v>41916.916944444441</v>
          </cell>
        </row>
        <row r="103">
          <cell r="A103" t="str">
            <v>Robot_Bandes_Washington</v>
          </cell>
          <cell r="B103" t="str">
            <v>Media Export, Exported Location:Septembre 2013</v>
          </cell>
          <cell r="C103" t="str">
            <v>ACE264L5</v>
          </cell>
          <cell r="D103" t="str">
            <v>SP_FS_Dedup_Wash</v>
          </cell>
          <cell r="E103" t="str">
            <v>Copie Mensuelle(Selective)</v>
          </cell>
          <cell r="F103">
            <v>41923.916944444441</v>
          </cell>
        </row>
        <row r="104">
          <cell r="A104" t="str">
            <v>Robot_Bandes_Washington</v>
          </cell>
          <cell r="B104" t="str">
            <v>Media Export, Exported Location:Septembre 2013</v>
          </cell>
          <cell r="C104" t="str">
            <v>ACE270L5</v>
          </cell>
          <cell r="D104" t="str">
            <v>SP_FS_Dedup_Wash</v>
          </cell>
          <cell r="E104" t="str">
            <v>Copie Mensuelle(Selective)</v>
          </cell>
          <cell r="F104">
            <v>41895.916932870372</v>
          </cell>
        </row>
        <row r="105">
          <cell r="A105" t="str">
            <v>Robot_Bandes_Washington</v>
          </cell>
          <cell r="B105" t="str">
            <v>Media Export, Exported Location:Septembre 2013</v>
          </cell>
          <cell r="C105" t="str">
            <v>ACE273L5</v>
          </cell>
          <cell r="D105" t="str">
            <v>SP_FS_Dedup_Wash</v>
          </cell>
          <cell r="E105" t="str">
            <v>Copie Mensuelle(Selective)</v>
          </cell>
          <cell r="F105">
            <v>41895.916932870372</v>
          </cell>
        </row>
        <row r="106">
          <cell r="A106" t="str">
            <v>Robot_Bandes_Washington</v>
          </cell>
          <cell r="B106" t="str">
            <v>Media Export, Exported Location:Septembre 2013</v>
          </cell>
          <cell r="C106" t="str">
            <v>ACE275L5</v>
          </cell>
          <cell r="D106" t="str">
            <v>SP_FS_Dedup_Wash</v>
          </cell>
          <cell r="E106" t="str">
            <v>Copie Mensuelle(Selective)</v>
          </cell>
          <cell r="F106">
            <v>41895.916886574072</v>
          </cell>
        </row>
        <row r="107">
          <cell r="A107" t="str">
            <v>Robot_Bandes_Washington</v>
          </cell>
          <cell r="B107" t="str">
            <v>Media Export, Exported Location:Septembre 2013</v>
          </cell>
          <cell r="C107" t="str">
            <v>ACE276L5</v>
          </cell>
          <cell r="D107" t="str">
            <v>SP_FS_Dedup_Wash</v>
          </cell>
          <cell r="E107" t="str">
            <v>Copie Mensuelle(Selective)</v>
          </cell>
          <cell r="F107">
            <v>41916.916944444441</v>
          </cell>
        </row>
        <row r="108">
          <cell r="A108" t="str">
            <v>Robot_Bandes_Washington</v>
          </cell>
          <cell r="B108" t="str">
            <v>Media Export, Exported Location:Septembre 2013</v>
          </cell>
          <cell r="C108" t="str">
            <v>ACE277L5</v>
          </cell>
          <cell r="D108" t="str">
            <v>SP_FS_Dedup_Wash</v>
          </cell>
          <cell r="E108" t="str">
            <v>Copie Mensuelle(Selective)</v>
          </cell>
          <cell r="F108">
            <v>41916.916956018518</v>
          </cell>
        </row>
        <row r="109">
          <cell r="A109" t="str">
            <v>Robot_Bandes_Washington</v>
          </cell>
          <cell r="B109" t="str">
            <v>Media Export, Exported Location:Septembre 2013</v>
          </cell>
          <cell r="C109" t="str">
            <v>ACE278L5</v>
          </cell>
          <cell r="D109" t="str">
            <v>SP_FS_Dedup_Wash</v>
          </cell>
          <cell r="E109" t="str">
            <v>Copie Mensuelle(Selective)</v>
          </cell>
          <cell r="F109">
            <v>41916.917048611111</v>
          </cell>
        </row>
        <row r="110">
          <cell r="A110" t="str">
            <v>Robot_Bandes_Washington</v>
          </cell>
          <cell r="B110" t="str">
            <v>Media Export, Exported Location:Septembre 2013</v>
          </cell>
          <cell r="C110" t="str">
            <v>ACE279L5</v>
          </cell>
          <cell r="D110" t="str">
            <v>SP_FS_Dedup_Wash</v>
          </cell>
          <cell r="E110" t="str">
            <v>Copie Mensuelle(Selective)</v>
          </cell>
          <cell r="F110">
            <v>41895.916932870372</v>
          </cell>
        </row>
        <row r="111">
          <cell r="A111" t="str">
            <v>Robot_Bandes_Washington</v>
          </cell>
          <cell r="B111" t="str">
            <v>Media Export, Exported Location:Septembre 2013</v>
          </cell>
          <cell r="C111" t="str">
            <v>ACE281L5</v>
          </cell>
          <cell r="D111" t="str">
            <v>SP_FS_Dedup_Wash</v>
          </cell>
          <cell r="E111" t="str">
            <v>Copie Mensuelle(Selective)</v>
          </cell>
          <cell r="F111">
            <v>41902.917071759257</v>
          </cell>
        </row>
        <row r="112">
          <cell r="A112" t="str">
            <v>Robot_Bandes_Washington</v>
          </cell>
          <cell r="B112" t="str">
            <v>Media Export, Exported Location:Septembre 2013</v>
          </cell>
          <cell r="C112" t="str">
            <v>ACE284L5</v>
          </cell>
          <cell r="D112" t="str">
            <v>SP_FS_Dedup_Wash</v>
          </cell>
          <cell r="E112" t="str">
            <v>Copie Mensuelle(Selective)</v>
          </cell>
          <cell r="F112">
            <v>41888.916956018518</v>
          </cell>
        </row>
        <row r="113">
          <cell r="A113" t="str">
            <v>Robot_Bandes_Washington</v>
          </cell>
          <cell r="B113" t="str">
            <v>Media Export, Exported Location:Septembre 2013</v>
          </cell>
          <cell r="C113" t="str">
            <v>ACE285L5</v>
          </cell>
          <cell r="D113" t="str">
            <v>SP_FS_Dedup_Wash</v>
          </cell>
          <cell r="E113" t="str">
            <v>Copie Mensuelle(Selective)</v>
          </cell>
          <cell r="F113">
            <v>41916.917060185187</v>
          </cell>
        </row>
        <row r="114">
          <cell r="A114" t="str">
            <v>Robot_Bandes_Washington</v>
          </cell>
          <cell r="B114" t="str">
            <v>Media Export, Exported Location:Septembre 2013</v>
          </cell>
          <cell r="C114" t="str">
            <v>ACE319L5</v>
          </cell>
          <cell r="D114" t="str">
            <v>SP_NETAPP_Wash</v>
          </cell>
          <cell r="E114" t="str">
            <v>Copie_Mensuelle(Selective)</v>
          </cell>
          <cell r="F114">
            <v>41916.906550925924</v>
          </cell>
        </row>
        <row r="115">
          <cell r="A115" t="str">
            <v>Robot_Bandes_Washington</v>
          </cell>
          <cell r="B115" t="str">
            <v>Media Export, Exported Location:Octobre 2013</v>
          </cell>
          <cell r="C115" t="str">
            <v>ACE245L5</v>
          </cell>
          <cell r="D115" t="str">
            <v>SP_FS_Dedup_Wash</v>
          </cell>
          <cell r="E115" t="str">
            <v>Copie Mensuelle(Selective)</v>
          </cell>
          <cell r="F115">
            <v>41937.917280092595</v>
          </cell>
        </row>
        <row r="116">
          <cell r="A116" t="str">
            <v>Robot_Bandes_Washington</v>
          </cell>
          <cell r="B116" t="str">
            <v>Media Export, Exported Location:Octobre 2013</v>
          </cell>
          <cell r="C116" t="str">
            <v>ACE289L5</v>
          </cell>
          <cell r="D116" t="str">
            <v>SP_FS_Dedup_Wash</v>
          </cell>
          <cell r="E116" t="str">
            <v>Copie Mensuelle(Selective)</v>
          </cell>
          <cell r="F116">
            <v>41937.917326388888</v>
          </cell>
        </row>
        <row r="117">
          <cell r="A117" t="str">
            <v>Robot_Bandes_Washington</v>
          </cell>
          <cell r="B117" t="str">
            <v>Media Export, Exported Location:Octobre 2013</v>
          </cell>
          <cell r="C117" t="str">
            <v>ACE291L5</v>
          </cell>
          <cell r="D117" t="str">
            <v>SP_FS_Dedup_Wash</v>
          </cell>
          <cell r="E117" t="str">
            <v>Copie Mensuelle(Selective)</v>
          </cell>
          <cell r="F117">
            <v>41937.917222222219</v>
          </cell>
        </row>
        <row r="118">
          <cell r="A118" t="str">
            <v>Robot_Bandes_Washington</v>
          </cell>
          <cell r="B118" t="str">
            <v>Media Export, Exported Location:Octobre 2013</v>
          </cell>
          <cell r="C118" t="str">
            <v>ACE293L5</v>
          </cell>
          <cell r="D118" t="str">
            <v>SP_FS_Dedup_Wash</v>
          </cell>
          <cell r="E118" t="str">
            <v>Copie Mensuelle(Selective)</v>
          </cell>
          <cell r="F118">
            <v>41944.917048611111</v>
          </cell>
        </row>
        <row r="119">
          <cell r="A119" t="str">
            <v>Robot_Bandes_Washington</v>
          </cell>
          <cell r="B119" t="str">
            <v>Media Export, Exported Location:Octobre 2013</v>
          </cell>
          <cell r="C119" t="str">
            <v>ACE299L5</v>
          </cell>
          <cell r="D119" t="str">
            <v>SP_FS_Dedup_Wash</v>
          </cell>
          <cell r="E119" t="str">
            <v>Copie Mensuelle(Selective)</v>
          </cell>
          <cell r="F119">
            <v>41944.917013888888</v>
          </cell>
        </row>
        <row r="120">
          <cell r="A120" t="str">
            <v>Robot_Bandes_Washington</v>
          </cell>
          <cell r="B120" t="str">
            <v>Media Export, Exported Location:Octobre 2013</v>
          </cell>
          <cell r="C120" t="str">
            <v>ACE300L5</v>
          </cell>
          <cell r="D120" t="str">
            <v>SP_NETAPP_Wash</v>
          </cell>
          <cell r="E120" t="str">
            <v>Copie_Mensuelle(Selective)</v>
          </cell>
          <cell r="F120">
            <v>41916.906550925924</v>
          </cell>
        </row>
        <row r="121">
          <cell r="A121" t="str">
            <v>Robot_Bandes_Washington</v>
          </cell>
          <cell r="B121" t="str">
            <v>Media Export, Exported Location:Octobre 2013</v>
          </cell>
          <cell r="C121" t="str">
            <v>ACE317L5</v>
          </cell>
          <cell r="D121" t="str">
            <v>SP_NETAPP_Wash</v>
          </cell>
          <cell r="E121" t="str">
            <v>Copie_Mensuelle(Selective)</v>
          </cell>
          <cell r="F121">
            <v>41916.906550925924</v>
          </cell>
        </row>
        <row r="122">
          <cell r="A122" t="str">
            <v>Robot_Bandes_Washington</v>
          </cell>
          <cell r="B122" t="str">
            <v>Media Export, Exported Location:Octobre 2013</v>
          </cell>
          <cell r="C122" t="str">
            <v>ACE318L5</v>
          </cell>
          <cell r="D122" t="str">
            <v>SP_NETAPP_Wash</v>
          </cell>
          <cell r="E122" t="str">
            <v>Copie_Mensuelle(Selective)</v>
          </cell>
          <cell r="F122" t="str">
            <v>Never</v>
          </cell>
        </row>
        <row r="123">
          <cell r="A123" t="str">
            <v>Robot_Bandes_Washington</v>
          </cell>
          <cell r="B123" t="str">
            <v>Media Export, Exported Location:Octobre 2013</v>
          </cell>
          <cell r="C123" t="str">
            <v>ACE320L5</v>
          </cell>
          <cell r="D123" t="str">
            <v>SP_NETAPP_Wash</v>
          </cell>
          <cell r="E123" t="str">
            <v>Copie_Mensuelle(Selective)</v>
          </cell>
          <cell r="F123">
            <v>41944.906377314815</v>
          </cell>
        </row>
        <row r="124">
          <cell r="A124" t="str">
            <v>Robot_Bandes_Washington</v>
          </cell>
          <cell r="B124" t="str">
            <v>Media Export, Exported Location:Novembre 2013 LU</v>
          </cell>
          <cell r="C124" t="str">
            <v>ACE240L5</v>
          </cell>
          <cell r="D124" t="str">
            <v>SP_NETAPP_UNLIMITED_Wash</v>
          </cell>
          <cell r="E124" t="str">
            <v>Copie Mensuelle(Selective)</v>
          </cell>
          <cell r="F124">
            <v>41972.906400462962</v>
          </cell>
        </row>
        <row r="125">
          <cell r="A125" t="str">
            <v>Robot_Bandes_Washington</v>
          </cell>
          <cell r="B125" t="str">
            <v>Media Export, Exported Location:Novembre 2013</v>
          </cell>
          <cell r="C125" t="str">
            <v>ACE242L5</v>
          </cell>
          <cell r="D125" t="str">
            <v>SP_FS_Dedup_Wash</v>
          </cell>
          <cell r="E125" t="str">
            <v>Copie Mensuelle(Selective)</v>
          </cell>
          <cell r="F125" t="str">
            <v>Never</v>
          </cell>
        </row>
        <row r="126">
          <cell r="A126" t="str">
            <v>Robot_Bandes_Washington</v>
          </cell>
          <cell r="B126" t="str">
            <v>Media Export, Exported Location:Novembre 2013</v>
          </cell>
          <cell r="C126" t="str">
            <v>ACE257L5</v>
          </cell>
          <cell r="D126" t="str">
            <v>SP_FS_Dedup_Wash</v>
          </cell>
          <cell r="E126" t="str">
            <v>Copie Mensuelle(Selective)</v>
          </cell>
          <cell r="F126" t="str">
            <v>Never</v>
          </cell>
        </row>
        <row r="127">
          <cell r="A127" t="str">
            <v>Robot_Bandes_Washington</v>
          </cell>
          <cell r="B127" t="str">
            <v>Media Export, Exported Location:Novembre 2013</v>
          </cell>
          <cell r="C127" t="str">
            <v>ACE262L5</v>
          </cell>
          <cell r="D127" t="str">
            <v>SP_FS_Dedup_Wash</v>
          </cell>
          <cell r="E127" t="str">
            <v>Copie Mensuelle(Selective)</v>
          </cell>
          <cell r="F127" t="str">
            <v>Never</v>
          </cell>
        </row>
        <row r="128">
          <cell r="A128" t="str">
            <v>Robot_Bandes_Washington</v>
          </cell>
          <cell r="B128" t="str">
            <v>Media Export, Exported Location:Novembre 2013</v>
          </cell>
          <cell r="C128" t="str">
            <v>ACE266L5</v>
          </cell>
          <cell r="D128" t="str">
            <v>SP_NETAPP_UNLIMITED_Wash</v>
          </cell>
          <cell r="E128" t="str">
            <v>Copie Mensuelle(Selective)</v>
          </cell>
          <cell r="F128">
            <v>41979.906446759262</v>
          </cell>
        </row>
        <row r="129">
          <cell r="A129" t="str">
            <v>Robot_Bandes_Washington</v>
          </cell>
          <cell r="B129" t="str">
            <v>Media Export, Exported Location:Novembre 2013</v>
          </cell>
          <cell r="C129" t="str">
            <v>ACE282L5</v>
          </cell>
          <cell r="D129" t="str">
            <v>SP_NETAPP_UNLIMITED_Wash</v>
          </cell>
          <cell r="E129" t="str">
            <v>Copie Mensuelle(Selective)</v>
          </cell>
          <cell r="F129">
            <v>41986.906400462962</v>
          </cell>
        </row>
        <row r="130">
          <cell r="A130" t="str">
            <v>Robot_Bandes_Washington</v>
          </cell>
          <cell r="B130" t="str">
            <v>Media Export, Exported Location:Novembre 2013</v>
          </cell>
          <cell r="C130" t="str">
            <v>ACE292L5</v>
          </cell>
          <cell r="D130" t="str">
            <v>SP_NETAPP_Wash</v>
          </cell>
          <cell r="E130" t="str">
            <v>Copie_Mensuelle(Selective)</v>
          </cell>
          <cell r="F130" t="str">
            <v>Never</v>
          </cell>
        </row>
        <row r="131">
          <cell r="A131" t="str">
            <v>Robot_Bandes_Washington</v>
          </cell>
          <cell r="B131" t="str">
            <v>Media Export, Exported Location:Novembre 2013</v>
          </cell>
          <cell r="C131" t="str">
            <v>ACE294L5</v>
          </cell>
          <cell r="D131" t="str">
            <v>SP_NETAPP_Wash</v>
          </cell>
          <cell r="E131" t="str">
            <v>Copie_Mensuelle(Selective)</v>
          </cell>
          <cell r="F131" t="str">
            <v>Never</v>
          </cell>
        </row>
        <row r="132">
          <cell r="A132" t="str">
            <v>Robot_Bandes_Washington</v>
          </cell>
          <cell r="B132" t="str">
            <v>Media Export, Exported Location:Novembre 2013</v>
          </cell>
          <cell r="C132" t="str">
            <v>ACE297L5</v>
          </cell>
          <cell r="D132" t="str">
            <v>SP_NETAPP_Wash</v>
          </cell>
          <cell r="E132" t="str">
            <v>Copie_Mensuelle(Selective)</v>
          </cell>
          <cell r="F132" t="str">
            <v>Never</v>
          </cell>
        </row>
        <row r="133">
          <cell r="A133" t="str">
            <v>Robot_Bandes_Washington</v>
          </cell>
          <cell r="B133" t="str">
            <v>Media Export, Exported Location:Novembre 2013</v>
          </cell>
          <cell r="C133" t="str">
            <v>ACE308L5</v>
          </cell>
          <cell r="D133" t="str">
            <v>SP_NETAPP_Wash</v>
          </cell>
          <cell r="E133" t="str">
            <v>Copie_Mensuelle(Selective)</v>
          </cell>
          <cell r="F133" t="str">
            <v>Never</v>
          </cell>
        </row>
        <row r="134">
          <cell r="A134" t="str">
            <v>Robot_Bandes_Washington</v>
          </cell>
          <cell r="B134" t="str">
            <v>Media Export, Exported Location:Novembre 2013</v>
          </cell>
          <cell r="C134" t="str">
            <v>ACE309L5</v>
          </cell>
          <cell r="D134" t="str">
            <v>SP_FS_Dedup_Wash</v>
          </cell>
          <cell r="E134" t="str">
            <v>Copie Mensuelle(Selective)</v>
          </cell>
          <cell r="F134" t="str">
            <v>Never</v>
          </cell>
        </row>
        <row r="135">
          <cell r="A135" t="str">
            <v>Robot_Bandes_Washington</v>
          </cell>
          <cell r="B135" t="str">
            <v>Media Export, Exported Location:Novembre 2013</v>
          </cell>
          <cell r="C135" t="str">
            <v>ACE310L5</v>
          </cell>
          <cell r="D135" t="str">
            <v>SP_FS_Dedup_Wash</v>
          </cell>
          <cell r="E135" t="str">
            <v>Copie Mensuelle(Selective)</v>
          </cell>
          <cell r="F135">
            <v>41972.917187500003</v>
          </cell>
        </row>
        <row r="136">
          <cell r="A136" t="str">
            <v>Robot_Bandes_Washington</v>
          </cell>
          <cell r="B136" t="str">
            <v>Media Export, Exported Location:Novembre 2013</v>
          </cell>
          <cell r="C136" t="str">
            <v>ACE312L5</v>
          </cell>
          <cell r="D136" t="str">
            <v>SP_FS_Dedup_Wash</v>
          </cell>
          <cell r="E136" t="str">
            <v>Copie Mensuelle(Selective)</v>
          </cell>
          <cell r="F136">
            <v>41972.917187500003</v>
          </cell>
        </row>
        <row r="137">
          <cell r="A137" t="str">
            <v>Robot_Bandes_Washington</v>
          </cell>
          <cell r="B137" t="str">
            <v>Media Export, Exported Location:Novembre 2013</v>
          </cell>
          <cell r="C137" t="str">
            <v>ACE313L5</v>
          </cell>
          <cell r="D137" t="str">
            <v>SP_FS_Dedup_Wash</v>
          </cell>
          <cell r="E137" t="str">
            <v>Copie Mensuelle(Selective)</v>
          </cell>
          <cell r="F137">
            <v>41979.917129629626</v>
          </cell>
        </row>
        <row r="138">
          <cell r="A138" t="str">
            <v>Robot_Bandes_Washington</v>
          </cell>
          <cell r="B138" t="str">
            <v>Media Export, Exported Location:Novembre 2013</v>
          </cell>
          <cell r="C138" t="str">
            <v>ACE321L5</v>
          </cell>
          <cell r="D138" t="str">
            <v>SP_NETAPP_Wash</v>
          </cell>
          <cell r="E138" t="str">
            <v>Copie_Mensuelle(Selective)</v>
          </cell>
          <cell r="F138">
            <v>41944.906377314815</v>
          </cell>
        </row>
        <row r="139">
          <cell r="A139" t="str">
            <v>Robot_Bandes_Washington</v>
          </cell>
          <cell r="B139" t="str">
            <v>Media Export, Exported Location:Decembre 2013</v>
          </cell>
          <cell r="C139" t="str">
            <v>ACE243L5</v>
          </cell>
          <cell r="D139" t="str">
            <v>SP_FS_Dedup_Wash</v>
          </cell>
          <cell r="E139" t="str">
            <v>Copie Mensuelle(Selective)</v>
          </cell>
          <cell r="F139" t="str">
            <v>Never</v>
          </cell>
        </row>
        <row r="140">
          <cell r="A140" t="str">
            <v>Robot_Bandes_Washington</v>
          </cell>
          <cell r="B140" t="str">
            <v>Media Export, Exported Location:Decembre 2013</v>
          </cell>
          <cell r="C140" t="str">
            <v>ACE268L5</v>
          </cell>
          <cell r="D140" t="str">
            <v>SP_FS_Dedup_Wash</v>
          </cell>
          <cell r="E140" t="str">
            <v>Copie Mensuelle(Selective)</v>
          </cell>
          <cell r="F140" t="str">
            <v>Never</v>
          </cell>
        </row>
        <row r="141">
          <cell r="A141" t="str">
            <v>Robot_Bandes_Washington</v>
          </cell>
          <cell r="B141" t="str">
            <v>Media Export, Exported Location:Decembre 2013</v>
          </cell>
          <cell r="C141" t="str">
            <v>ACE272L5</v>
          </cell>
          <cell r="D141" t="str">
            <v>SP_FS_Dedup_Wash</v>
          </cell>
          <cell r="E141" t="str">
            <v>Copie Mensuelle(Selective)</v>
          </cell>
          <cell r="F141">
            <v>42021.917060185187</v>
          </cell>
        </row>
        <row r="142">
          <cell r="A142" t="str">
            <v>Robot_Bandes_Washington</v>
          </cell>
          <cell r="B142" t="str">
            <v>Media Export, Exported Location:Decembre 2013</v>
          </cell>
          <cell r="C142" t="str">
            <v>ACE301L5</v>
          </cell>
          <cell r="D142" t="str">
            <v>SP_FS_Dedup_Wash</v>
          </cell>
          <cell r="E142" t="str">
            <v>Copie Mensuelle(Selective)</v>
          </cell>
          <cell r="F142" t="str">
            <v>Never</v>
          </cell>
        </row>
        <row r="143">
          <cell r="A143" t="str">
            <v>Robot_Bandes_Washington</v>
          </cell>
          <cell r="B143" t="str">
            <v>Media Export, Exported Location:Decembre 2013</v>
          </cell>
          <cell r="C143" t="str">
            <v>ACE303L5</v>
          </cell>
          <cell r="D143" t="str">
            <v>SP_NETAPP_Wash</v>
          </cell>
          <cell r="E143" t="str">
            <v>Copie_Mensuelle(Selective)</v>
          </cell>
          <cell r="F143" t="str">
            <v>Never</v>
          </cell>
        </row>
        <row r="144">
          <cell r="A144" t="str">
            <v>Robot_Bandes_Washington</v>
          </cell>
          <cell r="B144" t="str">
            <v>Media Export, Exported Location:Decembre 2013</v>
          </cell>
          <cell r="C144" t="str">
            <v>ACE304L5</v>
          </cell>
          <cell r="D144" t="str">
            <v>SP_NETAPP_Wash</v>
          </cell>
          <cell r="E144" t="str">
            <v>Copie_Mensuelle(Selective)</v>
          </cell>
          <cell r="F144" t="str">
            <v>Never</v>
          </cell>
        </row>
        <row r="145">
          <cell r="A145" t="str">
            <v>Robot_Bandes_Washington</v>
          </cell>
          <cell r="B145" t="str">
            <v>Media Export, Exported Location:Decembre 2013</v>
          </cell>
          <cell r="C145" t="str">
            <v>ACE311L5</v>
          </cell>
          <cell r="D145" t="str">
            <v>SP_FS_Dedup_Wash</v>
          </cell>
          <cell r="E145" t="str">
            <v>Copie Mensuelle(Selective)</v>
          </cell>
          <cell r="F145" t="str">
            <v>Never</v>
          </cell>
        </row>
        <row r="146">
          <cell r="A146" t="str">
            <v>Robot_Bandes_Washington</v>
          </cell>
          <cell r="B146" t="str">
            <v>Media Export, Exported Location:Decembre 2013</v>
          </cell>
          <cell r="C146" t="str">
            <v>ACE314L5</v>
          </cell>
          <cell r="D146" t="str">
            <v>SP_FS_Dedup_Wash</v>
          </cell>
          <cell r="E146" t="str">
            <v>Copie Mensuelle(Selective)</v>
          </cell>
          <cell r="F146">
            <v>41993.916944444441</v>
          </cell>
        </row>
        <row r="147">
          <cell r="A147" t="str">
            <v>Robot_Bandes_Washington</v>
          </cell>
          <cell r="B147" t="str">
            <v>Media Export, Exported Location:Decembre 2013</v>
          </cell>
          <cell r="C147" t="str">
            <v>ACE325L5</v>
          </cell>
          <cell r="D147" t="str">
            <v>SP_FS_Dedup_Wash</v>
          </cell>
          <cell r="E147" t="str">
            <v>Copie Mensuelle(Selective)</v>
          </cell>
          <cell r="F147" t="str">
            <v>Never</v>
          </cell>
        </row>
        <row r="148">
          <cell r="A148" t="str">
            <v>Robot_Bandes_Washington</v>
          </cell>
          <cell r="B148" t="str">
            <v>Media Export, Exported Location:Decembre 2013</v>
          </cell>
          <cell r="C148" t="str">
            <v>ACE326L5</v>
          </cell>
          <cell r="D148" t="str">
            <v>SP_FS_Dedup_Wash</v>
          </cell>
          <cell r="E148" t="str">
            <v>Copie Mensuelle(Selective)</v>
          </cell>
          <cell r="F148" t="str">
            <v>Never</v>
          </cell>
        </row>
        <row r="149">
          <cell r="A149" t="str">
            <v>Robot_Bandes_Washington</v>
          </cell>
          <cell r="B149" t="str">
            <v>Media Export, Exported Location:Decembre 2013</v>
          </cell>
          <cell r="C149" t="str">
            <v>ACE331L5</v>
          </cell>
          <cell r="D149" t="str">
            <v>SP_FS_Dedup_Wash</v>
          </cell>
          <cell r="E149" t="str">
            <v>Copie Mensuelle(Selective)</v>
          </cell>
          <cell r="F149" t="str">
            <v>Never</v>
          </cell>
        </row>
        <row r="150">
          <cell r="A150" t="str">
            <v>Robot_Bandes_Washington</v>
          </cell>
          <cell r="B150" t="str">
            <v>Media Export, Exported Location:SEMAINE 02</v>
          </cell>
          <cell r="C150" t="str">
            <v>ACE271L5</v>
          </cell>
          <cell r="D150" t="str">
            <v>SP_NETAPP_Wash</v>
          </cell>
          <cell r="E150" t="str">
            <v>Principal(Primary)</v>
          </cell>
          <cell r="F150" t="str">
            <v>Now</v>
          </cell>
        </row>
        <row r="151">
          <cell r="A151" t="str">
            <v>Robot_Bandes_Washington</v>
          </cell>
          <cell r="B151" t="str">
            <v>Media Export, Exported Location:SEMAINE 02</v>
          </cell>
          <cell r="C151" t="str">
            <v>ACE295L5</v>
          </cell>
          <cell r="D151" t="str">
            <v>SP_NETAPP_Wash</v>
          </cell>
          <cell r="E151" t="str">
            <v>Principal(Primary)</v>
          </cell>
          <cell r="F151" t="str">
            <v>Now</v>
          </cell>
        </row>
        <row r="152">
          <cell r="A152" t="str">
            <v>Robot_Bandes_Washington</v>
          </cell>
          <cell r="B152" t="str">
            <v>Media Export, Exported Location:SEMAINE 02</v>
          </cell>
          <cell r="C152" t="str">
            <v>ACE296L5</v>
          </cell>
          <cell r="D152" t="str">
            <v>SP_NETAPP_Wash</v>
          </cell>
          <cell r="E152" t="str">
            <v>Principal(Primary)</v>
          </cell>
          <cell r="F152" t="str">
            <v>Now</v>
          </cell>
        </row>
        <row r="153">
          <cell r="A153" t="str">
            <v>Robot_Bandes_Washington</v>
          </cell>
          <cell r="B153" t="str">
            <v>Media Export, Exported Location:Semaine 03</v>
          </cell>
          <cell r="C153" t="str">
            <v>ACE265L5</v>
          </cell>
          <cell r="D153" t="str">
            <v>SP_NETAPP_Wash</v>
          </cell>
          <cell r="E153" t="str">
            <v>Principal(Primary)</v>
          </cell>
          <cell r="F153">
            <v>41686.906412037039</v>
          </cell>
        </row>
        <row r="154">
          <cell r="A154" t="str">
            <v>Robot_Bandes_Washington</v>
          </cell>
          <cell r="B154" t="str">
            <v>Media Export, Exported Location:Semaine 03</v>
          </cell>
          <cell r="C154" t="str">
            <v>ACE269L5</v>
          </cell>
          <cell r="D154" t="str">
            <v>SP_NETAPP_UNLIMITED_Wash</v>
          </cell>
          <cell r="E154" t="str">
            <v>Principal(Primary)</v>
          </cell>
          <cell r="F154">
            <v>41686.906435185185</v>
          </cell>
        </row>
        <row r="155">
          <cell r="A155" t="str">
            <v>Robot_Bandes_Washington</v>
          </cell>
          <cell r="B155" t="str">
            <v>Media Export, Exported Location:Semaine 03</v>
          </cell>
          <cell r="C155" t="str">
            <v>ACE283L5</v>
          </cell>
          <cell r="D155" t="str">
            <v>SP_NETAPP_UNLIMITED_Wash</v>
          </cell>
          <cell r="E155" t="str">
            <v>Principal(Primary)</v>
          </cell>
          <cell r="F155">
            <v>41686.906435185185</v>
          </cell>
        </row>
        <row r="156">
          <cell r="A156" t="str">
            <v>Robot_Bandes_Washington</v>
          </cell>
          <cell r="B156" t="str">
            <v>Media Export, Exported Location:Semaine 03</v>
          </cell>
          <cell r="C156" t="str">
            <v>ACE288L5</v>
          </cell>
          <cell r="D156" t="str">
            <v>SP_NETAPP_Wash</v>
          </cell>
          <cell r="E156" t="str">
            <v>Principal(Primary)</v>
          </cell>
          <cell r="F156">
            <v>41686.906412037039</v>
          </cell>
        </row>
        <row r="157">
          <cell r="A157" t="str">
            <v>Robot_Bandes_Washington</v>
          </cell>
          <cell r="B157" t="str">
            <v>Media Export, Exported Location:Semaine 03</v>
          </cell>
          <cell r="C157" t="str">
            <v>ACE306L5</v>
          </cell>
          <cell r="D157" t="str">
            <v>SP_NETAPP_Wash</v>
          </cell>
          <cell r="E157" t="str">
            <v>Principal(Primary)</v>
          </cell>
          <cell r="F157">
            <v>41686.906412037039</v>
          </cell>
        </row>
        <row r="158">
          <cell r="A158" t="str">
            <v>Robot_Bandes_Washington</v>
          </cell>
          <cell r="B158" t="str">
            <v>Media Export, Exported Location:Janvier 2014</v>
          </cell>
          <cell r="C158" t="str">
            <v>ACE274L5</v>
          </cell>
          <cell r="D158" t="str">
            <v>SP_FS_Dedup_Wash</v>
          </cell>
          <cell r="E158" t="str">
            <v>Copie Mensuelle(Selective)</v>
          </cell>
          <cell r="F158">
            <v>42021.917060185187</v>
          </cell>
        </row>
        <row r="159">
          <cell r="A159" t="str">
            <v>Robot_Bandes_Washington</v>
          </cell>
          <cell r="B159" t="str">
            <v>Media Export, Exported Location:Janvier 2014</v>
          </cell>
          <cell r="C159" t="str">
            <v>ACE316L5</v>
          </cell>
          <cell r="D159" t="str">
            <v>SP_FS_Dedup_Wash</v>
          </cell>
          <cell r="E159" t="str">
            <v>Copie Mensuelle(Selective)</v>
          </cell>
          <cell r="F159" t="str">
            <v>Never</v>
          </cell>
        </row>
        <row r="160">
          <cell r="A160" t="str">
            <v>Robot_Bandes_Washington</v>
          </cell>
          <cell r="B160" t="str">
            <v>Media Export, Exported Location:Semaine 04</v>
          </cell>
          <cell r="C160" t="str">
            <v>ACE248L5</v>
          </cell>
          <cell r="D160" t="str">
            <v>SP_NETAPP_Wash</v>
          </cell>
          <cell r="E160" t="str">
            <v>Principal(Primary)</v>
          </cell>
          <cell r="F160">
            <v>41693.906446759262</v>
          </cell>
        </row>
        <row r="161">
          <cell r="A161" t="str">
            <v>Robot_Bandes_Washington</v>
          </cell>
          <cell r="B161" t="str">
            <v>Media Export, Exported Location:Semaine 04</v>
          </cell>
          <cell r="C161" t="str">
            <v>ACE327L5</v>
          </cell>
          <cell r="D161" t="str">
            <v>SP_NETAPP_Wash</v>
          </cell>
          <cell r="E161" t="str">
            <v>Principal(Primary)</v>
          </cell>
          <cell r="F161">
            <v>41693.906446759262</v>
          </cell>
        </row>
        <row r="162">
          <cell r="A162" t="str">
            <v>Robot_Bandes_Washington</v>
          </cell>
          <cell r="B162" t="str">
            <v>Media Export, Exported Location:Semaine 04</v>
          </cell>
          <cell r="C162" t="str">
            <v>ACE328L5</v>
          </cell>
          <cell r="D162" t="str">
            <v>SP_NETAPP_UNLIMITED_Wash</v>
          </cell>
          <cell r="E162" t="str">
            <v>Principal(Primary)</v>
          </cell>
          <cell r="F162">
            <v>41693.906458333331</v>
          </cell>
        </row>
        <row r="163">
          <cell r="A163" t="str">
            <v>Robot_Bandes_Washington</v>
          </cell>
          <cell r="B163" t="str">
            <v>Media Export, Exported Location:Semaine 04</v>
          </cell>
          <cell r="C163" t="str">
            <v>ACE330L5</v>
          </cell>
          <cell r="D163" t="str">
            <v>SP_NETAPP_Wash</v>
          </cell>
          <cell r="E163" t="str">
            <v>Principal(Primary)</v>
          </cell>
          <cell r="F163">
            <v>41693.906446759262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1">
          <cell r="A1" t="str">
            <v>Severity</v>
          </cell>
          <cell r="B1" t="str">
            <v>Time</v>
          </cell>
          <cell r="C1" t="str">
            <v>Program</v>
          </cell>
          <cell r="D1" t="str">
            <v>Computer</v>
          </cell>
          <cell r="E1" t="str">
            <v>Description</v>
          </cell>
        </row>
        <row r="2">
          <cell r="A2" t="str">
            <v>Major</v>
          </cell>
          <cell r="B2">
            <v>41674.333356481482</v>
          </cell>
          <cell r="C2" t="str">
            <v>JobManager</v>
          </cell>
          <cell r="D2" t="str">
            <v>e08137</v>
          </cell>
          <cell r="E2" t="str">
            <v>Failed to update job info for job [173511] in table [jobInfoTable] for field [All Columns] with error [].</v>
          </cell>
        </row>
        <row r="3">
          <cell r="A3" t="str">
            <v>Critical</v>
          </cell>
          <cell r="B3">
            <v>41674.156736111108</v>
          </cell>
          <cell r="C3" t="str">
            <v>MediaManager</v>
          </cell>
          <cell r="D3" t="str">
            <v>e08137</v>
          </cell>
          <cell r="E3" t="str">
            <v>Failed to unmount medium in drive [IBM ULTRIUM-HH5_1], library [Robot_Bandes_Washington]. Reason: Tape drive is being accessed by another application. Advice: Please make sure that no other device explorer applications like SAN Explorer are running on the machine.</v>
          </cell>
        </row>
        <row r="4">
          <cell r="A4" t="str">
            <v>Critical</v>
          </cell>
          <cell r="B4">
            <v>41674.1565625</v>
          </cell>
          <cell r="C4" t="str">
            <v>AuxCopyMgr</v>
          </cell>
          <cell r="D4" t="str">
            <v>e08137</v>
          </cell>
          <cell r="E4" t="str">
            <v>Error occurred while processing chunk [1844476] in media [ACE287L5] for storage policy [SP_NETAPP_UNLIMITED_Wash] copy [Copie Mensuelle]:  Backup job [ 172445 ]. Failed to write the data to the pipeline. .</v>
          </cell>
        </row>
        <row r="5">
          <cell r="A5" t="str">
            <v>Critical</v>
          </cell>
          <cell r="B5">
            <v>41673.916828703703</v>
          </cell>
          <cell r="C5" t="str">
            <v>JobManager</v>
          </cell>
          <cell r="D5" t="str">
            <v>e08137</v>
          </cell>
          <cell r="E5" t="str">
            <v>Data Management activity on Client [e08520] is disabled. The job will not run.</v>
          </cell>
        </row>
        <row r="6">
          <cell r="A6" t="str">
            <v>Critical</v>
          </cell>
          <cell r="B6">
            <v>41673.916828703703</v>
          </cell>
          <cell r="C6" t="str">
            <v>JobManager</v>
          </cell>
          <cell r="D6" t="str">
            <v>e08137</v>
          </cell>
          <cell r="E6" t="str">
            <v>Data Management activity on Client [e08520] is disabled. The job will not run.</v>
          </cell>
        </row>
        <row r="7">
          <cell r="A7" t="str">
            <v>Critical</v>
          </cell>
          <cell r="B7">
            <v>41673.745462962965</v>
          </cell>
          <cell r="C7" t="str">
            <v>AuxCopyMgr</v>
          </cell>
          <cell r="D7" t="str">
            <v>e08137</v>
          </cell>
          <cell r="E7" t="str">
            <v>Error occurred while processing chunk [1885595] in media [V_765476] for storage policy [SP_FS_Dedup_Wash] copy [Copie Mensuelle]:  Backup job [ 173423 ]. Failed to write the data to the pipeline. 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1">
          <cell r="A1" t="str">
            <v>Client</v>
          </cell>
          <cell r="B1" t="str">
            <v>Total Jobs</v>
          </cell>
          <cell r="C1" t="str">
            <v>Completed</v>
          </cell>
          <cell r="D1" t="str">
            <v>Completed with errors</v>
          </cell>
          <cell r="E1" t="str">
            <v>Completed with warnings</v>
          </cell>
          <cell r="F1" t="str">
            <v>Killed</v>
          </cell>
          <cell r="G1" t="str">
            <v>Unsuccessful</v>
          </cell>
          <cell r="H1" t="str">
            <v>Running</v>
          </cell>
          <cell r="I1" t="str">
            <v>Delayed</v>
          </cell>
          <cell r="J1" t="str">
            <v>No Run</v>
          </cell>
        </row>
        <row r="2">
          <cell r="A2" t="str">
            <v>All</v>
          </cell>
          <cell r="B2">
            <v>22</v>
          </cell>
          <cell r="C2">
            <v>16</v>
          </cell>
          <cell r="D2">
            <v>1</v>
          </cell>
          <cell r="E2">
            <v>0</v>
          </cell>
          <cell r="F2">
            <v>0</v>
          </cell>
          <cell r="G2">
            <v>0</v>
          </cell>
          <cell r="H2">
            <v>2</v>
          </cell>
          <cell r="I2">
            <v>0</v>
          </cell>
          <cell r="J2">
            <v>3</v>
          </cell>
        </row>
        <row r="3">
          <cell r="A3" t="str">
            <v>e06338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A4" t="str">
            <v>e06391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A5" t="str">
            <v>e06954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A6" t="str">
            <v>e06990-g2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e07000</v>
          </cell>
          <cell r="B7">
            <v>1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e07257</v>
          </cell>
          <cell r="B8">
            <v>1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e07258b</v>
          </cell>
          <cell r="B9">
            <v>3</v>
          </cell>
          <cell r="C9">
            <v>3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e07347</v>
          </cell>
          <cell r="B10">
            <v>1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e07348</v>
          </cell>
          <cell r="B11">
            <v>1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e07500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e08137</v>
          </cell>
          <cell r="B13">
            <v>2</v>
          </cell>
          <cell r="C13">
            <v>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e08443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e08460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 t="str">
            <v>e08520</v>
          </cell>
          <cell r="B16">
            <v>2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2</v>
          </cell>
        </row>
        <row r="17">
          <cell r="A17" t="str">
            <v>e08640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e08700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formationmc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inf0049</v>
          </cell>
          <cell r="B20">
            <v>2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1</v>
          </cell>
          <cell r="I20">
            <v>0</v>
          </cell>
          <cell r="J20">
            <v>1</v>
          </cell>
        </row>
        <row r="21">
          <cell r="A21" t="str">
            <v>inf0430</v>
          </cell>
          <cell r="B21">
            <v>1</v>
          </cell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inf0432</v>
          </cell>
          <cell r="B22">
            <v>1</v>
          </cell>
          <cell r="C22">
            <v>1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inf0490</v>
          </cell>
          <cell r="B23">
            <v>7</v>
          </cell>
          <cell r="C23">
            <v>5</v>
          </cell>
          <cell r="D23">
            <v>1</v>
          </cell>
          <cell r="E23">
            <v>0</v>
          </cell>
          <cell r="F23">
            <v>0</v>
          </cell>
          <cell r="G23">
            <v>0</v>
          </cell>
          <cell r="H23">
            <v>1</v>
          </cell>
          <cell r="I23">
            <v>0</v>
          </cell>
          <cell r="J23">
            <v>0</v>
          </cell>
        </row>
        <row r="24">
          <cell r="A24" t="str">
            <v>ldms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z350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1">
          <cell r="A1" t="str">
            <v>Client</v>
          </cell>
          <cell r="B1" t="str">
            <v>Size of Application</v>
          </cell>
          <cell r="C1" t="str">
            <v>Transfer Time</v>
          </cell>
          <cell r="D1" t="str">
            <v>Data Written</v>
          </cell>
          <cell r="E1" t="str">
            <v>Start Time</v>
          </cell>
          <cell r="F1" t="str">
            <v>End Time or Current Phase</v>
          </cell>
        </row>
        <row r="2">
          <cell r="A2" t="str">
            <v>e06338</v>
          </cell>
          <cell r="B2">
            <v>0</v>
          </cell>
          <cell r="C2">
            <v>0</v>
          </cell>
          <cell r="D2">
            <v>0</v>
          </cell>
          <cell r="E2" t="str">
            <v>N/A</v>
          </cell>
          <cell r="F2" t="str">
            <v>N/A</v>
          </cell>
        </row>
        <row r="3">
          <cell r="A3" t="str">
            <v>e06338</v>
          </cell>
          <cell r="B3">
            <v>0</v>
          </cell>
          <cell r="C3">
            <v>0</v>
          </cell>
          <cell r="D3">
            <v>0</v>
          </cell>
          <cell r="E3" t="str">
            <v>N/A</v>
          </cell>
          <cell r="F3" t="str">
            <v>N/A</v>
          </cell>
        </row>
        <row r="4">
          <cell r="A4" t="str">
            <v>e06391</v>
          </cell>
          <cell r="B4">
            <v>0</v>
          </cell>
          <cell r="C4">
            <v>0</v>
          </cell>
          <cell r="D4">
            <v>0</v>
          </cell>
          <cell r="E4" t="str">
            <v>N/A</v>
          </cell>
          <cell r="F4" t="str">
            <v>N/A</v>
          </cell>
        </row>
        <row r="5">
          <cell r="A5" t="str">
            <v>e06391</v>
          </cell>
          <cell r="B5">
            <v>0</v>
          </cell>
          <cell r="C5">
            <v>0</v>
          </cell>
          <cell r="D5">
            <v>0</v>
          </cell>
          <cell r="E5" t="str">
            <v>N/A</v>
          </cell>
          <cell r="F5" t="str">
            <v>N/A</v>
          </cell>
        </row>
        <row r="6">
          <cell r="A6" t="str">
            <v>e06954</v>
          </cell>
          <cell r="B6">
            <v>0</v>
          </cell>
          <cell r="C6">
            <v>0</v>
          </cell>
          <cell r="D6">
            <v>0</v>
          </cell>
          <cell r="E6" t="str">
            <v>N/A</v>
          </cell>
          <cell r="F6" t="str">
            <v>N/A</v>
          </cell>
        </row>
        <row r="7">
          <cell r="A7" t="str">
            <v>e06954</v>
          </cell>
          <cell r="B7">
            <v>0</v>
          </cell>
          <cell r="C7">
            <v>0</v>
          </cell>
          <cell r="D7">
            <v>0</v>
          </cell>
          <cell r="E7" t="str">
            <v>N/A</v>
          </cell>
          <cell r="F7" t="str">
            <v>N/A</v>
          </cell>
        </row>
        <row r="8">
          <cell r="A8" t="str">
            <v>e06990-g2</v>
          </cell>
          <cell r="B8">
            <v>0</v>
          </cell>
          <cell r="C8">
            <v>0</v>
          </cell>
          <cell r="D8">
            <v>0</v>
          </cell>
          <cell r="E8" t="str">
            <v>N/A</v>
          </cell>
          <cell r="F8" t="str">
            <v>N/A</v>
          </cell>
        </row>
        <row r="9">
          <cell r="A9" t="str">
            <v>e06990-g2</v>
          </cell>
          <cell r="B9">
            <v>0</v>
          </cell>
          <cell r="C9">
            <v>0</v>
          </cell>
          <cell r="D9">
            <v>0</v>
          </cell>
          <cell r="E9" t="str">
            <v>N/A</v>
          </cell>
          <cell r="F9" t="str">
            <v>N/A</v>
          </cell>
        </row>
        <row r="10">
          <cell r="A10" t="str">
            <v>e06990-g2</v>
          </cell>
          <cell r="B10">
            <v>0</v>
          </cell>
          <cell r="C10">
            <v>0</v>
          </cell>
          <cell r="D10">
            <v>0</v>
          </cell>
          <cell r="E10" t="str">
            <v>N/A</v>
          </cell>
          <cell r="F10" t="str">
            <v>N/A</v>
          </cell>
        </row>
        <row r="11">
          <cell r="A11" t="str">
            <v>e06990-g2</v>
          </cell>
          <cell r="B11">
            <v>0</v>
          </cell>
          <cell r="C11">
            <v>0</v>
          </cell>
          <cell r="D11">
            <v>0</v>
          </cell>
          <cell r="E11" t="str">
            <v>N/A</v>
          </cell>
          <cell r="F11" t="str">
            <v>N/A</v>
          </cell>
        </row>
        <row r="12">
          <cell r="A12" t="str">
            <v>e06990-g2</v>
          </cell>
          <cell r="B12">
            <v>0</v>
          </cell>
          <cell r="C12">
            <v>0</v>
          </cell>
          <cell r="D12">
            <v>0</v>
          </cell>
          <cell r="E12" t="str">
            <v>N/A</v>
          </cell>
          <cell r="F12" t="str">
            <v>N/A</v>
          </cell>
        </row>
        <row r="13">
          <cell r="A13" t="str">
            <v>e06990-g2</v>
          </cell>
          <cell r="B13">
            <v>0</v>
          </cell>
          <cell r="C13">
            <v>0</v>
          </cell>
          <cell r="D13">
            <v>0</v>
          </cell>
          <cell r="E13" t="str">
            <v>N/A</v>
          </cell>
          <cell r="F13" t="str">
            <v>N/A</v>
          </cell>
        </row>
        <row r="14">
          <cell r="A14" t="str">
            <v>e06990-g2</v>
          </cell>
          <cell r="B14">
            <v>0</v>
          </cell>
          <cell r="C14">
            <v>0</v>
          </cell>
          <cell r="D14">
            <v>0</v>
          </cell>
          <cell r="E14" t="str">
            <v>N/A</v>
          </cell>
          <cell r="F14" t="str">
            <v>N/A</v>
          </cell>
        </row>
        <row r="15">
          <cell r="A15" t="str">
            <v>e07000</v>
          </cell>
          <cell r="B15">
            <v>3227044164</v>
          </cell>
          <cell r="C15">
            <v>3.0208333333333333E-3</v>
          </cell>
          <cell r="D15">
            <v>913941771</v>
          </cell>
          <cell r="E15">
            <v>41673.916944444441</v>
          </cell>
          <cell r="F15">
            <v>41673.932210648149</v>
          </cell>
        </row>
        <row r="16">
          <cell r="A16" t="str">
            <v>e07257</v>
          </cell>
          <cell r="B16">
            <v>2370384451</v>
          </cell>
          <cell r="C16">
            <v>1.0069444444444444E-3</v>
          </cell>
          <cell r="D16">
            <v>106284874</v>
          </cell>
          <cell r="E16">
            <v>41673.916956018518</v>
          </cell>
          <cell r="F16">
            <v>41673.935335648152</v>
          </cell>
        </row>
        <row r="17">
          <cell r="A17" t="str">
            <v>e07258b</v>
          </cell>
          <cell r="B17">
            <v>991642</v>
          </cell>
          <cell r="C17">
            <v>1.25E-3</v>
          </cell>
          <cell r="D17">
            <v>10995409</v>
          </cell>
          <cell r="E17">
            <v>41673.916851851849</v>
          </cell>
          <cell r="F17">
            <v>41673.918819444443</v>
          </cell>
        </row>
        <row r="18">
          <cell r="A18" t="str">
            <v>e07258b</v>
          </cell>
          <cell r="B18">
            <v>17537515688</v>
          </cell>
          <cell r="C18">
            <v>1.6030092592592592E-2</v>
          </cell>
          <cell r="D18">
            <v>425185611</v>
          </cell>
          <cell r="E18">
            <v>41673.916863425926</v>
          </cell>
          <cell r="F18">
            <v>41673.935312499998</v>
          </cell>
        </row>
        <row r="19">
          <cell r="A19" t="str">
            <v>e07258b</v>
          </cell>
          <cell r="B19">
            <v>1197566561</v>
          </cell>
          <cell r="C19">
            <v>7.6388888888888893E-4</v>
          </cell>
          <cell r="D19">
            <v>122299285</v>
          </cell>
          <cell r="E19">
            <v>41673.916863425926</v>
          </cell>
          <cell r="F19">
            <v>41673.918344907404</v>
          </cell>
        </row>
        <row r="20">
          <cell r="A20" t="str">
            <v>e07347</v>
          </cell>
          <cell r="B20">
            <v>2864180351</v>
          </cell>
          <cell r="C20">
            <v>2.0601851851851853E-3</v>
          </cell>
          <cell r="D20">
            <v>77336306</v>
          </cell>
          <cell r="E20">
            <v>41673.916967592595</v>
          </cell>
          <cell r="F20">
            <v>41673.937951388885</v>
          </cell>
        </row>
        <row r="21">
          <cell r="A21" t="str">
            <v>e07348</v>
          </cell>
          <cell r="B21">
            <v>2294475516</v>
          </cell>
          <cell r="C21">
            <v>1.0995370370370371E-3</v>
          </cell>
          <cell r="D21">
            <v>53981801</v>
          </cell>
          <cell r="E21">
            <v>41673.916956018518</v>
          </cell>
          <cell r="F21">
            <v>41673.933796296296</v>
          </cell>
        </row>
        <row r="22">
          <cell r="A22" t="str">
            <v>e07500</v>
          </cell>
          <cell r="B22">
            <v>0</v>
          </cell>
          <cell r="C22">
            <v>0</v>
          </cell>
          <cell r="D22">
            <v>0</v>
          </cell>
          <cell r="E22" t="str">
            <v>N/A</v>
          </cell>
          <cell r="F22" t="str">
            <v>N/A</v>
          </cell>
        </row>
        <row r="23">
          <cell r="A23" t="str">
            <v>e07500</v>
          </cell>
          <cell r="B23">
            <v>0</v>
          </cell>
          <cell r="C23">
            <v>0</v>
          </cell>
          <cell r="D23">
            <v>0</v>
          </cell>
          <cell r="E23" t="str">
            <v>N/A</v>
          </cell>
          <cell r="F23" t="str">
            <v>N/A</v>
          </cell>
        </row>
        <row r="24">
          <cell r="A24" t="str">
            <v>e07500</v>
          </cell>
          <cell r="B24">
            <v>0</v>
          </cell>
          <cell r="C24">
            <v>0</v>
          </cell>
          <cell r="D24">
            <v>0</v>
          </cell>
          <cell r="E24" t="str">
            <v>N/A</v>
          </cell>
          <cell r="F24" t="str">
            <v>N/A</v>
          </cell>
        </row>
        <row r="25">
          <cell r="A25" t="str">
            <v>e07500</v>
          </cell>
          <cell r="B25">
            <v>0</v>
          </cell>
          <cell r="C25">
            <v>0</v>
          </cell>
          <cell r="D25">
            <v>0</v>
          </cell>
          <cell r="E25" t="str">
            <v>N/A</v>
          </cell>
          <cell r="F25" t="str">
            <v>N/A</v>
          </cell>
        </row>
        <row r="26">
          <cell r="A26" t="str">
            <v>e07500</v>
          </cell>
          <cell r="B26">
            <v>0</v>
          </cell>
          <cell r="C26">
            <v>0</v>
          </cell>
          <cell r="D26">
            <v>0</v>
          </cell>
          <cell r="E26" t="str">
            <v>N/A</v>
          </cell>
          <cell r="F26" t="str">
            <v>N/A</v>
          </cell>
        </row>
        <row r="27">
          <cell r="A27" t="str">
            <v>e07500</v>
          </cell>
          <cell r="B27">
            <v>0</v>
          </cell>
          <cell r="C27">
            <v>0</v>
          </cell>
          <cell r="D27">
            <v>0</v>
          </cell>
          <cell r="E27" t="str">
            <v>N/A</v>
          </cell>
          <cell r="F27" t="str">
            <v>N/A</v>
          </cell>
        </row>
        <row r="28">
          <cell r="A28" t="str">
            <v>e08137</v>
          </cell>
          <cell r="B28">
            <v>112969801</v>
          </cell>
          <cell r="C28">
            <v>2.0023148148148148E-3</v>
          </cell>
          <cell r="D28">
            <v>66053336</v>
          </cell>
          <cell r="E28">
            <v>41673.916863425926</v>
          </cell>
          <cell r="F28">
            <v>41673.928796296299</v>
          </cell>
        </row>
        <row r="29">
          <cell r="A29" t="str">
            <v>e08137</v>
          </cell>
          <cell r="B29">
            <v>752667371</v>
          </cell>
          <cell r="C29">
            <v>5.7870370370370378E-4</v>
          </cell>
          <cell r="D29">
            <v>177090490</v>
          </cell>
          <cell r="E29">
            <v>41673.916863425926</v>
          </cell>
          <cell r="F29">
            <v>41673.919398148151</v>
          </cell>
        </row>
        <row r="30">
          <cell r="A30" t="str">
            <v>e08137</v>
          </cell>
          <cell r="B30">
            <v>0</v>
          </cell>
          <cell r="C30">
            <v>0</v>
          </cell>
          <cell r="D30">
            <v>0</v>
          </cell>
          <cell r="E30" t="str">
            <v>N/A</v>
          </cell>
          <cell r="F30" t="str">
            <v>N/A</v>
          </cell>
        </row>
        <row r="31">
          <cell r="A31" t="str">
            <v>e08137</v>
          </cell>
          <cell r="B31">
            <v>0</v>
          </cell>
          <cell r="C31">
            <v>0</v>
          </cell>
          <cell r="D31">
            <v>0</v>
          </cell>
          <cell r="E31" t="str">
            <v>N/A</v>
          </cell>
          <cell r="F31" t="str">
            <v>N/A</v>
          </cell>
        </row>
        <row r="32">
          <cell r="A32" t="str">
            <v>e08137</v>
          </cell>
          <cell r="B32">
            <v>0</v>
          </cell>
          <cell r="C32">
            <v>0</v>
          </cell>
          <cell r="D32">
            <v>0</v>
          </cell>
          <cell r="E32" t="str">
            <v>N/A</v>
          </cell>
          <cell r="F32" t="str">
            <v>N/A</v>
          </cell>
        </row>
        <row r="33">
          <cell r="A33" t="str">
            <v>e08137</v>
          </cell>
          <cell r="B33">
            <v>0</v>
          </cell>
          <cell r="C33">
            <v>0</v>
          </cell>
          <cell r="D33">
            <v>0</v>
          </cell>
          <cell r="E33" t="str">
            <v>N/A</v>
          </cell>
          <cell r="F33" t="str">
            <v>N/A</v>
          </cell>
        </row>
        <row r="34">
          <cell r="A34" t="str">
            <v>e08137</v>
          </cell>
          <cell r="B34">
            <v>0</v>
          </cell>
          <cell r="C34">
            <v>0</v>
          </cell>
          <cell r="D34">
            <v>0</v>
          </cell>
          <cell r="E34" t="str">
            <v>N/A</v>
          </cell>
          <cell r="F34" t="str">
            <v>N/A</v>
          </cell>
        </row>
        <row r="35">
          <cell r="A35" t="str">
            <v>e08137</v>
          </cell>
          <cell r="B35">
            <v>0</v>
          </cell>
          <cell r="C35">
            <v>0</v>
          </cell>
          <cell r="D35">
            <v>0</v>
          </cell>
          <cell r="E35" t="str">
            <v>N/A</v>
          </cell>
          <cell r="F35" t="str">
            <v>N/A</v>
          </cell>
        </row>
        <row r="36">
          <cell r="A36" t="str">
            <v>e08137</v>
          </cell>
          <cell r="B36">
            <v>0</v>
          </cell>
          <cell r="C36">
            <v>0</v>
          </cell>
          <cell r="D36">
            <v>0</v>
          </cell>
          <cell r="E36" t="str">
            <v>N/A</v>
          </cell>
          <cell r="F36" t="str">
            <v>N/A</v>
          </cell>
        </row>
        <row r="37">
          <cell r="A37" t="str">
            <v>e08137</v>
          </cell>
          <cell r="B37">
            <v>0</v>
          </cell>
          <cell r="C37">
            <v>0</v>
          </cell>
          <cell r="D37">
            <v>0</v>
          </cell>
          <cell r="E37" t="str">
            <v>N/A</v>
          </cell>
          <cell r="F37" t="str">
            <v>N/A</v>
          </cell>
        </row>
        <row r="38">
          <cell r="A38" t="str">
            <v>e08137</v>
          </cell>
          <cell r="B38">
            <v>0</v>
          </cell>
          <cell r="C38">
            <v>0</v>
          </cell>
          <cell r="D38">
            <v>0</v>
          </cell>
          <cell r="E38" t="str">
            <v>N/A</v>
          </cell>
          <cell r="F38" t="str">
            <v>N/A</v>
          </cell>
        </row>
        <row r="39">
          <cell r="A39" t="str">
            <v>e08137</v>
          </cell>
          <cell r="B39">
            <v>0</v>
          </cell>
          <cell r="C39">
            <v>0</v>
          </cell>
          <cell r="D39">
            <v>0</v>
          </cell>
          <cell r="E39" t="str">
            <v>N/A</v>
          </cell>
          <cell r="F39" t="str">
            <v>N/A</v>
          </cell>
        </row>
        <row r="40">
          <cell r="A40" t="str">
            <v>e08137</v>
          </cell>
          <cell r="B40">
            <v>0</v>
          </cell>
          <cell r="C40">
            <v>0</v>
          </cell>
          <cell r="D40">
            <v>0</v>
          </cell>
          <cell r="E40" t="str">
            <v>N/A</v>
          </cell>
          <cell r="F40" t="str">
            <v>N/A</v>
          </cell>
        </row>
        <row r="41">
          <cell r="A41" t="str">
            <v>e08137</v>
          </cell>
          <cell r="B41">
            <v>0</v>
          </cell>
          <cell r="C41">
            <v>0</v>
          </cell>
          <cell r="D41">
            <v>0</v>
          </cell>
          <cell r="E41" t="str">
            <v>N/A</v>
          </cell>
          <cell r="F41" t="str">
            <v>N/A</v>
          </cell>
        </row>
        <row r="42">
          <cell r="A42" t="str">
            <v>e08443</v>
          </cell>
          <cell r="B42">
            <v>0</v>
          </cell>
          <cell r="C42">
            <v>0</v>
          </cell>
          <cell r="D42">
            <v>0</v>
          </cell>
          <cell r="E42" t="str">
            <v>N/A</v>
          </cell>
          <cell r="F42" t="str">
            <v>N/A</v>
          </cell>
        </row>
        <row r="43">
          <cell r="A43" t="str">
            <v>e08460</v>
          </cell>
          <cell r="B43">
            <v>0</v>
          </cell>
          <cell r="C43">
            <v>0</v>
          </cell>
          <cell r="D43">
            <v>0</v>
          </cell>
          <cell r="E43" t="str">
            <v>N/A</v>
          </cell>
          <cell r="F43" t="str">
            <v>N/A</v>
          </cell>
        </row>
        <row r="44">
          <cell r="A44" t="str">
            <v>e08460</v>
          </cell>
          <cell r="B44">
            <v>0</v>
          </cell>
          <cell r="C44">
            <v>0</v>
          </cell>
          <cell r="D44">
            <v>0</v>
          </cell>
          <cell r="E44" t="str">
            <v>N/A</v>
          </cell>
          <cell r="F44" t="str">
            <v>N/A</v>
          </cell>
        </row>
        <row r="45">
          <cell r="A45" t="str">
            <v>e08520</v>
          </cell>
          <cell r="B45">
            <v>0</v>
          </cell>
          <cell r="C45">
            <v>0</v>
          </cell>
          <cell r="D45">
            <v>0</v>
          </cell>
          <cell r="E45">
            <v>41673.916817129626</v>
          </cell>
          <cell r="F45">
            <v>41673.916817129626</v>
          </cell>
        </row>
        <row r="46">
          <cell r="A46" t="str">
            <v>e08520</v>
          </cell>
          <cell r="B46">
            <v>0</v>
          </cell>
          <cell r="C46">
            <v>0</v>
          </cell>
          <cell r="D46">
            <v>0</v>
          </cell>
          <cell r="E46">
            <v>41673.916817129626</v>
          </cell>
          <cell r="F46">
            <v>41673.916817129626</v>
          </cell>
        </row>
        <row r="47">
          <cell r="A47" t="str">
            <v>e08640</v>
          </cell>
          <cell r="B47">
            <v>0</v>
          </cell>
          <cell r="C47">
            <v>0</v>
          </cell>
          <cell r="D47">
            <v>0</v>
          </cell>
          <cell r="E47" t="str">
            <v>N/A</v>
          </cell>
          <cell r="F47" t="str">
            <v>N/A</v>
          </cell>
        </row>
        <row r="48">
          <cell r="A48" t="str">
            <v>e08640</v>
          </cell>
          <cell r="B48">
            <v>0</v>
          </cell>
          <cell r="C48">
            <v>0</v>
          </cell>
          <cell r="D48">
            <v>0</v>
          </cell>
          <cell r="E48" t="str">
            <v>N/A</v>
          </cell>
          <cell r="F48" t="str">
            <v>N/A</v>
          </cell>
        </row>
        <row r="49">
          <cell r="A49" t="str">
            <v>e08700</v>
          </cell>
          <cell r="B49">
            <v>0</v>
          </cell>
          <cell r="C49">
            <v>0</v>
          </cell>
          <cell r="D49">
            <v>0</v>
          </cell>
          <cell r="E49" t="str">
            <v>N/A</v>
          </cell>
          <cell r="F49" t="str">
            <v>N/A</v>
          </cell>
        </row>
        <row r="50">
          <cell r="A50" t="str">
            <v>e08700</v>
          </cell>
          <cell r="B50">
            <v>0</v>
          </cell>
          <cell r="C50">
            <v>0</v>
          </cell>
          <cell r="D50">
            <v>0</v>
          </cell>
          <cell r="E50" t="str">
            <v>N/A</v>
          </cell>
          <cell r="F50" t="str">
            <v>N/A</v>
          </cell>
        </row>
        <row r="51">
          <cell r="A51" t="str">
            <v>formationmc</v>
          </cell>
          <cell r="B51">
            <v>0</v>
          </cell>
          <cell r="C51">
            <v>0</v>
          </cell>
          <cell r="D51">
            <v>0</v>
          </cell>
          <cell r="E51" t="str">
            <v>N/A</v>
          </cell>
          <cell r="F51" t="str">
            <v>N/A</v>
          </cell>
        </row>
        <row r="52">
          <cell r="A52" t="str">
            <v>inf0049</v>
          </cell>
          <cell r="B52">
            <v>0</v>
          </cell>
          <cell r="C52">
            <v>0</v>
          </cell>
          <cell r="D52">
            <v>0</v>
          </cell>
          <cell r="E52">
            <v>41673.916932870372</v>
          </cell>
          <cell r="F52">
            <v>41673.916932870372</v>
          </cell>
        </row>
        <row r="53">
          <cell r="A53" t="str">
            <v>inf0049</v>
          </cell>
          <cell r="B53">
            <v>67143459884</v>
          </cell>
          <cell r="C53">
            <v>1.7025462962962961E-2</v>
          </cell>
          <cell r="D53">
            <v>0</v>
          </cell>
          <cell r="E53">
            <v>41656.917118055557</v>
          </cell>
          <cell r="F53" t="str">
            <v>Backup</v>
          </cell>
        </row>
        <row r="54">
          <cell r="A54" t="str">
            <v>inf0430</v>
          </cell>
          <cell r="B54">
            <v>11055835603</v>
          </cell>
          <cell r="C54">
            <v>6.3078703703703708E-3</v>
          </cell>
          <cell r="D54">
            <v>527938683</v>
          </cell>
          <cell r="E54">
            <v>41673.916875000003</v>
          </cell>
          <cell r="F54">
            <v>41673.92628472222</v>
          </cell>
        </row>
        <row r="55">
          <cell r="A55" t="str">
            <v>inf0432</v>
          </cell>
          <cell r="B55">
            <v>7845711931</v>
          </cell>
          <cell r="C55">
            <v>6.0648148148148145E-3</v>
          </cell>
          <cell r="D55">
            <v>184169811</v>
          </cell>
          <cell r="E55">
            <v>41673.916944444441</v>
          </cell>
          <cell r="F55">
            <v>41673.935370370367</v>
          </cell>
        </row>
        <row r="56">
          <cell r="A56" t="str">
            <v>inf0490</v>
          </cell>
          <cell r="B56">
            <v>67234568828</v>
          </cell>
          <cell r="C56">
            <v>0.3564930555555556</v>
          </cell>
          <cell r="D56">
            <v>0</v>
          </cell>
          <cell r="E56">
            <v>41673.916863425926</v>
          </cell>
          <cell r="F56" t="str">
            <v>Backup</v>
          </cell>
        </row>
        <row r="57">
          <cell r="A57" t="str">
            <v>inf0490</v>
          </cell>
          <cell r="B57">
            <v>164125848747</v>
          </cell>
          <cell r="C57">
            <v>0.16935185185185186</v>
          </cell>
          <cell r="D57">
            <v>65028188751</v>
          </cell>
          <cell r="E57">
            <v>41673.916875000003</v>
          </cell>
          <cell r="F57">
            <v>41674.089074074072</v>
          </cell>
        </row>
        <row r="58">
          <cell r="A58" t="str">
            <v>inf0490</v>
          </cell>
          <cell r="B58">
            <v>29176634665</v>
          </cell>
          <cell r="C58">
            <v>1.511574074074074E-2</v>
          </cell>
          <cell r="D58">
            <v>29264312974</v>
          </cell>
          <cell r="E58">
            <v>41674.053263888891</v>
          </cell>
          <cell r="F58">
            <v>41673.994039351855</v>
          </cell>
        </row>
        <row r="59">
          <cell r="A59" t="str">
            <v>inf0490</v>
          </cell>
          <cell r="B59">
            <v>29176634665</v>
          </cell>
          <cell r="C59">
            <v>1.8171296296296297E-2</v>
          </cell>
          <cell r="D59">
            <v>29264312974</v>
          </cell>
          <cell r="E59">
            <v>41673.916875000003</v>
          </cell>
          <cell r="F59">
            <v>41673.935567129629</v>
          </cell>
        </row>
        <row r="60">
          <cell r="A60" t="str">
            <v>inf0490</v>
          </cell>
          <cell r="B60">
            <v>17960671262</v>
          </cell>
          <cell r="C60">
            <v>1.0856481481481481E-2</v>
          </cell>
          <cell r="D60">
            <v>1339449024</v>
          </cell>
          <cell r="E60">
            <v>41673.916863425926</v>
          </cell>
          <cell r="F60">
            <v>41673.928518518522</v>
          </cell>
        </row>
        <row r="61">
          <cell r="A61" t="str">
            <v>inf0490</v>
          </cell>
          <cell r="B61">
            <v>29176634665</v>
          </cell>
          <cell r="C61">
            <v>1.3634259259259257E-2</v>
          </cell>
          <cell r="D61">
            <v>29264312974</v>
          </cell>
          <cell r="E61">
            <v>41673.708437499998</v>
          </cell>
          <cell r="F61">
            <v>41673.722604166665</v>
          </cell>
        </row>
        <row r="62">
          <cell r="A62" t="str">
            <v>inf0490</v>
          </cell>
          <cell r="B62">
            <v>29176634665</v>
          </cell>
          <cell r="C62">
            <v>1.3414351851851851E-2</v>
          </cell>
          <cell r="D62">
            <v>29264312974</v>
          </cell>
          <cell r="E62">
            <v>41673.375104166669</v>
          </cell>
          <cell r="F62">
            <v>41673.389027777775</v>
          </cell>
        </row>
        <row r="63">
          <cell r="A63" t="str">
            <v>inf0490</v>
          </cell>
          <cell r="B63">
            <v>0</v>
          </cell>
          <cell r="C63">
            <v>0</v>
          </cell>
          <cell r="D63">
            <v>0</v>
          </cell>
          <cell r="E63" t="str">
            <v>N/A</v>
          </cell>
          <cell r="F63" t="str">
            <v>N/A</v>
          </cell>
        </row>
        <row r="64">
          <cell r="A64" t="str">
            <v>ldms</v>
          </cell>
          <cell r="B64">
            <v>0</v>
          </cell>
          <cell r="C64">
            <v>0</v>
          </cell>
          <cell r="D64">
            <v>0</v>
          </cell>
          <cell r="E64" t="str">
            <v>N/A</v>
          </cell>
          <cell r="F64" t="str">
            <v>N/A</v>
          </cell>
        </row>
        <row r="65">
          <cell r="A65" t="str">
            <v>ldms</v>
          </cell>
          <cell r="B65">
            <v>0</v>
          </cell>
          <cell r="C65">
            <v>0</v>
          </cell>
          <cell r="D65">
            <v>0</v>
          </cell>
          <cell r="E65" t="str">
            <v>N/A</v>
          </cell>
          <cell r="F65" t="str">
            <v>N/A</v>
          </cell>
        </row>
        <row r="66">
          <cell r="A66" t="str">
            <v>z350</v>
          </cell>
          <cell r="B66">
            <v>0</v>
          </cell>
          <cell r="C66">
            <v>0</v>
          </cell>
          <cell r="D66">
            <v>0</v>
          </cell>
          <cell r="E66" t="str">
            <v>N/A</v>
          </cell>
          <cell r="F66" t="str">
            <v>N/A</v>
          </cell>
        </row>
        <row r="67">
          <cell r="A67" t="str">
            <v>z350</v>
          </cell>
          <cell r="B67">
            <v>0</v>
          </cell>
          <cell r="C67">
            <v>0</v>
          </cell>
          <cell r="D67">
            <v>0</v>
          </cell>
          <cell r="E67" t="str">
            <v>N/A</v>
          </cell>
          <cell r="F67" t="str">
            <v>N/A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1">
          <cell r="A1" t="str">
            <v>Client</v>
          </cell>
          <cell r="B1" t="str">
            <v>Start Time</v>
          </cell>
          <cell r="C1" t="str">
            <v>End Time or Current Phase</v>
          </cell>
          <cell r="D1" t="str">
            <v>Transfer Time</v>
          </cell>
        </row>
        <row r="3">
          <cell r="A3" t="str">
            <v>e07257</v>
          </cell>
          <cell r="B3">
            <v>41673.916956018518</v>
          </cell>
          <cell r="C3">
            <v>41673.935335648152</v>
          </cell>
          <cell r="D3">
            <v>1.0069444444444444E-3</v>
          </cell>
        </row>
        <row r="4">
          <cell r="A4" t="str">
            <v>e07258b</v>
          </cell>
          <cell r="B4">
            <v>41673.916851851849</v>
          </cell>
          <cell r="C4">
            <v>41673.918819444443</v>
          </cell>
          <cell r="D4">
            <v>1.25E-3</v>
          </cell>
        </row>
        <row r="5">
          <cell r="A5" t="str">
            <v>e07258b</v>
          </cell>
          <cell r="B5">
            <v>41673.916863425926</v>
          </cell>
          <cell r="C5">
            <v>41673.935312499998</v>
          </cell>
          <cell r="D5">
            <v>1.6030092592592592E-2</v>
          </cell>
        </row>
        <row r="6">
          <cell r="A6" t="str">
            <v>e07258b</v>
          </cell>
          <cell r="B6">
            <v>41673.916863425926</v>
          </cell>
          <cell r="C6">
            <v>41673.918344907404</v>
          </cell>
          <cell r="D6">
            <v>7.6388888888888893E-4</v>
          </cell>
        </row>
        <row r="7">
          <cell r="A7" t="str">
            <v>e07347</v>
          </cell>
          <cell r="B7">
            <v>41673.916967592595</v>
          </cell>
          <cell r="C7">
            <v>41673.937951388885</v>
          </cell>
          <cell r="D7">
            <v>2.0601851851851853E-3</v>
          </cell>
        </row>
        <row r="8">
          <cell r="A8" t="str">
            <v>e07348</v>
          </cell>
          <cell r="B8">
            <v>41673.916956018518</v>
          </cell>
          <cell r="C8">
            <v>41673.933796296296</v>
          </cell>
          <cell r="D8">
            <v>1.0995370370370371E-3</v>
          </cell>
        </row>
        <row r="9">
          <cell r="A9" t="str">
            <v>e08137</v>
          </cell>
          <cell r="B9">
            <v>41673.916863425926</v>
          </cell>
          <cell r="C9">
            <v>41673.928796296299</v>
          </cell>
          <cell r="D9">
            <v>2.0023148148148148E-3</v>
          </cell>
        </row>
        <row r="10">
          <cell r="A10" t="str">
            <v>e08137</v>
          </cell>
          <cell r="B10">
            <v>41673.916863425926</v>
          </cell>
          <cell r="C10">
            <v>41673.919398148151</v>
          </cell>
          <cell r="D10">
            <v>5.7870370370370378E-4</v>
          </cell>
        </row>
        <row r="11">
          <cell r="A11" t="str">
            <v>inf0049</v>
          </cell>
          <cell r="B11">
            <v>41656.917118055557</v>
          </cell>
          <cell r="C11" t="str">
            <v>Backup</v>
          </cell>
          <cell r="D11">
            <v>1.7025462962962961E-2</v>
          </cell>
        </row>
        <row r="12">
          <cell r="A12" t="str">
            <v>inf0430</v>
          </cell>
          <cell r="B12">
            <v>41673.916875000003</v>
          </cell>
          <cell r="C12">
            <v>41673.92628472222</v>
          </cell>
          <cell r="D12">
            <v>6.3078703703703708E-3</v>
          </cell>
        </row>
        <row r="13">
          <cell r="A13" t="str">
            <v>inf0432</v>
          </cell>
          <cell r="B13">
            <v>41673.916944444441</v>
          </cell>
          <cell r="C13">
            <v>41673.935370370367</v>
          </cell>
          <cell r="D13">
            <v>6.0648148148148145E-3</v>
          </cell>
        </row>
        <row r="14">
          <cell r="A14" t="str">
            <v>inf0490</v>
          </cell>
          <cell r="B14">
            <v>41673.916863425926</v>
          </cell>
          <cell r="C14" t="str">
            <v>Backup</v>
          </cell>
          <cell r="D14">
            <v>0.3564930555555556</v>
          </cell>
        </row>
        <row r="15">
          <cell r="A15" t="str">
            <v>inf0490</v>
          </cell>
          <cell r="B15">
            <v>41673.916875000003</v>
          </cell>
          <cell r="C15">
            <v>41674.089074074072</v>
          </cell>
          <cell r="D15">
            <v>0.16935185185185186</v>
          </cell>
        </row>
        <row r="16">
          <cell r="A16" t="str">
            <v>inf0490</v>
          </cell>
          <cell r="B16">
            <v>41674.053263888891</v>
          </cell>
          <cell r="C16">
            <v>41673.994039351855</v>
          </cell>
          <cell r="D16">
            <v>1.511574074074074E-2</v>
          </cell>
        </row>
        <row r="17">
          <cell r="A17" t="str">
            <v>inf0490</v>
          </cell>
          <cell r="B17">
            <v>41673.916875000003</v>
          </cell>
          <cell r="C17">
            <v>41673.935567129629</v>
          </cell>
          <cell r="D17">
            <v>1.8171296296296297E-2</v>
          </cell>
        </row>
        <row r="18">
          <cell r="A18" t="str">
            <v>inf0490</v>
          </cell>
          <cell r="B18">
            <v>41673.916863425926</v>
          </cell>
          <cell r="C18">
            <v>41673.928518518522</v>
          </cell>
          <cell r="D18">
            <v>1.0856481481481481E-2</v>
          </cell>
        </row>
        <row r="19">
          <cell r="A19" t="str">
            <v>inf0490</v>
          </cell>
          <cell r="B19">
            <v>41673.708437499998</v>
          </cell>
          <cell r="C19">
            <v>41673.722604166665</v>
          </cell>
          <cell r="D19">
            <v>1.3634259259259257E-2</v>
          </cell>
        </row>
        <row r="20">
          <cell r="A20" t="str">
            <v>inf0490</v>
          </cell>
          <cell r="B20">
            <v>41673.375104166669</v>
          </cell>
          <cell r="C20">
            <v>41673.389027777775</v>
          </cell>
          <cell r="D20">
            <v>1.3414351851851851E-2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1">
          <cell r="A1" t="str">
            <v>Client</v>
          </cell>
          <cell r="B1" t="str">
            <v>Agent</v>
          </cell>
          <cell r="C1" t="str">
            <v>JobId (CommCell)</v>
          </cell>
          <cell r="D1" t="str">
            <v>Status</v>
          </cell>
          <cell r="E1" t="str">
            <v>Start Time</v>
          </cell>
        </row>
        <row r="2">
          <cell r="A2" t="str">
            <v>inf0049</v>
          </cell>
          <cell r="B2" t="str">
            <v>Windows 2003 32-bit File System</v>
          </cell>
          <cell r="C2" t="str">
            <v>172899(* )(S )</v>
          </cell>
          <cell r="D2" t="str">
            <v>Active</v>
          </cell>
          <cell r="E2">
            <v>41656.917118055557</v>
          </cell>
        </row>
        <row r="3">
          <cell r="A3" t="str">
            <v>inf0490</v>
          </cell>
          <cell r="B3" t="str">
            <v>Virtual Server</v>
          </cell>
          <cell r="C3" t="str">
            <v>173496(* )</v>
          </cell>
          <cell r="D3" t="str">
            <v>Active</v>
          </cell>
          <cell r="E3">
            <v>41673.916863425926</v>
          </cell>
        </row>
        <row r="4">
          <cell r="A4" t="str">
            <v>inf0490</v>
          </cell>
          <cell r="B4" t="str">
            <v>Virtual Server</v>
          </cell>
          <cell r="C4" t="str">
            <v>173495(* )</v>
          </cell>
          <cell r="D4" t="str">
            <v>Completed with errors( http://documentation.commvault.com/CommVault/release_9_0_0/books_online_1/english_us/features/completed_with_errors/backup.htm )</v>
          </cell>
          <cell r="E4">
            <v>41673.916875000003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1">
          <cell r="A1" t="str">
            <v>Client</v>
          </cell>
          <cell r="B1" t="str">
            <v>Status</v>
          </cell>
          <cell r="C1" t="str">
            <v>Type</v>
          </cell>
          <cell r="D1" t="str">
            <v>Start Time</v>
          </cell>
          <cell r="E1" t="str">
            <v>Transfer Time</v>
          </cell>
          <cell r="F1" t="str">
            <v>Data Written</v>
          </cell>
        </row>
        <row r="2">
          <cell r="A2" t="str">
            <v>e07000</v>
          </cell>
          <cell r="B2" t="str">
            <v>Completed</v>
          </cell>
          <cell r="C2" t="str">
            <v>INCR</v>
          </cell>
          <cell r="D2">
            <v>41673.916944444441</v>
          </cell>
          <cell r="E2">
            <v>3.0208333333333333E-3</v>
          </cell>
          <cell r="F2">
            <v>913941771</v>
          </cell>
        </row>
        <row r="3">
          <cell r="A3" t="str">
            <v>e07257</v>
          </cell>
          <cell r="B3" t="str">
            <v>Completed</v>
          </cell>
          <cell r="C3" t="str">
            <v>INCR</v>
          </cell>
          <cell r="D3">
            <v>41673.916956018518</v>
          </cell>
          <cell r="E3">
            <v>1.0069444444444444E-3</v>
          </cell>
          <cell r="F3">
            <v>106284874</v>
          </cell>
        </row>
        <row r="4">
          <cell r="A4" t="str">
            <v>e07258b</v>
          </cell>
          <cell r="B4" t="str">
            <v>Completed</v>
          </cell>
          <cell r="C4" t="str">
            <v>INCR</v>
          </cell>
          <cell r="D4">
            <v>41673.916851851849</v>
          </cell>
          <cell r="E4">
            <v>1.25E-3</v>
          </cell>
          <cell r="F4">
            <v>10995409</v>
          </cell>
        </row>
        <row r="5">
          <cell r="A5" t="str">
            <v>e07258b</v>
          </cell>
          <cell r="B5" t="str">
            <v>Completed</v>
          </cell>
          <cell r="C5" t="str">
            <v>INCR</v>
          </cell>
          <cell r="D5">
            <v>41673.916863425926</v>
          </cell>
          <cell r="E5">
            <v>1.6030092592592592E-2</v>
          </cell>
          <cell r="F5">
            <v>425185611</v>
          </cell>
        </row>
        <row r="6">
          <cell r="A6" t="str">
            <v>e07258b</v>
          </cell>
          <cell r="B6" t="str">
            <v>Completed</v>
          </cell>
          <cell r="C6" t="str">
            <v>INCR</v>
          </cell>
          <cell r="D6">
            <v>41673.916863425926</v>
          </cell>
          <cell r="E6">
            <v>7.6388888888888893E-4</v>
          </cell>
          <cell r="F6">
            <v>122299285</v>
          </cell>
        </row>
        <row r="7">
          <cell r="A7" t="str">
            <v>e07347</v>
          </cell>
          <cell r="B7" t="str">
            <v>Completed</v>
          </cell>
          <cell r="C7" t="str">
            <v>INCR</v>
          </cell>
          <cell r="D7">
            <v>41673.916967592595</v>
          </cell>
          <cell r="E7">
            <v>2.0601851851851853E-3</v>
          </cell>
          <cell r="F7">
            <v>77336306</v>
          </cell>
        </row>
        <row r="8">
          <cell r="A8" t="str">
            <v>e07348</v>
          </cell>
          <cell r="B8" t="str">
            <v>Completed</v>
          </cell>
          <cell r="C8" t="str">
            <v>INCR</v>
          </cell>
          <cell r="D8">
            <v>41673.916956018518</v>
          </cell>
          <cell r="E8">
            <v>1.0995370370370371E-3</v>
          </cell>
          <cell r="F8">
            <v>53981801</v>
          </cell>
        </row>
        <row r="9">
          <cell r="A9" t="str">
            <v>e08137</v>
          </cell>
          <cell r="B9" t="str">
            <v>Completed</v>
          </cell>
          <cell r="C9" t="str">
            <v>INCR</v>
          </cell>
          <cell r="D9">
            <v>41673.916863425926</v>
          </cell>
          <cell r="E9">
            <v>2.0023148148148148E-3</v>
          </cell>
          <cell r="F9">
            <v>66053336</v>
          </cell>
        </row>
        <row r="10">
          <cell r="A10" t="str">
            <v>e08137</v>
          </cell>
          <cell r="B10" t="str">
            <v>Completed</v>
          </cell>
          <cell r="C10" t="str">
            <v>INCR</v>
          </cell>
          <cell r="D10">
            <v>41673.916863425926</v>
          </cell>
          <cell r="E10">
            <v>5.7870370370370378E-4</v>
          </cell>
          <cell r="F10">
            <v>177090490</v>
          </cell>
        </row>
        <row r="11">
          <cell r="A11" t="str">
            <v>inf0049</v>
          </cell>
          <cell r="B11" t="str">
            <v>Active</v>
          </cell>
          <cell r="C11" t="str">
            <v>FULL</v>
          </cell>
          <cell r="D11">
            <v>41656.917118055557</v>
          </cell>
          <cell r="E11">
            <v>1.7025462962962961E-2</v>
          </cell>
          <cell r="F11">
            <v>0</v>
          </cell>
        </row>
        <row r="12">
          <cell r="A12" t="str">
            <v>inf0430</v>
          </cell>
          <cell r="B12" t="str">
            <v>Completed</v>
          </cell>
          <cell r="C12" t="str">
            <v>INCR</v>
          </cell>
          <cell r="D12">
            <v>41673.916875000003</v>
          </cell>
          <cell r="E12">
            <v>6.3078703703703708E-3</v>
          </cell>
          <cell r="F12">
            <v>527938683</v>
          </cell>
        </row>
        <row r="13">
          <cell r="A13" t="str">
            <v>inf0432</v>
          </cell>
          <cell r="B13" t="str">
            <v>Completed</v>
          </cell>
          <cell r="C13" t="str">
            <v>INCR</v>
          </cell>
          <cell r="D13">
            <v>41673.916944444441</v>
          </cell>
          <cell r="E13">
            <v>6.0648148148148145E-3</v>
          </cell>
          <cell r="F13">
            <v>184169811</v>
          </cell>
        </row>
        <row r="14">
          <cell r="A14" t="str">
            <v>inf0490</v>
          </cell>
          <cell r="B14" t="str">
            <v>Active</v>
          </cell>
          <cell r="C14" t="str">
            <v>INCR</v>
          </cell>
          <cell r="D14">
            <v>41673.916863425926</v>
          </cell>
          <cell r="E14">
            <v>0.3564930555555556</v>
          </cell>
          <cell r="F14">
            <v>0</v>
          </cell>
        </row>
        <row r="15">
          <cell r="A15" t="str">
            <v>inf0490</v>
          </cell>
          <cell r="B15" t="str">
            <v>Completed with errors( http://documentation.commvault.com/CommVault/release_9_0_0/books_online_1/english_us/features/completed_with_errors/backup.htm )</v>
          </cell>
          <cell r="C15" t="str">
            <v>INCR</v>
          </cell>
          <cell r="D15">
            <v>41673.916875000003</v>
          </cell>
          <cell r="E15">
            <v>0.16935185185185186</v>
          </cell>
          <cell r="F15">
            <v>65028188751</v>
          </cell>
        </row>
        <row r="16">
          <cell r="A16" t="str">
            <v>inf0490</v>
          </cell>
          <cell r="B16" t="str">
            <v>Completed</v>
          </cell>
          <cell r="C16" t="str">
            <v>FULL</v>
          </cell>
          <cell r="D16">
            <v>41674.053263888891</v>
          </cell>
          <cell r="E16">
            <v>1.511574074074074E-2</v>
          </cell>
          <cell r="F16">
            <v>29264312974</v>
          </cell>
        </row>
        <row r="17">
          <cell r="A17" t="str">
            <v>inf0490</v>
          </cell>
          <cell r="B17" t="str">
            <v>Completed</v>
          </cell>
          <cell r="C17" t="str">
            <v>FULL</v>
          </cell>
          <cell r="D17">
            <v>41673.916875000003</v>
          </cell>
          <cell r="E17">
            <v>1.8171296296296297E-2</v>
          </cell>
          <cell r="F17">
            <v>29264312974</v>
          </cell>
        </row>
        <row r="18">
          <cell r="A18" t="str">
            <v>inf0490</v>
          </cell>
          <cell r="B18" t="str">
            <v>Completed</v>
          </cell>
          <cell r="C18" t="str">
            <v>INCR</v>
          </cell>
          <cell r="D18">
            <v>41673.916863425926</v>
          </cell>
          <cell r="E18">
            <v>1.0856481481481481E-2</v>
          </cell>
          <cell r="F18">
            <v>1339449024</v>
          </cell>
        </row>
        <row r="19">
          <cell r="A19" t="str">
            <v>inf0490</v>
          </cell>
          <cell r="B19" t="str">
            <v>Completed</v>
          </cell>
          <cell r="C19" t="str">
            <v>FULL</v>
          </cell>
          <cell r="D19">
            <v>41673.708437499998</v>
          </cell>
          <cell r="E19">
            <v>1.3634259259259257E-2</v>
          </cell>
          <cell r="F19">
            <v>29264312974</v>
          </cell>
        </row>
        <row r="20">
          <cell r="A20" t="str">
            <v>inf0490</v>
          </cell>
          <cell r="B20" t="str">
            <v>Completed</v>
          </cell>
          <cell r="C20" t="str">
            <v>FULL</v>
          </cell>
          <cell r="D20">
            <v>41673.375104166669</v>
          </cell>
          <cell r="E20">
            <v>1.3414351851851851E-2</v>
          </cell>
          <cell r="F20">
            <v>29264312974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1">
          <cell r="A1" t="str">
            <v>Client</v>
          </cell>
          <cell r="B1" t="str">
            <v>(Space Saving Percentage)</v>
          </cell>
        </row>
        <row r="2">
          <cell r="A2" t="str">
            <v>e07000</v>
          </cell>
          <cell r="B2">
            <v>0.71679999999999999</v>
          </cell>
        </row>
        <row r="3">
          <cell r="A3" t="str">
            <v>e07257</v>
          </cell>
          <cell r="B3">
            <v>0.95520000000000005</v>
          </cell>
        </row>
        <row r="4">
          <cell r="A4" t="str">
            <v>e07258b</v>
          </cell>
          <cell r="B4">
            <v>0.9758</v>
          </cell>
        </row>
        <row r="5">
          <cell r="A5" t="str">
            <v>e07258b</v>
          </cell>
          <cell r="B5">
            <v>0.89790000000000003</v>
          </cell>
        </row>
        <row r="6">
          <cell r="A6" t="str">
            <v>e07347</v>
          </cell>
          <cell r="B6">
            <v>0.97299999999999998</v>
          </cell>
        </row>
        <row r="7">
          <cell r="A7" t="str">
            <v>e07348</v>
          </cell>
          <cell r="B7">
            <v>0.97650000000000003</v>
          </cell>
        </row>
        <row r="8">
          <cell r="A8" t="str">
            <v>e08137</v>
          </cell>
          <cell r="B8">
            <v>0.4153</v>
          </cell>
        </row>
        <row r="9">
          <cell r="A9" t="str">
            <v>e08137</v>
          </cell>
          <cell r="B9">
            <v>0.76470000000000005</v>
          </cell>
        </row>
        <row r="10">
          <cell r="A10" t="str">
            <v>inf0049</v>
          </cell>
          <cell r="B10">
            <v>1</v>
          </cell>
        </row>
        <row r="11">
          <cell r="A11" t="str">
            <v>inf0430</v>
          </cell>
          <cell r="B11">
            <v>0.95220000000000005</v>
          </cell>
        </row>
        <row r="12">
          <cell r="A12" t="str">
            <v>inf0432</v>
          </cell>
          <cell r="B12">
            <v>0.97650000000000003</v>
          </cell>
        </row>
        <row r="13">
          <cell r="A13" t="str">
            <v>inf0490</v>
          </cell>
          <cell r="B13">
            <v>1</v>
          </cell>
        </row>
        <row r="14">
          <cell r="A14" t="str">
            <v>inf0490</v>
          </cell>
          <cell r="B14">
            <v>0.6038</v>
          </cell>
        </row>
        <row r="15">
          <cell r="A15" t="str">
            <v>inf0490</v>
          </cell>
          <cell r="B15">
            <v>0.9254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1">
          <cell r="A1" t="str">
            <v>Bar Code</v>
          </cell>
          <cell r="B1" t="str">
            <v>Library</v>
          </cell>
          <cell r="C1" t="str">
            <v>Location</v>
          </cell>
          <cell r="D1" t="str">
            <v>Status</v>
          </cell>
        </row>
        <row r="2">
          <cell r="A2" t="str">
            <v>N/A</v>
          </cell>
          <cell r="B2" t="str">
            <v>OVERLAND NEO Series</v>
          </cell>
          <cell r="C2" t="str">
            <v>slot 21</v>
          </cell>
          <cell r="D2" t="str">
            <v>Undiscovered</v>
          </cell>
        </row>
        <row r="3">
          <cell r="A3" t="str">
            <v>000002L4</v>
          </cell>
          <cell r="B3" t="str">
            <v>OVERLAND NEO Series</v>
          </cell>
          <cell r="C3" t="str">
            <v>Not Available</v>
          </cell>
          <cell r="D3" t="str">
            <v>Retired</v>
          </cell>
        </row>
        <row r="4">
          <cell r="A4" t="str">
            <v>000004L4</v>
          </cell>
          <cell r="B4" t="str">
            <v>OVERLAND NEO Series</v>
          </cell>
          <cell r="C4">
            <v>41153</v>
          </cell>
          <cell r="D4" t="str">
            <v>Spare</v>
          </cell>
        </row>
        <row r="5">
          <cell r="A5" t="str">
            <v>000005L4</v>
          </cell>
          <cell r="B5" t="str">
            <v>OVERLAND NEO Series</v>
          </cell>
          <cell r="C5" t="str">
            <v>Not Available</v>
          </cell>
          <cell r="D5" t="str">
            <v>Retired</v>
          </cell>
        </row>
        <row r="6">
          <cell r="A6" t="str">
            <v>000006L4</v>
          </cell>
          <cell r="B6" t="str">
            <v>OVERLAND NEO Series</v>
          </cell>
          <cell r="C6" t="str">
            <v>slot 12</v>
          </cell>
          <cell r="D6" t="str">
            <v>Spare</v>
          </cell>
        </row>
        <row r="7">
          <cell r="A7" t="str">
            <v>000008L4</v>
          </cell>
          <cell r="B7" t="str">
            <v>OVERLAND NEO Series</v>
          </cell>
          <cell r="C7">
            <v>41214</v>
          </cell>
          <cell r="D7" t="str">
            <v>Spare</v>
          </cell>
        </row>
        <row r="8">
          <cell r="A8" t="str">
            <v>000009L4</v>
          </cell>
          <cell r="B8" t="str">
            <v>OVERLAND NEO Series</v>
          </cell>
          <cell r="C8" t="str">
            <v>slot 39</v>
          </cell>
          <cell r="D8" t="str">
            <v>Spare</v>
          </cell>
        </row>
        <row r="9">
          <cell r="A9" t="str">
            <v>000011L4</v>
          </cell>
          <cell r="B9" t="str">
            <v>OVERLAND NEO Series</v>
          </cell>
          <cell r="C9" t="str">
            <v>Not Available</v>
          </cell>
          <cell r="D9" t="str">
            <v>Retired</v>
          </cell>
        </row>
        <row r="10">
          <cell r="A10" t="str">
            <v>000013L4</v>
          </cell>
          <cell r="B10" t="str">
            <v>OVERLAND NEO Series</v>
          </cell>
          <cell r="C10" t="str">
            <v>FEVRIER 2013</v>
          </cell>
          <cell r="D10" t="str">
            <v>Full: F</v>
          </cell>
        </row>
        <row r="11">
          <cell r="A11" t="str">
            <v>000014L4</v>
          </cell>
          <cell r="B11" t="str">
            <v>OVERLAND NEO Series</v>
          </cell>
          <cell r="C11" t="str">
            <v>slot 11</v>
          </cell>
          <cell r="D11" t="str">
            <v>Spare</v>
          </cell>
        </row>
        <row r="12">
          <cell r="A12" t="str">
            <v>000015L4</v>
          </cell>
          <cell r="B12" t="str">
            <v>OVERLAND NEO Series</v>
          </cell>
          <cell r="C12">
            <v>41183</v>
          </cell>
          <cell r="D12" t="str">
            <v>Spare</v>
          </cell>
        </row>
        <row r="13">
          <cell r="A13" t="str">
            <v>000016L4</v>
          </cell>
          <cell r="B13" t="str">
            <v>OVERLAND NEO Series</v>
          </cell>
          <cell r="C13" t="str">
            <v>slot 31</v>
          </cell>
          <cell r="D13" t="str">
            <v>Full: F</v>
          </cell>
        </row>
        <row r="14">
          <cell r="A14" t="str">
            <v>000018L4</v>
          </cell>
          <cell r="B14" t="str">
            <v>OVERLAND NEO Series</v>
          </cell>
          <cell r="C14">
            <v>41426</v>
          </cell>
          <cell r="D14" t="str">
            <v>Full: F</v>
          </cell>
        </row>
        <row r="15">
          <cell r="A15" t="str">
            <v>000019L4</v>
          </cell>
          <cell r="B15" t="str">
            <v>OVERLAND NEO Series</v>
          </cell>
          <cell r="C15" t="str">
            <v>DECEMBRE 2012 JANVIER 2013</v>
          </cell>
          <cell r="D15" t="str">
            <v>Spare</v>
          </cell>
        </row>
        <row r="16">
          <cell r="A16" t="str">
            <v>000020L4</v>
          </cell>
          <cell r="B16" t="str">
            <v>OVERLAND NEO Series</v>
          </cell>
          <cell r="C16" t="str">
            <v>NOVEMBRE DECEMBRE 2012</v>
          </cell>
          <cell r="D16" t="str">
            <v>Spare</v>
          </cell>
        </row>
        <row r="17">
          <cell r="A17" t="str">
            <v>000021L4</v>
          </cell>
          <cell r="B17" t="str">
            <v>OVERLAND NEO Series</v>
          </cell>
          <cell r="C17">
            <v>41275</v>
          </cell>
          <cell r="D17" t="str">
            <v>Spare</v>
          </cell>
        </row>
        <row r="18">
          <cell r="A18" t="str">
            <v>000022L4</v>
          </cell>
          <cell r="B18" t="str">
            <v>OVERLAND NEO Series</v>
          </cell>
          <cell r="C18">
            <v>41061</v>
          </cell>
          <cell r="D18" t="str">
            <v>Spare</v>
          </cell>
        </row>
        <row r="19">
          <cell r="A19" t="str">
            <v>000023L4</v>
          </cell>
          <cell r="B19" t="str">
            <v>OVERLAND NEO Series</v>
          </cell>
          <cell r="C19">
            <v>41244</v>
          </cell>
          <cell r="D19" t="str">
            <v>Spare</v>
          </cell>
        </row>
        <row r="20">
          <cell r="A20" t="str">
            <v>000024L4</v>
          </cell>
          <cell r="B20" t="str">
            <v>OVERLAND NEO Series</v>
          </cell>
          <cell r="C20">
            <v>41183</v>
          </cell>
          <cell r="D20" t="str">
            <v>Spare</v>
          </cell>
        </row>
        <row r="21">
          <cell r="A21" t="str">
            <v>000026L4</v>
          </cell>
          <cell r="B21" t="str">
            <v>OVERLAND NEO Series</v>
          </cell>
          <cell r="C21">
            <v>41153</v>
          </cell>
          <cell r="D21" t="str">
            <v>Spare</v>
          </cell>
        </row>
        <row r="22">
          <cell r="A22" t="str">
            <v>000027L4</v>
          </cell>
          <cell r="B22" t="str">
            <v>OVERLAND NEO Series</v>
          </cell>
          <cell r="C22" t="str">
            <v>slot 3</v>
          </cell>
          <cell r="D22" t="str">
            <v>Spare</v>
          </cell>
        </row>
        <row r="23">
          <cell r="A23" t="str">
            <v>000028L4</v>
          </cell>
          <cell r="B23" t="str">
            <v>OVERLAND NEO Series</v>
          </cell>
          <cell r="C23">
            <v>41244</v>
          </cell>
          <cell r="D23" t="str">
            <v>Spare</v>
          </cell>
        </row>
        <row r="24">
          <cell r="A24" t="str">
            <v>000031L4</v>
          </cell>
          <cell r="B24" t="str">
            <v>OVERLAND NEO Series</v>
          </cell>
          <cell r="C24" t="str">
            <v>slot 33</v>
          </cell>
          <cell r="D24" t="str">
            <v>Spare</v>
          </cell>
        </row>
        <row r="25">
          <cell r="A25" t="str">
            <v>000032L4</v>
          </cell>
          <cell r="B25" t="str">
            <v>OVERLAND NEO Series</v>
          </cell>
          <cell r="C25" t="str">
            <v>slot 44</v>
          </cell>
          <cell r="D25" t="str">
            <v>Spare</v>
          </cell>
        </row>
        <row r="26">
          <cell r="A26" t="str">
            <v>000033L4</v>
          </cell>
          <cell r="B26" t="str">
            <v>OVERLAND NEO4000E</v>
          </cell>
          <cell r="C26" t="str">
            <v>N/A</v>
          </cell>
          <cell r="D26" t="str">
            <v>Full: F</v>
          </cell>
        </row>
        <row r="27">
          <cell r="A27" t="str">
            <v>000033L4</v>
          </cell>
          <cell r="B27" t="str">
            <v>OVERLAND NEO Series</v>
          </cell>
          <cell r="C27">
            <v>40057</v>
          </cell>
          <cell r="D27" t="str">
            <v>Full: F</v>
          </cell>
        </row>
        <row r="28">
          <cell r="A28" t="str">
            <v>000036L4</v>
          </cell>
          <cell r="B28" t="str">
            <v>OVERLAND NEO Series</v>
          </cell>
          <cell r="C28">
            <v>41244</v>
          </cell>
          <cell r="D28" t="str">
            <v>Spare</v>
          </cell>
        </row>
        <row r="29">
          <cell r="A29" t="str">
            <v>000037L4</v>
          </cell>
          <cell r="B29" t="str">
            <v>OVERLAND NEO Series</v>
          </cell>
          <cell r="C29">
            <v>41244</v>
          </cell>
          <cell r="D29" t="str">
            <v>Spare</v>
          </cell>
        </row>
        <row r="30">
          <cell r="A30" t="str">
            <v>000038L4</v>
          </cell>
          <cell r="B30" t="str">
            <v>OVERLAND NEO Series</v>
          </cell>
          <cell r="C30" t="str">
            <v>slot 2</v>
          </cell>
          <cell r="D30" t="str">
            <v>Full: F</v>
          </cell>
        </row>
        <row r="31">
          <cell r="A31" t="str">
            <v>000043L4</v>
          </cell>
          <cell r="B31" t="str">
            <v>OVERLAND NEO Series</v>
          </cell>
          <cell r="C31" t="str">
            <v>AOUT SEPTEMBRE 2010</v>
          </cell>
          <cell r="D31" t="str">
            <v>Full: F</v>
          </cell>
        </row>
        <row r="32">
          <cell r="A32" t="str">
            <v>000044L4</v>
          </cell>
          <cell r="B32" t="str">
            <v>OVERLAND NEO Series</v>
          </cell>
          <cell r="C32">
            <v>40422</v>
          </cell>
          <cell r="D32" t="str">
            <v>Full: F</v>
          </cell>
        </row>
        <row r="33">
          <cell r="A33" t="str">
            <v>000046L4</v>
          </cell>
          <cell r="B33" t="str">
            <v>OVERLAND NEO Series</v>
          </cell>
          <cell r="C33" t="str">
            <v>slot 7</v>
          </cell>
          <cell r="D33" t="str">
            <v>Spare</v>
          </cell>
        </row>
        <row r="34">
          <cell r="A34" t="str">
            <v>000048L4</v>
          </cell>
          <cell r="B34" t="str">
            <v>OVERLAND NEO Series</v>
          </cell>
          <cell r="C34">
            <v>41183</v>
          </cell>
          <cell r="D34" t="str">
            <v>Spare</v>
          </cell>
        </row>
        <row r="35">
          <cell r="A35" t="str">
            <v>000049L4</v>
          </cell>
          <cell r="B35" t="str">
            <v>OVERLAND NEO Series</v>
          </cell>
          <cell r="C35">
            <v>41183</v>
          </cell>
          <cell r="D35" t="str">
            <v>Spare</v>
          </cell>
        </row>
        <row r="36">
          <cell r="A36" t="str">
            <v>000051L4</v>
          </cell>
          <cell r="B36" t="str">
            <v>OVERLAND NEO Series</v>
          </cell>
          <cell r="C36">
            <v>41153</v>
          </cell>
          <cell r="D36" t="str">
            <v>Spare</v>
          </cell>
        </row>
        <row r="37">
          <cell r="A37" t="str">
            <v>000053L4</v>
          </cell>
          <cell r="B37" t="str">
            <v>OVERLAND NEO Series</v>
          </cell>
          <cell r="C37" t="str">
            <v>slot 51</v>
          </cell>
          <cell r="D37" t="str">
            <v>Spare</v>
          </cell>
        </row>
        <row r="38">
          <cell r="A38" t="str">
            <v>000054L4</v>
          </cell>
          <cell r="B38" t="str">
            <v>OVERLAND NEO4000E</v>
          </cell>
          <cell r="C38" t="str">
            <v>N/A</v>
          </cell>
          <cell r="D38" t="str">
            <v>Idle</v>
          </cell>
        </row>
        <row r="39">
          <cell r="A39" t="str">
            <v>000054L4</v>
          </cell>
          <cell r="B39" t="str">
            <v>OVERLAND NEO Series</v>
          </cell>
          <cell r="C39">
            <v>40452</v>
          </cell>
          <cell r="D39" t="str">
            <v>Idle</v>
          </cell>
        </row>
        <row r="40">
          <cell r="A40" t="str">
            <v>000055L4</v>
          </cell>
          <cell r="B40" t="str">
            <v>OVERLAND NEO Series</v>
          </cell>
          <cell r="C40" t="str">
            <v>DECEMBRE 2012 JANVIER 2013</v>
          </cell>
          <cell r="D40" t="str">
            <v>Spare</v>
          </cell>
        </row>
        <row r="41">
          <cell r="A41" t="str">
            <v>000056L4</v>
          </cell>
          <cell r="B41" t="str">
            <v>OVERLAND NEO Series</v>
          </cell>
          <cell r="C41">
            <v>40452</v>
          </cell>
          <cell r="D41" t="str">
            <v>Idle</v>
          </cell>
        </row>
        <row r="42">
          <cell r="A42" t="str">
            <v>000056L4</v>
          </cell>
          <cell r="B42" t="str">
            <v>OVERLAND NEO4000E</v>
          </cell>
          <cell r="C42" t="str">
            <v>N/A</v>
          </cell>
          <cell r="D42" t="str">
            <v>Idle</v>
          </cell>
        </row>
        <row r="43">
          <cell r="A43" t="str">
            <v>000057L4</v>
          </cell>
          <cell r="B43" t="str">
            <v>OVERLAND NEO Series</v>
          </cell>
          <cell r="C43">
            <v>41183</v>
          </cell>
          <cell r="D43" t="str">
            <v>Spare</v>
          </cell>
        </row>
        <row r="44">
          <cell r="A44" t="str">
            <v>000058L4</v>
          </cell>
          <cell r="B44" t="str">
            <v>OVERLAND NEO Series</v>
          </cell>
          <cell r="C44">
            <v>41153</v>
          </cell>
          <cell r="D44" t="str">
            <v>Spare</v>
          </cell>
        </row>
        <row r="45">
          <cell r="A45" t="str">
            <v>000061L4</v>
          </cell>
          <cell r="B45" t="str">
            <v>OVERLAND NEO Series</v>
          </cell>
          <cell r="C45" t="str">
            <v>slot 54</v>
          </cell>
          <cell r="D45" t="str">
            <v>Spare</v>
          </cell>
        </row>
        <row r="46">
          <cell r="A46" t="str">
            <v>000063L4</v>
          </cell>
          <cell r="B46" t="str">
            <v>OVERLAND NEO Series</v>
          </cell>
          <cell r="C46" t="str">
            <v>slot 37</v>
          </cell>
          <cell r="D46" t="str">
            <v>Spare</v>
          </cell>
        </row>
        <row r="47">
          <cell r="A47" t="str">
            <v>000064L4</v>
          </cell>
          <cell r="B47" t="str">
            <v>OVERLAND NEO Series</v>
          </cell>
          <cell r="C47" t="str">
            <v>slot 45</v>
          </cell>
          <cell r="D47" t="str">
            <v>Spare</v>
          </cell>
        </row>
        <row r="48">
          <cell r="A48" t="str">
            <v>000065L4</v>
          </cell>
          <cell r="B48" t="str">
            <v>OVERLAND NEO4000E</v>
          </cell>
          <cell r="C48" t="str">
            <v>N/A</v>
          </cell>
          <cell r="D48" t="str">
            <v>Idle</v>
          </cell>
        </row>
        <row r="49">
          <cell r="A49" t="str">
            <v>000065L4</v>
          </cell>
          <cell r="B49" t="str">
            <v>OVERLAND NEO Series</v>
          </cell>
          <cell r="C49">
            <v>40575</v>
          </cell>
          <cell r="D49" t="str">
            <v>Idle</v>
          </cell>
        </row>
        <row r="50">
          <cell r="A50" t="str">
            <v>000066L4</v>
          </cell>
          <cell r="B50" t="str">
            <v>OVERLAND NEO Series</v>
          </cell>
          <cell r="C50">
            <v>40575</v>
          </cell>
          <cell r="D50" t="str">
            <v>Idle</v>
          </cell>
        </row>
        <row r="51">
          <cell r="A51" t="str">
            <v>000066L4</v>
          </cell>
          <cell r="B51" t="str">
            <v>OVERLAND NEO4000E</v>
          </cell>
          <cell r="C51" t="str">
            <v>N/A</v>
          </cell>
          <cell r="D51" t="str">
            <v>Idle</v>
          </cell>
        </row>
        <row r="52">
          <cell r="A52" t="str">
            <v>000067L4</v>
          </cell>
          <cell r="B52" t="str">
            <v>OVERLAND NEO Series</v>
          </cell>
          <cell r="C52">
            <v>41091</v>
          </cell>
          <cell r="D52" t="str">
            <v>Spare</v>
          </cell>
        </row>
        <row r="53">
          <cell r="A53" t="str">
            <v>000068L4</v>
          </cell>
          <cell r="B53" t="str">
            <v>OVERLAND NEO Series</v>
          </cell>
          <cell r="C53" t="str">
            <v>slot 27</v>
          </cell>
          <cell r="D53" t="str">
            <v>Spare</v>
          </cell>
        </row>
        <row r="54">
          <cell r="A54" t="str">
            <v>000069L4</v>
          </cell>
          <cell r="B54" t="str">
            <v>OVERLAND NEO Series</v>
          </cell>
          <cell r="C54">
            <v>41244</v>
          </cell>
          <cell r="D54" t="str">
            <v>Spare</v>
          </cell>
        </row>
        <row r="55">
          <cell r="A55" t="str">
            <v>000070L4</v>
          </cell>
          <cell r="B55" t="str">
            <v>OVERLAND NEO Series</v>
          </cell>
          <cell r="C55">
            <v>40603</v>
          </cell>
          <cell r="D55" t="str">
            <v>Idle</v>
          </cell>
        </row>
        <row r="56">
          <cell r="A56" t="str">
            <v>000070L4</v>
          </cell>
          <cell r="B56" t="str">
            <v>OVERLAND NEO4000E</v>
          </cell>
          <cell r="C56" t="str">
            <v>N/A</v>
          </cell>
          <cell r="D56" t="str">
            <v>Idle</v>
          </cell>
        </row>
        <row r="57">
          <cell r="A57" t="str">
            <v>000071L4</v>
          </cell>
          <cell r="B57" t="str">
            <v>OVERLAND NEO Series</v>
          </cell>
          <cell r="C57">
            <v>40725</v>
          </cell>
          <cell r="D57" t="str">
            <v>Spare</v>
          </cell>
        </row>
        <row r="58">
          <cell r="A58" t="str">
            <v>000072L4</v>
          </cell>
          <cell r="B58" t="str">
            <v>OVERLAND NEO Series</v>
          </cell>
          <cell r="C58">
            <v>40603</v>
          </cell>
          <cell r="D58" t="str">
            <v>Idle</v>
          </cell>
        </row>
        <row r="59">
          <cell r="A59" t="str">
            <v>000072L4</v>
          </cell>
          <cell r="B59" t="str">
            <v>OVERLAND NEO4000E</v>
          </cell>
          <cell r="C59" t="str">
            <v>N/A</v>
          </cell>
          <cell r="D59" t="str">
            <v>Idle</v>
          </cell>
        </row>
        <row r="60">
          <cell r="A60" t="str">
            <v>000073L4</v>
          </cell>
          <cell r="B60" t="str">
            <v>OVERLAND NEO Series</v>
          </cell>
          <cell r="C60">
            <v>41153</v>
          </cell>
          <cell r="D60" t="str">
            <v>Spare</v>
          </cell>
        </row>
        <row r="61">
          <cell r="A61" t="str">
            <v>000074L4</v>
          </cell>
          <cell r="B61" t="str">
            <v>OVERLAND NEO Series</v>
          </cell>
          <cell r="C61">
            <v>40603</v>
          </cell>
          <cell r="D61" t="str">
            <v>Idle</v>
          </cell>
        </row>
        <row r="62">
          <cell r="A62" t="str">
            <v>000074L4</v>
          </cell>
          <cell r="B62" t="str">
            <v>OVERLAND NEO4000E</v>
          </cell>
          <cell r="C62" t="str">
            <v>N/A</v>
          </cell>
          <cell r="D62" t="str">
            <v>Idle</v>
          </cell>
        </row>
        <row r="63">
          <cell r="A63" t="str">
            <v>000075L4</v>
          </cell>
          <cell r="B63" t="str">
            <v>OVERLAND NEO Series</v>
          </cell>
          <cell r="C63">
            <v>41426</v>
          </cell>
          <cell r="D63" t="str">
            <v>Full: F</v>
          </cell>
        </row>
        <row r="64">
          <cell r="A64" t="str">
            <v>000076L4</v>
          </cell>
          <cell r="B64" t="str">
            <v>OVERLAND NEO Series</v>
          </cell>
          <cell r="C64">
            <v>40603</v>
          </cell>
          <cell r="D64" t="str">
            <v>Idle</v>
          </cell>
        </row>
        <row r="65">
          <cell r="A65" t="str">
            <v>000076L4</v>
          </cell>
          <cell r="B65" t="str">
            <v>OVERLAND NEO4000E</v>
          </cell>
          <cell r="C65" t="str">
            <v>N/A</v>
          </cell>
          <cell r="D65" t="str">
            <v>Idle</v>
          </cell>
        </row>
        <row r="66">
          <cell r="A66" t="str">
            <v>000077L4</v>
          </cell>
          <cell r="B66" t="str">
            <v>OVERLAND NEO Series</v>
          </cell>
          <cell r="C66" t="str">
            <v>slot 40</v>
          </cell>
          <cell r="D66" t="str">
            <v>Spare</v>
          </cell>
        </row>
        <row r="67">
          <cell r="A67" t="str">
            <v>000078L4</v>
          </cell>
          <cell r="B67" t="str">
            <v>OVERLAND NEO Series</v>
          </cell>
          <cell r="C67">
            <v>41061</v>
          </cell>
          <cell r="D67" t="str">
            <v>Spare</v>
          </cell>
        </row>
        <row r="68">
          <cell r="A68" t="str">
            <v>000079L4</v>
          </cell>
          <cell r="B68" t="str">
            <v>OVERLAND NEO Series</v>
          </cell>
          <cell r="C68">
            <v>40725</v>
          </cell>
          <cell r="D68" t="str">
            <v>Full: F</v>
          </cell>
        </row>
        <row r="69">
          <cell r="A69" t="str">
            <v>000080L4</v>
          </cell>
          <cell r="B69" t="str">
            <v>OVERLAND NEO Series</v>
          </cell>
          <cell r="C69" t="str">
            <v>slot 30</v>
          </cell>
          <cell r="D69" t="str">
            <v>Spare</v>
          </cell>
        </row>
        <row r="70">
          <cell r="A70" t="str">
            <v>000081L4</v>
          </cell>
          <cell r="B70" t="str">
            <v>OVERLAND NEO Series</v>
          </cell>
          <cell r="C70">
            <v>40575</v>
          </cell>
          <cell r="D70" t="str">
            <v>Idle</v>
          </cell>
        </row>
        <row r="71">
          <cell r="A71" t="str">
            <v>000081L4</v>
          </cell>
          <cell r="B71" t="str">
            <v>OVERLAND NEO4000E</v>
          </cell>
          <cell r="C71" t="str">
            <v>N/A</v>
          </cell>
          <cell r="D71" t="str">
            <v>Idle</v>
          </cell>
        </row>
        <row r="72">
          <cell r="A72" t="str">
            <v>000082L4</v>
          </cell>
          <cell r="B72" t="str">
            <v>OVERLAND NEO Series</v>
          </cell>
          <cell r="C72">
            <v>41153</v>
          </cell>
          <cell r="D72" t="str">
            <v>Spare</v>
          </cell>
        </row>
        <row r="73">
          <cell r="A73" t="str">
            <v>000083L4</v>
          </cell>
          <cell r="B73" t="str">
            <v>OVERLAND NEO Series</v>
          </cell>
          <cell r="C73">
            <v>41153</v>
          </cell>
          <cell r="D73" t="str">
            <v>Spare</v>
          </cell>
        </row>
        <row r="74">
          <cell r="A74" t="str">
            <v>000084L4</v>
          </cell>
          <cell r="B74" t="str">
            <v>OVERLAND NEO Series</v>
          </cell>
          <cell r="C74">
            <v>40575</v>
          </cell>
          <cell r="D74" t="str">
            <v>Idle</v>
          </cell>
        </row>
        <row r="75">
          <cell r="A75" t="str">
            <v>000084L4</v>
          </cell>
          <cell r="B75" t="str">
            <v>OVERLAND NEO4000E</v>
          </cell>
          <cell r="C75" t="str">
            <v>N/A</v>
          </cell>
          <cell r="D75" t="str">
            <v>Idle</v>
          </cell>
        </row>
        <row r="76">
          <cell r="A76" t="str">
            <v>000085L4</v>
          </cell>
          <cell r="B76" t="str">
            <v>OVERLAND NEO Series</v>
          </cell>
          <cell r="C76" t="str">
            <v>slot 10</v>
          </cell>
          <cell r="D76" t="str">
            <v>Full: F</v>
          </cell>
        </row>
        <row r="77">
          <cell r="A77" t="str">
            <v>000087L4</v>
          </cell>
          <cell r="B77" t="str">
            <v>OVERLAND NEO4000E</v>
          </cell>
          <cell r="C77" t="str">
            <v>N/A</v>
          </cell>
          <cell r="D77" t="str">
            <v>Idle</v>
          </cell>
        </row>
        <row r="78">
          <cell r="A78" t="str">
            <v>000087L4</v>
          </cell>
          <cell r="B78" t="str">
            <v>OVERLAND NEO Series</v>
          </cell>
          <cell r="C78">
            <v>40575</v>
          </cell>
          <cell r="D78" t="str">
            <v>Idle</v>
          </cell>
        </row>
        <row r="79">
          <cell r="A79" t="str">
            <v>000089L4</v>
          </cell>
          <cell r="B79" t="str">
            <v>OVERLAND NEO Series</v>
          </cell>
          <cell r="C79">
            <v>41091</v>
          </cell>
          <cell r="D79" t="str">
            <v>Spare</v>
          </cell>
        </row>
        <row r="80">
          <cell r="A80" t="str">
            <v>000090L4</v>
          </cell>
          <cell r="B80" t="str">
            <v>OVERLAND NEO Series</v>
          </cell>
          <cell r="C80">
            <v>40575</v>
          </cell>
          <cell r="D80" t="str">
            <v>Full: F</v>
          </cell>
        </row>
        <row r="81">
          <cell r="A81" t="str">
            <v>000090L4</v>
          </cell>
          <cell r="B81" t="str">
            <v>OVERLAND NEO4000E</v>
          </cell>
          <cell r="C81" t="str">
            <v>N/A</v>
          </cell>
          <cell r="D81" t="str">
            <v>Full: F</v>
          </cell>
        </row>
        <row r="82">
          <cell r="A82" t="str">
            <v>000091L4</v>
          </cell>
          <cell r="B82" t="str">
            <v>OVERLAND NEO4000E</v>
          </cell>
          <cell r="C82" t="str">
            <v>N/A</v>
          </cell>
          <cell r="D82" t="str">
            <v>Idle</v>
          </cell>
        </row>
        <row r="83">
          <cell r="A83" t="str">
            <v>000091L4</v>
          </cell>
          <cell r="B83" t="str">
            <v>OVERLAND NEO Series</v>
          </cell>
          <cell r="C83">
            <v>40575</v>
          </cell>
          <cell r="D83" t="str">
            <v>Idle</v>
          </cell>
        </row>
        <row r="84">
          <cell r="A84" t="str">
            <v>000092L4</v>
          </cell>
          <cell r="B84" t="str">
            <v>OVERLAND NEO Series</v>
          </cell>
          <cell r="C84">
            <v>40603</v>
          </cell>
          <cell r="D84" t="str">
            <v>Idle</v>
          </cell>
        </row>
        <row r="85">
          <cell r="A85" t="str">
            <v>000092L4</v>
          </cell>
          <cell r="B85" t="str">
            <v>OVERLAND NEO4000E</v>
          </cell>
          <cell r="C85" t="str">
            <v>N/A</v>
          </cell>
          <cell r="D85" t="str">
            <v>Idle</v>
          </cell>
        </row>
        <row r="86">
          <cell r="A86" t="str">
            <v>000093L4</v>
          </cell>
          <cell r="B86" t="str">
            <v>OVERLAND NEO Series</v>
          </cell>
          <cell r="C86">
            <v>41183</v>
          </cell>
          <cell r="D86" t="str">
            <v>Spare</v>
          </cell>
        </row>
        <row r="87">
          <cell r="A87" t="str">
            <v>000106L4</v>
          </cell>
          <cell r="B87" t="str">
            <v>OVERLAND NEO Series</v>
          </cell>
          <cell r="C87" t="str">
            <v>Aout 2012</v>
          </cell>
          <cell r="D87" t="str">
            <v>Spare</v>
          </cell>
        </row>
        <row r="88">
          <cell r="A88" t="str">
            <v>000107L4</v>
          </cell>
          <cell r="B88" t="str">
            <v>OVERLAND NEO Series</v>
          </cell>
          <cell r="C88" t="str">
            <v>slot 26</v>
          </cell>
          <cell r="D88" t="str">
            <v>Full: F</v>
          </cell>
        </row>
        <row r="89">
          <cell r="A89" t="str">
            <v>000108L4</v>
          </cell>
          <cell r="B89" t="str">
            <v>OVERLAND NEO Series</v>
          </cell>
          <cell r="C89">
            <v>41091</v>
          </cell>
          <cell r="D89" t="str">
            <v>Spare</v>
          </cell>
        </row>
        <row r="90">
          <cell r="A90" t="str">
            <v>000109L4</v>
          </cell>
          <cell r="B90" t="str">
            <v>OVERLAND NEO Series</v>
          </cell>
          <cell r="C90">
            <v>40725</v>
          </cell>
          <cell r="D90" t="str">
            <v>Full: F</v>
          </cell>
        </row>
        <row r="91">
          <cell r="A91" t="str">
            <v>000111L4</v>
          </cell>
          <cell r="B91" t="str">
            <v>OVERLAND NEO Series</v>
          </cell>
          <cell r="C91">
            <v>41244</v>
          </cell>
          <cell r="D91" t="str">
            <v>Spare</v>
          </cell>
        </row>
        <row r="92">
          <cell r="A92" t="str">
            <v>000112L4</v>
          </cell>
          <cell r="B92" t="str">
            <v>OVERLAND NEO Series</v>
          </cell>
          <cell r="C92" t="str">
            <v>slot 43</v>
          </cell>
          <cell r="D92" t="str">
            <v>Spare</v>
          </cell>
        </row>
        <row r="93">
          <cell r="A93" t="str">
            <v>000113L4</v>
          </cell>
          <cell r="B93" t="str">
            <v>OVERLAND NEO Series</v>
          </cell>
          <cell r="C93">
            <v>40603</v>
          </cell>
          <cell r="D93" t="str">
            <v>Idle</v>
          </cell>
        </row>
        <row r="94">
          <cell r="A94" t="str">
            <v>000113L4</v>
          </cell>
          <cell r="B94" t="str">
            <v>OVERLAND NEO4000E</v>
          </cell>
          <cell r="C94" t="str">
            <v>N/A</v>
          </cell>
          <cell r="D94" t="str">
            <v>Idle</v>
          </cell>
        </row>
        <row r="95">
          <cell r="A95" t="str">
            <v>000114L4</v>
          </cell>
          <cell r="B95" t="str">
            <v>OVERLAND NEO4000E</v>
          </cell>
          <cell r="C95" t="str">
            <v>N/A</v>
          </cell>
          <cell r="D95" t="str">
            <v>Idle</v>
          </cell>
        </row>
        <row r="96">
          <cell r="A96" t="str">
            <v>000114L4</v>
          </cell>
          <cell r="B96" t="str">
            <v>OVERLAND NEO Series</v>
          </cell>
          <cell r="C96">
            <v>40634</v>
          </cell>
          <cell r="D96" t="str">
            <v>Idle</v>
          </cell>
        </row>
        <row r="97">
          <cell r="A97" t="str">
            <v>000116L4</v>
          </cell>
          <cell r="B97" t="str">
            <v>OVERLAND NEO Series</v>
          </cell>
          <cell r="C97">
            <v>41091</v>
          </cell>
          <cell r="D97" t="str">
            <v>Spare</v>
          </cell>
        </row>
        <row r="98">
          <cell r="A98" t="str">
            <v>000117L4</v>
          </cell>
          <cell r="B98" t="str">
            <v>OVERLAND NEO Series</v>
          </cell>
          <cell r="C98">
            <v>40603</v>
          </cell>
          <cell r="D98" t="str">
            <v>Idle</v>
          </cell>
        </row>
        <row r="99">
          <cell r="A99" t="str">
            <v>000117L4</v>
          </cell>
          <cell r="B99" t="str">
            <v>OVERLAND NEO4000E</v>
          </cell>
          <cell r="C99" t="str">
            <v>N/A</v>
          </cell>
          <cell r="D99" t="str">
            <v>Idle</v>
          </cell>
        </row>
        <row r="100">
          <cell r="A100" t="str">
            <v>000118L4</v>
          </cell>
          <cell r="B100" t="str">
            <v>OVERLAND NEO Series</v>
          </cell>
          <cell r="C100">
            <v>41183</v>
          </cell>
          <cell r="D100" t="str">
            <v>Spare</v>
          </cell>
        </row>
        <row r="101">
          <cell r="A101" t="str">
            <v>000119L4</v>
          </cell>
          <cell r="B101" t="str">
            <v>OVERLAND NEO Series</v>
          </cell>
          <cell r="C101">
            <v>40575</v>
          </cell>
          <cell r="D101" t="str">
            <v>Idle</v>
          </cell>
        </row>
        <row r="102">
          <cell r="A102" t="str">
            <v>000119L4</v>
          </cell>
          <cell r="B102" t="str">
            <v>OVERLAND NEO4000E</v>
          </cell>
          <cell r="C102" t="str">
            <v>N/A</v>
          </cell>
          <cell r="D102" t="str">
            <v>Idle</v>
          </cell>
        </row>
        <row r="103">
          <cell r="A103" t="str">
            <v>000120L4</v>
          </cell>
          <cell r="B103" t="str">
            <v>OVERLAND NEO4000E</v>
          </cell>
          <cell r="C103" t="str">
            <v>N/A</v>
          </cell>
          <cell r="D103" t="str">
            <v>Idle</v>
          </cell>
        </row>
        <row r="104">
          <cell r="A104" t="str">
            <v>000120L4</v>
          </cell>
          <cell r="B104" t="str">
            <v>OVERLAND NEO Series</v>
          </cell>
          <cell r="C104">
            <v>40695</v>
          </cell>
          <cell r="D104" t="str">
            <v>Idle</v>
          </cell>
        </row>
        <row r="105">
          <cell r="A105" t="str">
            <v>000121L4</v>
          </cell>
          <cell r="B105" t="str">
            <v>OVERLAND NEO Series</v>
          </cell>
          <cell r="C105">
            <v>40664</v>
          </cell>
          <cell r="D105" t="str">
            <v>Idle</v>
          </cell>
        </row>
        <row r="106">
          <cell r="A106" t="str">
            <v>000121L4</v>
          </cell>
          <cell r="B106" t="str">
            <v>OVERLAND NEO4000E</v>
          </cell>
          <cell r="C106" t="str">
            <v>N/A</v>
          </cell>
          <cell r="D106" t="str">
            <v>Idle</v>
          </cell>
        </row>
        <row r="107">
          <cell r="A107" t="str">
            <v>000122L4</v>
          </cell>
          <cell r="B107" t="str">
            <v>OVERLAND NEO Series</v>
          </cell>
          <cell r="C107" t="str">
            <v>slot 14</v>
          </cell>
          <cell r="D107" t="str">
            <v>Spare</v>
          </cell>
        </row>
        <row r="108">
          <cell r="A108" t="str">
            <v>000123L4</v>
          </cell>
          <cell r="B108" t="str">
            <v>OVERLAND NEO Series</v>
          </cell>
          <cell r="C108" t="str">
            <v>slot 32</v>
          </cell>
          <cell r="D108" t="str">
            <v>Spare</v>
          </cell>
        </row>
        <row r="109">
          <cell r="A109" t="str">
            <v>000124L4</v>
          </cell>
          <cell r="B109" t="str">
            <v>OVERLAND NEO Series</v>
          </cell>
          <cell r="C109" t="str">
            <v>slot 6</v>
          </cell>
          <cell r="D109" t="str">
            <v>Full: F</v>
          </cell>
        </row>
        <row r="110">
          <cell r="A110" t="str">
            <v>000126L4</v>
          </cell>
          <cell r="B110" t="str">
            <v>OVERLAND NEO4000E</v>
          </cell>
          <cell r="C110" t="str">
            <v>N/A</v>
          </cell>
          <cell r="D110" t="str">
            <v>Idle</v>
          </cell>
        </row>
        <row r="111">
          <cell r="A111" t="str">
            <v>000126L4</v>
          </cell>
          <cell r="B111" t="str">
            <v>OVERLAND NEO Series</v>
          </cell>
          <cell r="C111">
            <v>40664</v>
          </cell>
          <cell r="D111" t="str">
            <v>Idle</v>
          </cell>
        </row>
        <row r="112">
          <cell r="A112" t="str">
            <v>000127L4</v>
          </cell>
          <cell r="B112" t="str">
            <v>OVERLAND NEO Series</v>
          </cell>
          <cell r="C112">
            <v>40664</v>
          </cell>
          <cell r="D112" t="str">
            <v>Idle</v>
          </cell>
        </row>
        <row r="113">
          <cell r="A113" t="str">
            <v>000127L4</v>
          </cell>
          <cell r="B113" t="str">
            <v>OVERLAND NEO4000E</v>
          </cell>
          <cell r="C113" t="str">
            <v>N/A</v>
          </cell>
          <cell r="D113" t="str">
            <v>Idle</v>
          </cell>
        </row>
        <row r="114">
          <cell r="A114" t="str">
            <v>000128L4</v>
          </cell>
          <cell r="B114" t="str">
            <v>OVERLAND NEO4000E</v>
          </cell>
          <cell r="C114" t="str">
            <v>N/A</v>
          </cell>
          <cell r="D114" t="str">
            <v>Idle</v>
          </cell>
        </row>
        <row r="115">
          <cell r="A115" t="str">
            <v>000128L4</v>
          </cell>
          <cell r="B115" t="str">
            <v>OVERLAND NEO Series</v>
          </cell>
          <cell r="C115">
            <v>40603</v>
          </cell>
          <cell r="D115" t="str">
            <v>Idle</v>
          </cell>
        </row>
        <row r="116">
          <cell r="A116" t="str">
            <v>000129L4</v>
          </cell>
          <cell r="B116" t="str">
            <v>OVERLAND NEO Series</v>
          </cell>
          <cell r="C116">
            <v>40725</v>
          </cell>
          <cell r="D116" t="str">
            <v>Full: F</v>
          </cell>
        </row>
        <row r="117">
          <cell r="A117" t="str">
            <v>000131L4</v>
          </cell>
          <cell r="B117" t="str">
            <v>OVERLAND NEO Series</v>
          </cell>
          <cell r="C117">
            <v>40695</v>
          </cell>
          <cell r="D117" t="str">
            <v>Idle</v>
          </cell>
        </row>
        <row r="118">
          <cell r="A118" t="str">
            <v>000131L4</v>
          </cell>
          <cell r="B118" t="str">
            <v>OVERLAND NEO4000E</v>
          </cell>
          <cell r="C118" t="str">
            <v>N/A</v>
          </cell>
          <cell r="D118" t="str">
            <v>Idle</v>
          </cell>
        </row>
        <row r="119">
          <cell r="A119" t="str">
            <v>000132L4</v>
          </cell>
          <cell r="B119" t="str">
            <v>OVERLAND NEO Series</v>
          </cell>
          <cell r="C119">
            <v>40725</v>
          </cell>
          <cell r="D119" t="str">
            <v>Full: F</v>
          </cell>
        </row>
        <row r="120">
          <cell r="A120" t="str">
            <v>000133L4</v>
          </cell>
          <cell r="B120" t="str">
            <v>OVERLAND NEO Series</v>
          </cell>
          <cell r="C120">
            <v>40695</v>
          </cell>
          <cell r="D120" t="str">
            <v>Idle</v>
          </cell>
        </row>
        <row r="121">
          <cell r="A121" t="str">
            <v>000133L4</v>
          </cell>
          <cell r="B121" t="str">
            <v>OVERLAND NEO4000E</v>
          </cell>
          <cell r="C121" t="str">
            <v>N/A</v>
          </cell>
          <cell r="D121" t="str">
            <v>Idle</v>
          </cell>
        </row>
        <row r="122">
          <cell r="A122" t="str">
            <v>000134L4</v>
          </cell>
          <cell r="B122" t="str">
            <v>OVERLAND NEO Series</v>
          </cell>
          <cell r="C122">
            <v>40725</v>
          </cell>
          <cell r="D122" t="str">
            <v>Full: F</v>
          </cell>
        </row>
        <row r="123">
          <cell r="A123" t="str">
            <v>000135L4</v>
          </cell>
          <cell r="B123" t="str">
            <v>OVERLAND NEO Series</v>
          </cell>
          <cell r="C123">
            <v>40695</v>
          </cell>
          <cell r="D123" t="str">
            <v>Idle</v>
          </cell>
        </row>
        <row r="124">
          <cell r="A124" t="str">
            <v>000135L4</v>
          </cell>
          <cell r="B124" t="str">
            <v>OVERLAND NEO4000E</v>
          </cell>
          <cell r="C124" t="str">
            <v>N/A</v>
          </cell>
          <cell r="D124" t="str">
            <v>Idle</v>
          </cell>
        </row>
        <row r="125">
          <cell r="A125" t="str">
            <v>000136L4</v>
          </cell>
          <cell r="B125" t="str">
            <v>OVERLAND NEO Series</v>
          </cell>
          <cell r="C125">
            <v>40878</v>
          </cell>
          <cell r="D125" t="str">
            <v>Spare</v>
          </cell>
        </row>
        <row r="126">
          <cell r="A126" t="str">
            <v>000137L4</v>
          </cell>
          <cell r="B126" t="str">
            <v>OVERLAND NEO4000E</v>
          </cell>
          <cell r="C126" t="str">
            <v>N/A</v>
          </cell>
          <cell r="D126" t="str">
            <v>Idle</v>
          </cell>
        </row>
        <row r="127">
          <cell r="A127" t="str">
            <v>000137L4</v>
          </cell>
          <cell r="B127" t="str">
            <v>OVERLAND NEO Series</v>
          </cell>
          <cell r="C127">
            <v>40664</v>
          </cell>
          <cell r="D127" t="str">
            <v>Idle</v>
          </cell>
        </row>
        <row r="128">
          <cell r="A128" t="str">
            <v>000138L4</v>
          </cell>
          <cell r="B128" t="str">
            <v>OVERLAND NEO Series</v>
          </cell>
          <cell r="C128">
            <v>40575</v>
          </cell>
          <cell r="D128" t="str">
            <v>Full: F</v>
          </cell>
        </row>
        <row r="129">
          <cell r="A129" t="str">
            <v>000138L4</v>
          </cell>
          <cell r="B129" t="str">
            <v>OVERLAND NEO4000E</v>
          </cell>
          <cell r="C129" t="str">
            <v>N/A</v>
          </cell>
          <cell r="D129" t="str">
            <v>Full: F</v>
          </cell>
        </row>
        <row r="130">
          <cell r="A130" t="str">
            <v>000139L4</v>
          </cell>
          <cell r="B130" t="str">
            <v>OVERLAND NEO Series</v>
          </cell>
          <cell r="C130" t="str">
            <v>Semaine 42</v>
          </cell>
          <cell r="D130" t="str">
            <v>Retired</v>
          </cell>
        </row>
        <row r="131">
          <cell r="A131" t="str">
            <v>000140L4</v>
          </cell>
          <cell r="B131" t="str">
            <v>OVERLAND NEO Series</v>
          </cell>
          <cell r="C131">
            <v>40664</v>
          </cell>
          <cell r="D131" t="str">
            <v>Idle</v>
          </cell>
        </row>
        <row r="132">
          <cell r="A132" t="str">
            <v>000140L4</v>
          </cell>
          <cell r="B132" t="str">
            <v>OVERLAND NEO4000E</v>
          </cell>
          <cell r="C132" t="str">
            <v>N/A</v>
          </cell>
          <cell r="D132" t="str">
            <v>Idle</v>
          </cell>
        </row>
        <row r="133">
          <cell r="A133" t="str">
            <v>000141L4</v>
          </cell>
          <cell r="B133" t="str">
            <v>OVERLAND NEO Series</v>
          </cell>
          <cell r="C133" t="str">
            <v>slot 13</v>
          </cell>
          <cell r="D133" t="str">
            <v>Spare</v>
          </cell>
        </row>
        <row r="134">
          <cell r="A134" t="str">
            <v>000142L4</v>
          </cell>
          <cell r="B134" t="str">
            <v>OVERLAND NEO Series</v>
          </cell>
          <cell r="C134">
            <v>40940</v>
          </cell>
          <cell r="D134" t="str">
            <v>Spare</v>
          </cell>
        </row>
        <row r="135">
          <cell r="A135" t="str">
            <v>000143L4</v>
          </cell>
          <cell r="B135" t="str">
            <v>OVERLAND NEO Series</v>
          </cell>
          <cell r="C135">
            <v>40634</v>
          </cell>
          <cell r="D135" t="str">
            <v>Idle</v>
          </cell>
        </row>
        <row r="136">
          <cell r="A136" t="str">
            <v>000143L4</v>
          </cell>
          <cell r="B136" t="str">
            <v>OVERLAND NEO4000E</v>
          </cell>
          <cell r="C136" t="str">
            <v>N/A</v>
          </cell>
          <cell r="D136" t="str">
            <v>Idle</v>
          </cell>
        </row>
        <row r="137">
          <cell r="A137" t="str">
            <v>000144L4</v>
          </cell>
          <cell r="B137" t="str">
            <v>OVERLAND NEO Series</v>
          </cell>
          <cell r="C137">
            <v>40725</v>
          </cell>
          <cell r="D137" t="str">
            <v>Full: F</v>
          </cell>
        </row>
        <row r="138">
          <cell r="A138" t="str">
            <v>000145L4</v>
          </cell>
          <cell r="B138" t="str">
            <v>OVERLAND NEO4000E</v>
          </cell>
          <cell r="C138" t="str">
            <v>N/A</v>
          </cell>
          <cell r="D138" t="str">
            <v>Idle</v>
          </cell>
        </row>
        <row r="139">
          <cell r="A139" t="str">
            <v>000145L4</v>
          </cell>
          <cell r="B139" t="str">
            <v>OVERLAND NEO Series</v>
          </cell>
          <cell r="C139">
            <v>40664</v>
          </cell>
          <cell r="D139" t="str">
            <v>Idle</v>
          </cell>
        </row>
        <row r="140">
          <cell r="A140" t="str">
            <v>000146L4</v>
          </cell>
          <cell r="B140" t="str">
            <v>OVERLAND NEO Series</v>
          </cell>
          <cell r="C140">
            <v>41244</v>
          </cell>
          <cell r="D140" t="str">
            <v>Spare</v>
          </cell>
        </row>
        <row r="141">
          <cell r="A141" t="str">
            <v>000147L4</v>
          </cell>
          <cell r="B141" t="str">
            <v>OVERLAND NEO Series</v>
          </cell>
          <cell r="C141">
            <v>40664</v>
          </cell>
          <cell r="D141" t="str">
            <v>Idle</v>
          </cell>
        </row>
        <row r="142">
          <cell r="A142" t="str">
            <v>000147L4</v>
          </cell>
          <cell r="B142" t="str">
            <v>OVERLAND NEO4000E</v>
          </cell>
          <cell r="C142" t="str">
            <v>N/A</v>
          </cell>
          <cell r="D142" t="str">
            <v>Idle</v>
          </cell>
        </row>
        <row r="143">
          <cell r="A143" t="str">
            <v>000148L4</v>
          </cell>
          <cell r="B143" t="str">
            <v>OVERLAND NEO4000E</v>
          </cell>
          <cell r="C143" t="str">
            <v>N/A</v>
          </cell>
          <cell r="D143" t="str">
            <v>Idle</v>
          </cell>
        </row>
        <row r="144">
          <cell r="A144" t="str">
            <v>000148L4</v>
          </cell>
          <cell r="B144" t="str">
            <v>OVERLAND NEO Series</v>
          </cell>
          <cell r="C144">
            <v>40634</v>
          </cell>
          <cell r="D144" t="str">
            <v>Idle</v>
          </cell>
        </row>
        <row r="145">
          <cell r="A145" t="str">
            <v>000149L4</v>
          </cell>
          <cell r="B145" t="str">
            <v>OVERLAND NEO Series</v>
          </cell>
          <cell r="C145">
            <v>40634</v>
          </cell>
          <cell r="D145" t="str">
            <v>Idle</v>
          </cell>
        </row>
        <row r="146">
          <cell r="A146" t="str">
            <v>000149L4</v>
          </cell>
          <cell r="B146" t="str">
            <v>OVERLAND NEO4000E</v>
          </cell>
          <cell r="C146" t="str">
            <v>N/A</v>
          </cell>
          <cell r="D146" t="str">
            <v>Idle</v>
          </cell>
        </row>
        <row r="147">
          <cell r="A147" t="str">
            <v>000150L4</v>
          </cell>
          <cell r="B147" t="str">
            <v>OVERLAND NEO Series</v>
          </cell>
          <cell r="C147">
            <v>40725</v>
          </cell>
          <cell r="D147" t="str">
            <v>Full: F</v>
          </cell>
        </row>
        <row r="148">
          <cell r="A148" t="str">
            <v>000152L4</v>
          </cell>
          <cell r="B148" t="str">
            <v>OVERLAND NEO Series</v>
          </cell>
          <cell r="C148">
            <v>40513</v>
          </cell>
          <cell r="D148" t="str">
            <v>Idle</v>
          </cell>
        </row>
        <row r="149">
          <cell r="A149" t="str">
            <v>000152L4</v>
          </cell>
          <cell r="B149" t="str">
            <v>OVERLAND NEO4000E</v>
          </cell>
          <cell r="C149" t="str">
            <v>N/A</v>
          </cell>
          <cell r="D149" t="str">
            <v>Idle</v>
          </cell>
        </row>
        <row r="150">
          <cell r="A150" t="str">
            <v>000153L4</v>
          </cell>
          <cell r="B150" t="str">
            <v>OVERLAND NEO Series</v>
          </cell>
          <cell r="C150" t="str">
            <v>slot 20</v>
          </cell>
          <cell r="D150" t="str">
            <v>[Appendable]: F</v>
          </cell>
        </row>
        <row r="151">
          <cell r="A151" t="str">
            <v>000154L4</v>
          </cell>
          <cell r="B151" t="str">
            <v>OVERLAND NEO4000E</v>
          </cell>
          <cell r="C151" t="str">
            <v>N/A</v>
          </cell>
          <cell r="D151" t="str">
            <v>Full: F</v>
          </cell>
        </row>
        <row r="152">
          <cell r="A152" t="str">
            <v>000154L4</v>
          </cell>
          <cell r="B152" t="str">
            <v>OVERLAND NEO Series</v>
          </cell>
          <cell r="C152">
            <v>40360</v>
          </cell>
          <cell r="D152" t="str">
            <v>Full: F</v>
          </cell>
        </row>
        <row r="153">
          <cell r="A153" t="str">
            <v>000155L4</v>
          </cell>
          <cell r="B153" t="str">
            <v>OVERLAND NEO Series</v>
          </cell>
          <cell r="C153">
            <v>40603</v>
          </cell>
          <cell r="D153" t="str">
            <v>Idle</v>
          </cell>
        </row>
        <row r="154">
          <cell r="A154" t="str">
            <v>000155L4</v>
          </cell>
          <cell r="B154" t="str">
            <v>OVERLAND NEO4000E</v>
          </cell>
          <cell r="C154" t="str">
            <v>N/A</v>
          </cell>
          <cell r="D154" t="str">
            <v>Idle</v>
          </cell>
        </row>
        <row r="155">
          <cell r="A155" t="str">
            <v>000156L4</v>
          </cell>
          <cell r="B155" t="str">
            <v>OVERLAND NEO4000E</v>
          </cell>
          <cell r="C155" t="str">
            <v>N/A</v>
          </cell>
          <cell r="D155" t="str">
            <v>Idle</v>
          </cell>
        </row>
        <row r="156">
          <cell r="A156" t="str">
            <v>000156L4</v>
          </cell>
          <cell r="B156" t="str">
            <v>OVERLAND NEO Series</v>
          </cell>
          <cell r="C156">
            <v>40603</v>
          </cell>
          <cell r="D156" t="str">
            <v>Idle</v>
          </cell>
        </row>
        <row r="157">
          <cell r="A157" t="str">
            <v>000157L4</v>
          </cell>
          <cell r="B157" t="str">
            <v>OVERLAND NEO Series</v>
          </cell>
          <cell r="C157">
            <v>40787</v>
          </cell>
          <cell r="D157" t="str">
            <v>[Appendable]: F</v>
          </cell>
        </row>
        <row r="158">
          <cell r="A158" t="str">
            <v>000158L4</v>
          </cell>
          <cell r="B158" t="str">
            <v>OVERLAND NEO Series</v>
          </cell>
          <cell r="C158">
            <v>41214</v>
          </cell>
          <cell r="D158" t="str">
            <v>Spare</v>
          </cell>
        </row>
        <row r="159">
          <cell r="A159" t="str">
            <v>000159L4</v>
          </cell>
          <cell r="B159" t="str">
            <v>OVERLAND NEO Series</v>
          </cell>
          <cell r="C159" t="str">
            <v>Not Available</v>
          </cell>
          <cell r="D159" t="str">
            <v>Retired</v>
          </cell>
        </row>
        <row r="160">
          <cell r="A160" t="str">
            <v>000160L4</v>
          </cell>
          <cell r="B160" t="str">
            <v>OVERLAND NEO Series</v>
          </cell>
          <cell r="C160">
            <v>41061</v>
          </cell>
          <cell r="D160" t="str">
            <v>Spare</v>
          </cell>
        </row>
        <row r="161">
          <cell r="A161" t="str">
            <v>000161L4</v>
          </cell>
          <cell r="B161" t="str">
            <v>OVERLAND NEO Series</v>
          </cell>
          <cell r="C161">
            <v>40360</v>
          </cell>
          <cell r="D161" t="str">
            <v>Idle</v>
          </cell>
        </row>
        <row r="162">
          <cell r="A162" t="str">
            <v>000161L4</v>
          </cell>
          <cell r="B162" t="str">
            <v>OVERLAND NEO4000E</v>
          </cell>
          <cell r="C162" t="str">
            <v>N/A</v>
          </cell>
          <cell r="D162" t="str">
            <v>Idle</v>
          </cell>
        </row>
        <row r="163">
          <cell r="A163" t="str">
            <v>000162L4</v>
          </cell>
          <cell r="B163" t="str">
            <v>OVERLAND NEO Series</v>
          </cell>
          <cell r="C163">
            <v>41153</v>
          </cell>
          <cell r="D163" t="str">
            <v>Spare</v>
          </cell>
        </row>
        <row r="164">
          <cell r="A164" t="str">
            <v>000163L4</v>
          </cell>
          <cell r="B164" t="str">
            <v>OVERLAND NEO Series</v>
          </cell>
          <cell r="C164" t="str">
            <v>slot 16</v>
          </cell>
          <cell r="D164" t="str">
            <v>Full: F</v>
          </cell>
        </row>
        <row r="165">
          <cell r="A165" t="str">
            <v>000164L4</v>
          </cell>
          <cell r="B165" t="str">
            <v>OVERLAND NEO Series</v>
          </cell>
          <cell r="C165" t="str">
            <v>Not Available</v>
          </cell>
          <cell r="D165" t="str">
            <v>Retired</v>
          </cell>
        </row>
        <row r="166">
          <cell r="A166" t="str">
            <v>000165L4</v>
          </cell>
          <cell r="B166" t="str">
            <v>OVERLAND NEO Series</v>
          </cell>
          <cell r="C166" t="str">
            <v>Not Available</v>
          </cell>
          <cell r="D166" t="str">
            <v>Retired</v>
          </cell>
        </row>
        <row r="167">
          <cell r="A167" t="str">
            <v>000167L4</v>
          </cell>
          <cell r="B167" t="str">
            <v>OVERLAND NEO Series</v>
          </cell>
          <cell r="C167" t="str">
            <v>Not Available</v>
          </cell>
          <cell r="D167" t="str">
            <v>Bad: E(6)</v>
          </cell>
        </row>
        <row r="168">
          <cell r="A168" t="str">
            <v>000169L4</v>
          </cell>
          <cell r="B168" t="str">
            <v>OVERLAND NEO Series</v>
          </cell>
          <cell r="C168" t="str">
            <v>Not Available</v>
          </cell>
          <cell r="D168" t="str">
            <v>Spare</v>
          </cell>
        </row>
        <row r="169">
          <cell r="A169" t="str">
            <v>000170L4</v>
          </cell>
          <cell r="B169" t="str">
            <v>OVERLAND NEO Series</v>
          </cell>
          <cell r="C169">
            <v>40695</v>
          </cell>
          <cell r="D169" t="str">
            <v>[Appendable]: F</v>
          </cell>
        </row>
        <row r="170">
          <cell r="A170" t="str">
            <v>000170L4</v>
          </cell>
          <cell r="B170" t="str">
            <v>OVERLAND NEO4000E</v>
          </cell>
          <cell r="C170" t="str">
            <v>N/A</v>
          </cell>
          <cell r="D170" t="str">
            <v>[Appendable]: F</v>
          </cell>
        </row>
        <row r="171">
          <cell r="A171" t="str">
            <v>000171L4</v>
          </cell>
          <cell r="B171" t="str">
            <v>OVERLAND NEO Series</v>
          </cell>
          <cell r="C171" t="str">
            <v>slot 4</v>
          </cell>
          <cell r="D171" t="str">
            <v>Full: F</v>
          </cell>
        </row>
        <row r="172">
          <cell r="A172" t="str">
            <v>000172L4</v>
          </cell>
          <cell r="B172" t="str">
            <v>OVERLAND NEO Series</v>
          </cell>
          <cell r="C172" t="str">
            <v>Aout 2010</v>
          </cell>
          <cell r="D172" t="str">
            <v>Spare</v>
          </cell>
        </row>
        <row r="173">
          <cell r="A173" t="str">
            <v>000173L4</v>
          </cell>
          <cell r="B173" t="str">
            <v>OVERLAND NEO Series</v>
          </cell>
          <cell r="C173">
            <v>41275</v>
          </cell>
          <cell r="D173" t="str">
            <v>Spare</v>
          </cell>
        </row>
        <row r="174">
          <cell r="A174" t="str">
            <v>000174L4</v>
          </cell>
          <cell r="B174" t="str">
            <v>OVERLAND NEO Series</v>
          </cell>
          <cell r="C174" t="str">
            <v>slot 19</v>
          </cell>
          <cell r="D174" t="str">
            <v>Spare</v>
          </cell>
        </row>
        <row r="175">
          <cell r="A175" t="str">
            <v>000175L4</v>
          </cell>
          <cell r="B175" t="str">
            <v>OVERLAND NEO4000E</v>
          </cell>
          <cell r="C175" t="str">
            <v>N/A</v>
          </cell>
          <cell r="D175" t="str">
            <v>Idle</v>
          </cell>
        </row>
        <row r="176">
          <cell r="A176" t="str">
            <v>000175L4</v>
          </cell>
          <cell r="B176" t="str">
            <v>OVERLAND NEO Series</v>
          </cell>
          <cell r="C176">
            <v>40695</v>
          </cell>
          <cell r="D176" t="str">
            <v>Idle</v>
          </cell>
        </row>
        <row r="177">
          <cell r="A177" t="str">
            <v>000176L4</v>
          </cell>
          <cell r="B177" t="str">
            <v>OVERLAND NEO Series</v>
          </cell>
          <cell r="C177">
            <v>40695</v>
          </cell>
          <cell r="D177" t="str">
            <v>Idle</v>
          </cell>
        </row>
        <row r="178">
          <cell r="A178" t="str">
            <v>000176L4</v>
          </cell>
          <cell r="B178" t="str">
            <v>OVERLAND NEO4000E</v>
          </cell>
          <cell r="C178" t="str">
            <v>N/A</v>
          </cell>
          <cell r="D178" t="str">
            <v>Idle</v>
          </cell>
        </row>
        <row r="179">
          <cell r="A179" t="str">
            <v>000177L4</v>
          </cell>
          <cell r="B179" t="str">
            <v>OVERLAND NEO Series</v>
          </cell>
          <cell r="C179" t="str">
            <v>JANVIER FEVRIER 2013</v>
          </cell>
          <cell r="D179" t="str">
            <v>Full: F</v>
          </cell>
        </row>
        <row r="180">
          <cell r="A180" t="str">
            <v>000178L4</v>
          </cell>
          <cell r="B180" t="str">
            <v>OVERLAND NEO Series</v>
          </cell>
          <cell r="C180" t="str">
            <v>slot 34</v>
          </cell>
          <cell r="D180" t="str">
            <v>Spare</v>
          </cell>
        </row>
        <row r="181">
          <cell r="A181" t="str">
            <v>000179L4</v>
          </cell>
          <cell r="B181" t="str">
            <v>OVERLAND NEO4000E</v>
          </cell>
          <cell r="C181" t="str">
            <v>N/A</v>
          </cell>
          <cell r="D181" t="str">
            <v>Idle</v>
          </cell>
        </row>
        <row r="182">
          <cell r="A182" t="str">
            <v>000179L4</v>
          </cell>
          <cell r="B182" t="str">
            <v>OVERLAND NEO Series</v>
          </cell>
          <cell r="C182">
            <v>40695</v>
          </cell>
          <cell r="D182" t="str">
            <v>Idle</v>
          </cell>
        </row>
        <row r="183">
          <cell r="A183" t="str">
            <v>000180L4</v>
          </cell>
          <cell r="B183" t="str">
            <v>OVERLAND NEO Series</v>
          </cell>
          <cell r="C183">
            <v>41183</v>
          </cell>
          <cell r="D183" t="str">
            <v>Spare</v>
          </cell>
        </row>
        <row r="184">
          <cell r="A184" t="str">
            <v>000181L4</v>
          </cell>
          <cell r="B184" t="str">
            <v>OVERLAND NEO Series</v>
          </cell>
          <cell r="C184" t="str">
            <v>OCTOBRE NOVEMBRE 2010</v>
          </cell>
          <cell r="D184" t="str">
            <v>Full: F</v>
          </cell>
        </row>
        <row r="185">
          <cell r="A185" t="str">
            <v>000182L4</v>
          </cell>
          <cell r="B185" t="str">
            <v>OVERLAND NEO Series</v>
          </cell>
          <cell r="C185">
            <v>41214</v>
          </cell>
          <cell r="D185" t="str">
            <v>Spare</v>
          </cell>
        </row>
        <row r="186">
          <cell r="A186" t="str">
            <v>000183L4</v>
          </cell>
          <cell r="B186" t="str">
            <v>OVERLAND NEO Series</v>
          </cell>
          <cell r="C186" t="str">
            <v>Aout 2012</v>
          </cell>
          <cell r="D186" t="str">
            <v>Spare</v>
          </cell>
        </row>
        <row r="187">
          <cell r="A187" t="str">
            <v>000184L4</v>
          </cell>
          <cell r="B187" t="str">
            <v>OVERLAND NEO Series</v>
          </cell>
          <cell r="C187" t="str">
            <v>slot 41</v>
          </cell>
          <cell r="D187" t="str">
            <v>Full: F</v>
          </cell>
        </row>
        <row r="188">
          <cell r="A188" t="str">
            <v>000185L4</v>
          </cell>
          <cell r="B188" t="str">
            <v>OVERLAND NEO Series</v>
          </cell>
          <cell r="C188">
            <v>41244</v>
          </cell>
          <cell r="D188" t="str">
            <v>Spare</v>
          </cell>
        </row>
        <row r="189">
          <cell r="A189" t="str">
            <v>000186L4</v>
          </cell>
          <cell r="B189" t="str">
            <v>OVERLAND NEO Series</v>
          </cell>
          <cell r="C189" t="str">
            <v>JANVIER FEVRIER 2013</v>
          </cell>
          <cell r="D189" t="str">
            <v>Full: F</v>
          </cell>
        </row>
        <row r="190">
          <cell r="A190" t="str">
            <v>000187L4</v>
          </cell>
          <cell r="B190" t="str">
            <v>OVERLAND NEO Series</v>
          </cell>
          <cell r="C190">
            <v>41183</v>
          </cell>
          <cell r="D190" t="str">
            <v>Spare</v>
          </cell>
        </row>
        <row r="191">
          <cell r="A191" t="str">
            <v>000188L4</v>
          </cell>
          <cell r="B191" t="str">
            <v>OVERLAND NEO Series</v>
          </cell>
          <cell r="C191" t="str">
            <v>slot 35</v>
          </cell>
          <cell r="D191" t="str">
            <v>Spare</v>
          </cell>
        </row>
        <row r="192">
          <cell r="A192" t="str">
            <v>000189L4</v>
          </cell>
          <cell r="B192" t="str">
            <v>OVERLAND NEO Series</v>
          </cell>
          <cell r="C192">
            <v>40969</v>
          </cell>
          <cell r="D192" t="str">
            <v>Spare</v>
          </cell>
        </row>
        <row r="193">
          <cell r="A193" t="str">
            <v>000191L4</v>
          </cell>
          <cell r="B193" t="str">
            <v>OVERLAND NEO Series</v>
          </cell>
          <cell r="C193" t="str">
            <v>slot 42</v>
          </cell>
          <cell r="D193" t="str">
            <v>Full: F</v>
          </cell>
        </row>
        <row r="194">
          <cell r="A194" t="str">
            <v>000192L4</v>
          </cell>
          <cell r="B194" t="str">
            <v>OVERLAND NEO Series</v>
          </cell>
          <cell r="C194">
            <v>41091</v>
          </cell>
          <cell r="D194" t="str">
            <v>Spare</v>
          </cell>
        </row>
        <row r="195">
          <cell r="A195" t="str">
            <v>000193L4</v>
          </cell>
          <cell r="B195" t="str">
            <v>OVERLAND NEO Series</v>
          </cell>
          <cell r="C195" t="str">
            <v>slot 38</v>
          </cell>
          <cell r="D195" t="str">
            <v>Full: F</v>
          </cell>
        </row>
        <row r="196">
          <cell r="A196" t="str">
            <v>000194L4</v>
          </cell>
          <cell r="B196" t="str">
            <v>OVERLAND NEO Series</v>
          </cell>
          <cell r="C196">
            <v>41426</v>
          </cell>
          <cell r="D196" t="str">
            <v>Full: F</v>
          </cell>
        </row>
        <row r="197">
          <cell r="A197" t="str">
            <v>000196L4</v>
          </cell>
          <cell r="B197" t="str">
            <v>OVERLAND NEO Series</v>
          </cell>
          <cell r="C197">
            <v>40664</v>
          </cell>
          <cell r="D197" t="str">
            <v>Idle</v>
          </cell>
        </row>
        <row r="198">
          <cell r="A198" t="str">
            <v>000196L4</v>
          </cell>
          <cell r="B198" t="str">
            <v>OVERLAND NEO4000E</v>
          </cell>
          <cell r="C198" t="str">
            <v>N/A</v>
          </cell>
          <cell r="D198" t="str">
            <v>Idle</v>
          </cell>
        </row>
        <row r="199">
          <cell r="A199" t="str">
            <v>000197L4</v>
          </cell>
          <cell r="B199" t="str">
            <v>OVERLAND NEO4000E</v>
          </cell>
          <cell r="C199" t="str">
            <v>N/A</v>
          </cell>
          <cell r="D199" t="str">
            <v>Idle</v>
          </cell>
        </row>
        <row r="200">
          <cell r="A200" t="str">
            <v>000197L4</v>
          </cell>
          <cell r="B200" t="str">
            <v>OVERLAND NEO Series</v>
          </cell>
          <cell r="C200">
            <v>40634</v>
          </cell>
          <cell r="D200" t="str">
            <v>Idle</v>
          </cell>
        </row>
        <row r="201">
          <cell r="A201" t="str">
            <v>000198L4</v>
          </cell>
          <cell r="B201" t="str">
            <v>OVERLAND NEO Series</v>
          </cell>
          <cell r="C201">
            <v>40634</v>
          </cell>
          <cell r="D201" t="str">
            <v>Idle</v>
          </cell>
        </row>
        <row r="202">
          <cell r="A202" t="str">
            <v>000198L4</v>
          </cell>
          <cell r="B202" t="str">
            <v>OVERLAND NEO4000E</v>
          </cell>
          <cell r="C202" t="str">
            <v>N/A</v>
          </cell>
          <cell r="D202" t="str">
            <v>Idle</v>
          </cell>
        </row>
        <row r="203">
          <cell r="A203" t="str">
            <v>000199L4</v>
          </cell>
          <cell r="B203" t="str">
            <v>OVERLAND NEO4000E</v>
          </cell>
          <cell r="C203" t="str">
            <v>N/A</v>
          </cell>
          <cell r="D203" t="str">
            <v>Idle</v>
          </cell>
        </row>
        <row r="204">
          <cell r="A204" t="str">
            <v>000199L4</v>
          </cell>
          <cell r="B204" t="str">
            <v>OVERLAND NEO Series</v>
          </cell>
          <cell r="C204">
            <v>40634</v>
          </cell>
          <cell r="D204" t="str">
            <v>Idle</v>
          </cell>
        </row>
        <row r="205">
          <cell r="A205" t="str">
            <v>000200L4</v>
          </cell>
          <cell r="B205" t="str">
            <v>OVERLAND NEO Series</v>
          </cell>
          <cell r="C205">
            <v>40634</v>
          </cell>
          <cell r="D205" t="str">
            <v>Idle</v>
          </cell>
        </row>
        <row r="206">
          <cell r="A206" t="str">
            <v>000200L4</v>
          </cell>
          <cell r="B206" t="str">
            <v>OVERLAND NEO4000E</v>
          </cell>
          <cell r="C206" t="str">
            <v>N/A</v>
          </cell>
          <cell r="D206" t="str">
            <v>Idle</v>
          </cell>
        </row>
        <row r="207">
          <cell r="A207" t="str">
            <v>000201L4</v>
          </cell>
          <cell r="B207" t="str">
            <v>OVERLAND NEO4000E</v>
          </cell>
          <cell r="C207" t="str">
            <v>N/A</v>
          </cell>
          <cell r="D207" t="str">
            <v>Idle</v>
          </cell>
        </row>
        <row r="208">
          <cell r="A208" t="str">
            <v>000201L4</v>
          </cell>
          <cell r="B208" t="str">
            <v>OVERLAND NEO Series</v>
          </cell>
          <cell r="C208">
            <v>40634</v>
          </cell>
          <cell r="D208" t="str">
            <v>Idle</v>
          </cell>
        </row>
        <row r="209">
          <cell r="A209" t="str">
            <v>000202L4</v>
          </cell>
          <cell r="B209" t="str">
            <v>OVERLAND NEO Series</v>
          </cell>
          <cell r="C209">
            <v>40634</v>
          </cell>
          <cell r="D209" t="str">
            <v>Idle</v>
          </cell>
        </row>
        <row r="210">
          <cell r="A210" t="str">
            <v>000202L4</v>
          </cell>
          <cell r="B210" t="str">
            <v>OVERLAND NEO4000E</v>
          </cell>
          <cell r="C210" t="str">
            <v>N/A</v>
          </cell>
          <cell r="D210" t="str">
            <v>Idle</v>
          </cell>
        </row>
        <row r="211">
          <cell r="A211" t="str">
            <v>000203L4</v>
          </cell>
          <cell r="B211" t="str">
            <v>OVERLAND NEO4000E</v>
          </cell>
          <cell r="C211" t="str">
            <v>N/A</v>
          </cell>
          <cell r="D211" t="str">
            <v>Idle</v>
          </cell>
        </row>
        <row r="212">
          <cell r="A212" t="str">
            <v>000203L4</v>
          </cell>
          <cell r="B212" t="str">
            <v>OVERLAND NEO Series</v>
          </cell>
          <cell r="C212">
            <v>40634</v>
          </cell>
          <cell r="D212" t="str">
            <v>Idle</v>
          </cell>
        </row>
        <row r="213">
          <cell r="A213" t="str">
            <v>000204L4</v>
          </cell>
          <cell r="B213" t="str">
            <v>OVERLAND NEO Series</v>
          </cell>
          <cell r="C213">
            <v>40634</v>
          </cell>
          <cell r="D213" t="str">
            <v>[Appendable]: F</v>
          </cell>
        </row>
        <row r="214">
          <cell r="A214" t="str">
            <v>000204L4</v>
          </cell>
          <cell r="B214" t="str">
            <v>OVERLAND NEO4000E</v>
          </cell>
          <cell r="C214" t="str">
            <v>N/A</v>
          </cell>
          <cell r="D214" t="str">
            <v>[Appendable]: F</v>
          </cell>
        </row>
        <row r="215">
          <cell r="A215" t="str">
            <v>000205L4</v>
          </cell>
          <cell r="B215" t="str">
            <v>OVERLAND NEO4000E</v>
          </cell>
          <cell r="C215" t="str">
            <v>N/A</v>
          </cell>
          <cell r="D215" t="str">
            <v>Idle</v>
          </cell>
        </row>
        <row r="216">
          <cell r="A216" t="str">
            <v>000205L4</v>
          </cell>
          <cell r="B216" t="str">
            <v>OVERLAND NEO Series</v>
          </cell>
          <cell r="C216">
            <v>40634</v>
          </cell>
          <cell r="D216" t="str">
            <v>Idle</v>
          </cell>
        </row>
        <row r="217">
          <cell r="A217" t="str">
            <v>000206L4</v>
          </cell>
          <cell r="B217" t="str">
            <v>OVERLAND NEO Series</v>
          </cell>
          <cell r="C217">
            <v>40695</v>
          </cell>
          <cell r="D217" t="str">
            <v>Idle</v>
          </cell>
        </row>
        <row r="218">
          <cell r="A218" t="str">
            <v>000206L4</v>
          </cell>
          <cell r="B218" t="str">
            <v>OVERLAND NEO4000E</v>
          </cell>
          <cell r="C218" t="str">
            <v>N/A</v>
          </cell>
          <cell r="D218" t="str">
            <v>Idle</v>
          </cell>
        </row>
        <row r="219">
          <cell r="A219" t="str">
            <v>000207L4</v>
          </cell>
          <cell r="B219" t="str">
            <v>OVERLAND NEO4000E</v>
          </cell>
          <cell r="C219" t="str">
            <v>N/A</v>
          </cell>
          <cell r="D219" t="str">
            <v>Idle</v>
          </cell>
        </row>
        <row r="220">
          <cell r="A220" t="str">
            <v>000207L4</v>
          </cell>
          <cell r="B220" t="str">
            <v>OVERLAND NEO Series</v>
          </cell>
          <cell r="C220">
            <v>40695</v>
          </cell>
          <cell r="D220" t="str">
            <v>Idle</v>
          </cell>
        </row>
        <row r="221">
          <cell r="A221" t="str">
            <v>000208L4</v>
          </cell>
          <cell r="B221" t="str">
            <v>OVERLAND NEO Series</v>
          </cell>
          <cell r="C221">
            <v>40664</v>
          </cell>
          <cell r="D221" t="str">
            <v>Idle</v>
          </cell>
        </row>
        <row r="222">
          <cell r="A222" t="str">
            <v>000208L4</v>
          </cell>
          <cell r="B222" t="str">
            <v>OVERLAND NEO4000E</v>
          </cell>
          <cell r="C222" t="str">
            <v>N/A</v>
          </cell>
          <cell r="D222" t="str">
            <v>Idle</v>
          </cell>
        </row>
        <row r="223">
          <cell r="A223" t="str">
            <v>000209L4</v>
          </cell>
          <cell r="B223" t="str">
            <v>OVERLAND NEO4000E</v>
          </cell>
          <cell r="C223" t="str">
            <v>N/A</v>
          </cell>
          <cell r="D223" t="str">
            <v>Idle</v>
          </cell>
        </row>
        <row r="224">
          <cell r="A224" t="str">
            <v>000209L4</v>
          </cell>
          <cell r="B224" t="str">
            <v>OVERLAND NEO Series</v>
          </cell>
          <cell r="C224">
            <v>40664</v>
          </cell>
          <cell r="D224" t="str">
            <v>Idle</v>
          </cell>
        </row>
        <row r="225">
          <cell r="A225" t="str">
            <v>000210L4</v>
          </cell>
          <cell r="B225" t="str">
            <v>OVERLAND NEO Series</v>
          </cell>
          <cell r="C225">
            <v>40664</v>
          </cell>
          <cell r="D225" t="str">
            <v>Idle</v>
          </cell>
        </row>
        <row r="226">
          <cell r="A226" t="str">
            <v>000210L4</v>
          </cell>
          <cell r="B226" t="str">
            <v>OVERLAND NEO4000E</v>
          </cell>
          <cell r="C226" t="str">
            <v>N/A</v>
          </cell>
          <cell r="D226" t="str">
            <v>Idle</v>
          </cell>
        </row>
        <row r="227">
          <cell r="A227" t="str">
            <v>000211L4</v>
          </cell>
          <cell r="B227" t="str">
            <v>OVERLAND NEO Series</v>
          </cell>
          <cell r="C227" t="str">
            <v>slot 22</v>
          </cell>
          <cell r="D227" t="str">
            <v>Spare</v>
          </cell>
        </row>
        <row r="228">
          <cell r="A228" t="str">
            <v>000212L4</v>
          </cell>
          <cell r="B228" t="str">
            <v>OVERLAND NEO Series</v>
          </cell>
          <cell r="C228" t="str">
            <v>Not Available</v>
          </cell>
          <cell r="D228" t="str">
            <v>Retired</v>
          </cell>
        </row>
        <row r="229">
          <cell r="A229" t="str">
            <v>000213L4</v>
          </cell>
          <cell r="B229" t="str">
            <v>OVERLAND NEO Series</v>
          </cell>
          <cell r="C229" t="str">
            <v>Not Available</v>
          </cell>
          <cell r="D229" t="str">
            <v>Retired</v>
          </cell>
        </row>
        <row r="230">
          <cell r="A230" t="str">
            <v>000214L4</v>
          </cell>
          <cell r="B230" t="str">
            <v>OVERLAND NEO Series</v>
          </cell>
          <cell r="C230" t="str">
            <v>Not Available</v>
          </cell>
          <cell r="D230" t="str">
            <v>Retired</v>
          </cell>
        </row>
        <row r="231">
          <cell r="A231" t="str">
            <v>000215L4</v>
          </cell>
          <cell r="B231" t="str">
            <v>OVERLAND NEO Series</v>
          </cell>
          <cell r="C231" t="str">
            <v>Semaine 42</v>
          </cell>
          <cell r="D231" t="str">
            <v>Retired</v>
          </cell>
        </row>
        <row r="232">
          <cell r="A232" t="str">
            <v>000216L4</v>
          </cell>
          <cell r="B232" t="str">
            <v>OVERLAND NEO Series</v>
          </cell>
          <cell r="C232" t="str">
            <v>Not Available</v>
          </cell>
          <cell r="D232" t="str">
            <v>Retired</v>
          </cell>
        </row>
        <row r="233">
          <cell r="A233" t="str">
            <v>000217L4</v>
          </cell>
          <cell r="B233" t="str">
            <v>OVERLAND NEO Series</v>
          </cell>
          <cell r="C233" t="str">
            <v>Not Available</v>
          </cell>
          <cell r="D233" t="str">
            <v>Retired</v>
          </cell>
        </row>
        <row r="234">
          <cell r="A234" t="str">
            <v>000218L4</v>
          </cell>
          <cell r="B234" t="str">
            <v>OVERLAND NEO Series</v>
          </cell>
          <cell r="C234" t="str">
            <v>Not Available</v>
          </cell>
          <cell r="D234" t="str">
            <v>Retired</v>
          </cell>
        </row>
        <row r="235">
          <cell r="A235" t="str">
            <v>000219L4</v>
          </cell>
          <cell r="B235" t="str">
            <v>OVERLAND NEO Series</v>
          </cell>
          <cell r="C235" t="str">
            <v>slot 25</v>
          </cell>
          <cell r="D235" t="str">
            <v>Full: F</v>
          </cell>
        </row>
        <row r="236">
          <cell r="A236" t="str">
            <v>000220L4</v>
          </cell>
          <cell r="B236" t="str">
            <v>OVERLAND NEO Series</v>
          </cell>
          <cell r="C236" t="str">
            <v>Not Available</v>
          </cell>
          <cell r="D236" t="str">
            <v>Retired</v>
          </cell>
        </row>
        <row r="237">
          <cell r="A237" t="str">
            <v>000221L4</v>
          </cell>
          <cell r="B237" t="str">
            <v>OVERLAND NEO Series</v>
          </cell>
          <cell r="C237" t="str">
            <v>Not Available</v>
          </cell>
          <cell r="D237" t="str">
            <v>Retired</v>
          </cell>
        </row>
        <row r="238">
          <cell r="A238" t="str">
            <v>000222L4</v>
          </cell>
          <cell r="B238" t="str">
            <v>OVERLAND NEO Series</v>
          </cell>
          <cell r="C238" t="str">
            <v>Not Available</v>
          </cell>
          <cell r="D238" t="str">
            <v>Retired</v>
          </cell>
        </row>
        <row r="239">
          <cell r="A239" t="str">
            <v>000223L4</v>
          </cell>
          <cell r="B239" t="str">
            <v>OVERLAND NEO Series</v>
          </cell>
          <cell r="C239" t="str">
            <v>Not Available</v>
          </cell>
          <cell r="D239" t="str">
            <v>Retired</v>
          </cell>
        </row>
        <row r="240">
          <cell r="A240" t="str">
            <v>000224L4</v>
          </cell>
          <cell r="B240" t="str">
            <v>OVERLAND NEO Series</v>
          </cell>
          <cell r="C240" t="str">
            <v>Not Available</v>
          </cell>
          <cell r="D240" t="str">
            <v>Retired</v>
          </cell>
        </row>
        <row r="241">
          <cell r="A241" t="str">
            <v>000226L4</v>
          </cell>
          <cell r="B241" t="str">
            <v>OVERLAND NEO Series</v>
          </cell>
          <cell r="C241" t="str">
            <v>Not Available</v>
          </cell>
          <cell r="D241" t="str">
            <v>Retired</v>
          </cell>
        </row>
        <row r="242">
          <cell r="A242" t="str">
            <v>000228L4</v>
          </cell>
          <cell r="B242" t="str">
            <v>OVERLAND NEO Series</v>
          </cell>
          <cell r="C242" t="str">
            <v>Not Available</v>
          </cell>
          <cell r="D242" t="str">
            <v>Retired</v>
          </cell>
        </row>
        <row r="243">
          <cell r="A243" t="str">
            <v>000229L4</v>
          </cell>
          <cell r="B243" t="str">
            <v>OVERLAND NEO Series</v>
          </cell>
          <cell r="C243">
            <v>41426</v>
          </cell>
          <cell r="D243" t="str">
            <v>[Appendable]: F</v>
          </cell>
        </row>
        <row r="244">
          <cell r="A244" t="str">
            <v>000230L4</v>
          </cell>
          <cell r="B244" t="str">
            <v>OVERLAND NEO Series</v>
          </cell>
          <cell r="C244">
            <v>41275</v>
          </cell>
          <cell r="D244" t="str">
            <v>Spare</v>
          </cell>
        </row>
        <row r="245">
          <cell r="A245" t="str">
            <v>000231L4</v>
          </cell>
          <cell r="B245" t="str">
            <v>OVERLAND NEO Series</v>
          </cell>
          <cell r="C245">
            <v>40787</v>
          </cell>
          <cell r="D245" t="str">
            <v>Spare</v>
          </cell>
        </row>
        <row r="246">
          <cell r="A246" t="str">
            <v>000232L4</v>
          </cell>
          <cell r="B246" t="str">
            <v>OVERLAND NEO Series</v>
          </cell>
          <cell r="C246">
            <v>41275</v>
          </cell>
          <cell r="D246" t="str">
            <v>Spare</v>
          </cell>
        </row>
        <row r="247">
          <cell r="A247" t="str">
            <v>000233L4</v>
          </cell>
          <cell r="B247" t="str">
            <v>OVERLAND NEO Series</v>
          </cell>
          <cell r="C247">
            <v>41244</v>
          </cell>
          <cell r="D247" t="str">
            <v>Spare</v>
          </cell>
        </row>
        <row r="248">
          <cell r="A248" t="str">
            <v>000234L4</v>
          </cell>
          <cell r="B248" t="str">
            <v>OVERLAND NEO Series</v>
          </cell>
          <cell r="C248">
            <v>40878</v>
          </cell>
          <cell r="D248" t="str">
            <v>Spare</v>
          </cell>
        </row>
        <row r="249">
          <cell r="A249" t="str">
            <v>000235L4</v>
          </cell>
          <cell r="B249" t="str">
            <v>OVERLAND NEO Series</v>
          </cell>
          <cell r="C249">
            <v>40878</v>
          </cell>
          <cell r="D249" t="str">
            <v>Spare</v>
          </cell>
        </row>
        <row r="250">
          <cell r="A250" t="str">
            <v>000236L4</v>
          </cell>
          <cell r="B250" t="str">
            <v>OVERLAND NEO Series</v>
          </cell>
          <cell r="C250">
            <v>41000</v>
          </cell>
          <cell r="D250" t="str">
            <v>Spare</v>
          </cell>
        </row>
        <row r="251">
          <cell r="A251" t="str">
            <v>000237L4</v>
          </cell>
          <cell r="B251" t="str">
            <v>OVERLAND NEO Series</v>
          </cell>
          <cell r="C251" t="str">
            <v>slot 53</v>
          </cell>
          <cell r="D251" t="str">
            <v>Full: F</v>
          </cell>
        </row>
        <row r="252">
          <cell r="A252" t="str">
            <v>000238L4</v>
          </cell>
          <cell r="B252" t="str">
            <v>OVERLAND NEO Series</v>
          </cell>
          <cell r="C252" t="str">
            <v>slot 18</v>
          </cell>
          <cell r="D252" t="str">
            <v>Full: F</v>
          </cell>
        </row>
        <row r="253">
          <cell r="A253" t="str">
            <v>000239L4</v>
          </cell>
          <cell r="B253" t="str">
            <v>OVERLAND NEO Series</v>
          </cell>
          <cell r="C253">
            <v>41061</v>
          </cell>
          <cell r="D253" t="str">
            <v>Spare</v>
          </cell>
        </row>
        <row r="254">
          <cell r="A254" t="str">
            <v>000240L4</v>
          </cell>
          <cell r="B254" t="str">
            <v>OVERLAND NEO Series</v>
          </cell>
          <cell r="C254">
            <v>40878</v>
          </cell>
          <cell r="D254" t="str">
            <v>Spare</v>
          </cell>
        </row>
        <row r="255">
          <cell r="A255" t="str">
            <v>000241L4</v>
          </cell>
          <cell r="B255" t="str">
            <v>OVERLAND NEO Series</v>
          </cell>
          <cell r="C255">
            <v>41275</v>
          </cell>
          <cell r="D255" t="str">
            <v>Spare</v>
          </cell>
        </row>
        <row r="256">
          <cell r="A256" t="str">
            <v>000242L4</v>
          </cell>
          <cell r="B256" t="str">
            <v>OVERLAND NEO Series</v>
          </cell>
          <cell r="C256" t="str">
            <v>slot 1</v>
          </cell>
          <cell r="D256" t="str">
            <v>Full: F</v>
          </cell>
        </row>
        <row r="257">
          <cell r="A257" t="str">
            <v>000243L4</v>
          </cell>
          <cell r="B257" t="str">
            <v>OVERLAND NEO Series</v>
          </cell>
          <cell r="C257">
            <v>41061</v>
          </cell>
          <cell r="D257" t="str">
            <v>Spare</v>
          </cell>
        </row>
        <row r="258">
          <cell r="A258" t="str">
            <v>000244L4</v>
          </cell>
          <cell r="B258" t="str">
            <v>OVERLAND NEO Series</v>
          </cell>
          <cell r="C258">
            <v>41426</v>
          </cell>
          <cell r="D258" t="str">
            <v>Full: F</v>
          </cell>
        </row>
        <row r="259">
          <cell r="A259" t="str">
            <v>000245L4</v>
          </cell>
          <cell r="B259" t="str">
            <v>OVERLAND NEO Series</v>
          </cell>
          <cell r="C259" t="str">
            <v>slot 9</v>
          </cell>
          <cell r="D259" t="str">
            <v>Full: F</v>
          </cell>
        </row>
        <row r="260">
          <cell r="A260" t="str">
            <v>000246L4</v>
          </cell>
          <cell r="B260" t="str">
            <v>OVERLAND NEO Series</v>
          </cell>
          <cell r="C260">
            <v>41395</v>
          </cell>
          <cell r="D260" t="str">
            <v>Full: F</v>
          </cell>
        </row>
        <row r="261">
          <cell r="A261" t="str">
            <v>000247L4</v>
          </cell>
          <cell r="B261" t="str">
            <v>OVERLAND NEO Series</v>
          </cell>
          <cell r="C261" t="str">
            <v>slot 55</v>
          </cell>
          <cell r="D261" t="str">
            <v>Full: F</v>
          </cell>
        </row>
        <row r="262">
          <cell r="A262" t="str">
            <v>000248L4</v>
          </cell>
          <cell r="B262" t="str">
            <v>OVERLAND NEO Series</v>
          </cell>
          <cell r="C262" t="str">
            <v>slot 29</v>
          </cell>
          <cell r="D262" t="str">
            <v>Spare</v>
          </cell>
        </row>
        <row r="263">
          <cell r="A263" t="str">
            <v>000249L4</v>
          </cell>
          <cell r="B263" t="str">
            <v>OVERLAND NEO Series</v>
          </cell>
          <cell r="C263">
            <v>41395</v>
          </cell>
          <cell r="D263" t="str">
            <v>Full: F</v>
          </cell>
        </row>
        <row r="264">
          <cell r="A264" t="str">
            <v>000250L4</v>
          </cell>
          <cell r="B264" t="str">
            <v>OVERLAND NEO Series</v>
          </cell>
          <cell r="C264">
            <v>41395</v>
          </cell>
          <cell r="D264" t="str">
            <v>Full: F</v>
          </cell>
        </row>
        <row r="265">
          <cell r="A265" t="str">
            <v>000251L4</v>
          </cell>
          <cell r="B265" t="str">
            <v>OVERLAND NEO Series</v>
          </cell>
          <cell r="C265" t="str">
            <v>slot 47</v>
          </cell>
          <cell r="D265" t="str">
            <v>Full: F</v>
          </cell>
        </row>
        <row r="266">
          <cell r="A266" t="str">
            <v>000252L4</v>
          </cell>
          <cell r="B266" t="str">
            <v>OVERLAND NEO Series</v>
          </cell>
          <cell r="C266">
            <v>41395</v>
          </cell>
          <cell r="D266" t="str">
            <v>Full: F</v>
          </cell>
        </row>
        <row r="267">
          <cell r="A267" t="str">
            <v>000253L4</v>
          </cell>
          <cell r="B267" t="str">
            <v>OVERLAND NEO Series</v>
          </cell>
          <cell r="C267">
            <v>41395</v>
          </cell>
          <cell r="D267" t="str">
            <v>Full: F</v>
          </cell>
        </row>
        <row r="268">
          <cell r="A268" t="str">
            <v>000254L4</v>
          </cell>
          <cell r="B268" t="str">
            <v>OVERLAND NEO Series</v>
          </cell>
          <cell r="C268" t="str">
            <v>slot 23</v>
          </cell>
          <cell r="D268" t="str">
            <v>Full: F</v>
          </cell>
        </row>
        <row r="269">
          <cell r="A269" t="str">
            <v>000255L4</v>
          </cell>
          <cell r="B269" t="str">
            <v>OVERLAND NEO Series</v>
          </cell>
          <cell r="C269" t="str">
            <v>slot 50</v>
          </cell>
          <cell r="D269" t="str">
            <v>Full: F</v>
          </cell>
        </row>
        <row r="270">
          <cell r="A270" t="str">
            <v>000256L4</v>
          </cell>
          <cell r="B270" t="str">
            <v>OVERLAND NEO Series</v>
          </cell>
          <cell r="C270" t="str">
            <v>slot 28</v>
          </cell>
          <cell r="D270" t="str">
            <v>Full: F</v>
          </cell>
        </row>
        <row r="271">
          <cell r="A271" t="str">
            <v>000257L4</v>
          </cell>
          <cell r="B271" t="str">
            <v>OVERLAND NEO Series</v>
          </cell>
          <cell r="C271" t="str">
            <v>slot 36</v>
          </cell>
          <cell r="D271" t="str">
            <v>Full: F</v>
          </cell>
        </row>
        <row r="272">
          <cell r="A272" t="str">
            <v>000258L4</v>
          </cell>
          <cell r="B272" t="str">
            <v>OVERLAND NEO Series</v>
          </cell>
          <cell r="C272">
            <v>41395</v>
          </cell>
          <cell r="D272" t="str">
            <v>Full: F</v>
          </cell>
        </row>
        <row r="273">
          <cell r="A273" t="str">
            <v>000259L4</v>
          </cell>
          <cell r="B273" t="str">
            <v>OVERLAND NEO Series</v>
          </cell>
          <cell r="C273" t="str">
            <v>slot 46</v>
          </cell>
          <cell r="D273" t="str">
            <v>Full: F</v>
          </cell>
        </row>
        <row r="274">
          <cell r="A274" t="str">
            <v>000260L4</v>
          </cell>
          <cell r="B274" t="str">
            <v>OVERLAND NEO Series</v>
          </cell>
          <cell r="C274">
            <v>41395</v>
          </cell>
          <cell r="D274" t="str">
            <v>Full: F</v>
          </cell>
        </row>
        <row r="275">
          <cell r="A275" t="str">
            <v>000261L4</v>
          </cell>
          <cell r="B275" t="str">
            <v>OVERLAND NEO Series</v>
          </cell>
          <cell r="C275">
            <v>41395</v>
          </cell>
          <cell r="D275" t="str">
            <v>Full: F</v>
          </cell>
        </row>
        <row r="276">
          <cell r="A276" t="str">
            <v>000262L4</v>
          </cell>
          <cell r="B276" t="str">
            <v>OVERLAND NEO Series</v>
          </cell>
          <cell r="C276">
            <v>41395</v>
          </cell>
          <cell r="D276" t="str">
            <v>Full: F</v>
          </cell>
        </row>
        <row r="277">
          <cell r="A277" t="str">
            <v>000263L4</v>
          </cell>
          <cell r="B277" t="str">
            <v>OVERLAND NEO Series</v>
          </cell>
          <cell r="C277">
            <v>41395</v>
          </cell>
          <cell r="D277" t="str">
            <v>Full: F</v>
          </cell>
        </row>
        <row r="278">
          <cell r="A278" t="str">
            <v>000264L4</v>
          </cell>
          <cell r="B278" t="str">
            <v>OVERLAND NEO Series</v>
          </cell>
          <cell r="C278">
            <v>41395</v>
          </cell>
          <cell r="D278" t="str">
            <v>Full: F</v>
          </cell>
        </row>
        <row r="279">
          <cell r="A279" t="str">
            <v>000265L4</v>
          </cell>
          <cell r="B279" t="str">
            <v>OVERLAND NEO Series</v>
          </cell>
          <cell r="C279">
            <v>41395</v>
          </cell>
          <cell r="D279" t="str">
            <v>Full: F</v>
          </cell>
        </row>
        <row r="280">
          <cell r="A280" t="str">
            <v>000266L4</v>
          </cell>
          <cell r="B280" t="str">
            <v>OVERLAND NEO Series</v>
          </cell>
          <cell r="C280">
            <v>41395</v>
          </cell>
          <cell r="D280" t="str">
            <v>Full: F</v>
          </cell>
        </row>
        <row r="281">
          <cell r="A281" t="str">
            <v>000267L4</v>
          </cell>
          <cell r="B281" t="str">
            <v>OVERLAND NEO Series</v>
          </cell>
          <cell r="C281">
            <v>41395</v>
          </cell>
          <cell r="D281" t="str">
            <v>Full: F</v>
          </cell>
        </row>
        <row r="282">
          <cell r="A282" t="str">
            <v>000268L4</v>
          </cell>
          <cell r="B282" t="str">
            <v>OVERLAND NEO Series</v>
          </cell>
          <cell r="C282">
            <v>41395</v>
          </cell>
          <cell r="D282" t="str">
            <v>Full: F</v>
          </cell>
        </row>
        <row r="283">
          <cell r="A283" t="str">
            <v>000269L4</v>
          </cell>
          <cell r="B283" t="str">
            <v>OVERLAND NEO Series</v>
          </cell>
          <cell r="C283">
            <v>41426</v>
          </cell>
          <cell r="D283" t="str">
            <v>Full: F</v>
          </cell>
        </row>
        <row r="284">
          <cell r="A284" t="str">
            <v>000270L4</v>
          </cell>
          <cell r="B284" t="str">
            <v>OVERLAND NEO Series</v>
          </cell>
          <cell r="C284">
            <v>41426</v>
          </cell>
          <cell r="D284" t="str">
            <v>[Appendable]: F</v>
          </cell>
        </row>
        <row r="285">
          <cell r="A285" t="str">
            <v>000271L4</v>
          </cell>
          <cell r="B285" t="str">
            <v>OVERLAND NEO Series</v>
          </cell>
          <cell r="C285" t="str">
            <v>slot 15</v>
          </cell>
          <cell r="D285" t="str">
            <v>Full: F</v>
          </cell>
        </row>
        <row r="286">
          <cell r="A286" t="str">
            <v>000272L4</v>
          </cell>
          <cell r="B286" t="str">
            <v>OVERLAND NEO Series</v>
          </cell>
          <cell r="C286" t="str">
            <v>slot 52</v>
          </cell>
          <cell r="D286" t="str">
            <v>Spare</v>
          </cell>
        </row>
        <row r="287">
          <cell r="A287" t="str">
            <v>000273L4</v>
          </cell>
          <cell r="B287" t="str">
            <v>OVERLAND NEO Series</v>
          </cell>
          <cell r="C287" t="str">
            <v>slot 17</v>
          </cell>
          <cell r="D287" t="str">
            <v>Spare</v>
          </cell>
        </row>
        <row r="288">
          <cell r="A288" t="str">
            <v>000280L4</v>
          </cell>
          <cell r="B288" t="str">
            <v>OVERLAND NEO Series</v>
          </cell>
          <cell r="C288" t="str">
            <v>Not Available</v>
          </cell>
          <cell r="D288" t="str">
            <v>Retired</v>
          </cell>
        </row>
        <row r="289">
          <cell r="A289" t="str">
            <v>000281L4</v>
          </cell>
          <cell r="B289" t="str">
            <v>OVERLAND NEO Series</v>
          </cell>
          <cell r="C289" t="str">
            <v>slot 8</v>
          </cell>
          <cell r="D289" t="str">
            <v>Full: F</v>
          </cell>
        </row>
        <row r="290">
          <cell r="A290" t="str">
            <v>000282L4</v>
          </cell>
          <cell r="B290" t="str">
            <v>OVERLAND NEO Series</v>
          </cell>
          <cell r="C290">
            <v>41275</v>
          </cell>
          <cell r="D290" t="str">
            <v>Spare</v>
          </cell>
        </row>
        <row r="291">
          <cell r="A291" t="str">
            <v>000283L4</v>
          </cell>
          <cell r="B291" t="str">
            <v>OVERLAND NEO Series</v>
          </cell>
          <cell r="C291" t="str">
            <v>slot 24</v>
          </cell>
          <cell r="D291" t="str">
            <v>Spare</v>
          </cell>
        </row>
        <row r="292">
          <cell r="A292" t="str">
            <v>000284L4</v>
          </cell>
          <cell r="B292" t="str">
            <v>OVERLAND NEO Series</v>
          </cell>
          <cell r="C292" t="str">
            <v>Not Available</v>
          </cell>
          <cell r="D292" t="str">
            <v>Retired</v>
          </cell>
        </row>
        <row r="293">
          <cell r="A293" t="str">
            <v>000285L4</v>
          </cell>
          <cell r="B293" t="str">
            <v>OVERLAND NEO Series</v>
          </cell>
          <cell r="C293">
            <v>40909</v>
          </cell>
          <cell r="D293" t="str">
            <v>Spare</v>
          </cell>
        </row>
        <row r="294">
          <cell r="A294" t="str">
            <v>000286L4</v>
          </cell>
          <cell r="B294" t="str">
            <v>OVERLAND NEO Series</v>
          </cell>
          <cell r="C294" t="str">
            <v>Not Available</v>
          </cell>
          <cell r="D294" t="str">
            <v>Retired</v>
          </cell>
        </row>
        <row r="295">
          <cell r="A295" t="str">
            <v>000287L4</v>
          </cell>
          <cell r="B295" t="str">
            <v>OVERLAND NEO Series</v>
          </cell>
          <cell r="C295" t="str">
            <v>FEVRIER MARS 2013</v>
          </cell>
          <cell r="D295" t="str">
            <v>Full: F</v>
          </cell>
        </row>
        <row r="296">
          <cell r="A296" t="str">
            <v>000288L4</v>
          </cell>
          <cell r="B296" t="str">
            <v>OVERLAND NEO Series</v>
          </cell>
          <cell r="C296">
            <v>40878</v>
          </cell>
          <cell r="D296" t="str">
            <v>Spare</v>
          </cell>
        </row>
        <row r="297">
          <cell r="A297" t="str">
            <v>000289L4</v>
          </cell>
          <cell r="B297" t="str">
            <v>OVERLAND NEO Series</v>
          </cell>
          <cell r="C297">
            <v>40909</v>
          </cell>
          <cell r="D297" t="str">
            <v>Spare</v>
          </cell>
        </row>
        <row r="298">
          <cell r="A298" t="str">
            <v>00178L4</v>
          </cell>
          <cell r="B298" t="str">
            <v>OVERLAND NEO Series</v>
          </cell>
          <cell r="C298">
            <v>41244</v>
          </cell>
          <cell r="D298" t="str">
            <v>Spare</v>
          </cell>
        </row>
        <row r="299">
          <cell r="A299" t="str">
            <v>ACE240L5</v>
          </cell>
          <cell r="B299" t="str">
            <v>Robot_Bandes_Washington</v>
          </cell>
          <cell r="C299" t="str">
            <v>Novembre 2013 LU</v>
          </cell>
          <cell r="D299" t="str">
            <v>Full: F</v>
          </cell>
        </row>
        <row r="300">
          <cell r="A300" t="str">
            <v>ACE241L5</v>
          </cell>
          <cell r="B300" t="str">
            <v>Robot_Bandes_Washington</v>
          </cell>
          <cell r="C300" t="str">
            <v>Semaine 48</v>
          </cell>
          <cell r="D300" t="str">
            <v>Spare</v>
          </cell>
        </row>
        <row r="301">
          <cell r="A301" t="str">
            <v>ACE242L5(R)</v>
          </cell>
          <cell r="B301" t="str">
            <v>Robot_Bandes_Washington</v>
          </cell>
          <cell r="C301">
            <v>41579</v>
          </cell>
          <cell r="D301" t="str">
            <v>Full: F</v>
          </cell>
        </row>
        <row r="302">
          <cell r="A302" t="str">
            <v>ACE243L5(R)</v>
          </cell>
          <cell r="B302" t="str">
            <v>Robot_Bandes_Washington</v>
          </cell>
          <cell r="C302" t="str">
            <v>Decembre 2013</v>
          </cell>
          <cell r="D302" t="str">
            <v>Full: F</v>
          </cell>
        </row>
        <row r="303">
          <cell r="A303" t="str">
            <v>ACE244L5</v>
          </cell>
          <cell r="B303" t="str">
            <v>Robot_Bandes_Washington</v>
          </cell>
          <cell r="C303">
            <v>41518</v>
          </cell>
          <cell r="D303" t="str">
            <v>Full: F</v>
          </cell>
        </row>
        <row r="304">
          <cell r="A304" t="str">
            <v>ACE245L5</v>
          </cell>
          <cell r="B304" t="str">
            <v>Robot_Bandes_Washington</v>
          </cell>
          <cell r="C304">
            <v>41548</v>
          </cell>
          <cell r="D304" t="str">
            <v>Full: F</v>
          </cell>
        </row>
        <row r="305">
          <cell r="A305" t="str">
            <v>ACE246L5</v>
          </cell>
          <cell r="B305" t="str">
            <v>Robot_Bandes_Washington</v>
          </cell>
          <cell r="C305" t="str">
            <v>slot 6</v>
          </cell>
          <cell r="D305" t="str">
            <v>Active</v>
          </cell>
        </row>
        <row r="306">
          <cell r="A306" t="str">
            <v>ACE247L5</v>
          </cell>
          <cell r="B306" t="str">
            <v>Robot_Bandes_Washington</v>
          </cell>
          <cell r="C306" t="str">
            <v>slot 8</v>
          </cell>
          <cell r="D306" t="str">
            <v>Active</v>
          </cell>
        </row>
        <row r="307">
          <cell r="A307" t="str">
            <v>ACE248L5</v>
          </cell>
          <cell r="B307" t="str">
            <v>Robot_Bandes_Washington</v>
          </cell>
          <cell r="C307" t="str">
            <v>Semaine 04</v>
          </cell>
          <cell r="D307" t="str">
            <v>Full: F</v>
          </cell>
        </row>
        <row r="308">
          <cell r="A308" t="str">
            <v>ACE249L5</v>
          </cell>
          <cell r="B308" t="str">
            <v>Robot_Bandes_Washington</v>
          </cell>
          <cell r="C308" t="str">
            <v>slot 14</v>
          </cell>
          <cell r="D308" t="str">
            <v>Full: F</v>
          </cell>
        </row>
        <row r="309">
          <cell r="A309" t="str">
            <v>ACE250L5</v>
          </cell>
          <cell r="B309" t="str">
            <v>Robot_Bandes_Washington</v>
          </cell>
          <cell r="C309">
            <v>41456</v>
          </cell>
          <cell r="D309" t="str">
            <v>Full: F</v>
          </cell>
        </row>
        <row r="310">
          <cell r="A310" t="str">
            <v>ACE251L5</v>
          </cell>
          <cell r="B310" t="str">
            <v>Robot_Bandes_Washington</v>
          </cell>
          <cell r="C310">
            <v>41456</v>
          </cell>
          <cell r="D310" t="str">
            <v>Full: F</v>
          </cell>
        </row>
        <row r="311">
          <cell r="A311" t="str">
            <v>ACE252L5</v>
          </cell>
          <cell r="B311" t="str">
            <v>Robot_Bandes_Washington</v>
          </cell>
          <cell r="C311">
            <v>41456</v>
          </cell>
          <cell r="D311" t="str">
            <v>Full: F</v>
          </cell>
        </row>
        <row r="312">
          <cell r="A312" t="str">
            <v>ACE253L5</v>
          </cell>
          <cell r="B312" t="str">
            <v>Robot_Bandes_Washington</v>
          </cell>
          <cell r="C312">
            <v>41456</v>
          </cell>
          <cell r="D312" t="str">
            <v>Full: F</v>
          </cell>
        </row>
        <row r="313">
          <cell r="A313" t="str">
            <v>ACE254L5</v>
          </cell>
          <cell r="B313" t="str">
            <v>Robot_Bandes_Washington</v>
          </cell>
          <cell r="C313" t="str">
            <v>Aout 2013</v>
          </cell>
          <cell r="D313" t="str">
            <v>Full: F</v>
          </cell>
        </row>
        <row r="314">
          <cell r="A314" t="str">
            <v>ACE255L5</v>
          </cell>
          <cell r="B314" t="str">
            <v>Robot_Bandes_Washington</v>
          </cell>
          <cell r="C314">
            <v>41456</v>
          </cell>
          <cell r="D314" t="str">
            <v>Full: F</v>
          </cell>
        </row>
        <row r="315">
          <cell r="A315" t="str">
            <v>ACE256L5(R)</v>
          </cell>
          <cell r="B315" t="str">
            <v>Robot_Bandes_Washington</v>
          </cell>
          <cell r="C315">
            <v>41518</v>
          </cell>
          <cell r="D315" t="str">
            <v>Full: F</v>
          </cell>
        </row>
        <row r="316">
          <cell r="A316" t="str">
            <v>ACE257L5(R)</v>
          </cell>
          <cell r="B316" t="str">
            <v>Robot_Bandes_Washington</v>
          </cell>
          <cell r="C316">
            <v>41579</v>
          </cell>
          <cell r="D316" t="str">
            <v>Full: F</v>
          </cell>
        </row>
        <row r="317">
          <cell r="A317" t="str">
            <v>ACE258L5</v>
          </cell>
          <cell r="B317" t="str">
            <v>Robot_Bandes_Washington</v>
          </cell>
          <cell r="C317">
            <v>41518</v>
          </cell>
          <cell r="D317" t="str">
            <v>Full: F</v>
          </cell>
        </row>
        <row r="318">
          <cell r="A318" t="str">
            <v>ACE259L5</v>
          </cell>
          <cell r="B318" t="str">
            <v>Robot_Bandes_Washington</v>
          </cell>
          <cell r="C318" t="str">
            <v>slot 4</v>
          </cell>
          <cell r="D318" t="str">
            <v>Active</v>
          </cell>
        </row>
        <row r="319">
          <cell r="A319" t="str">
            <v>ACE260L5</v>
          </cell>
          <cell r="B319" t="str">
            <v>Robot_Bandes_Washington</v>
          </cell>
          <cell r="C319" t="str">
            <v>Aout 2013</v>
          </cell>
          <cell r="D319" t="str">
            <v>[Appendable]: F</v>
          </cell>
        </row>
        <row r="320">
          <cell r="A320" t="str">
            <v>ACE261L5</v>
          </cell>
          <cell r="B320" t="str">
            <v>Robot_Bandes_Washington</v>
          </cell>
          <cell r="C320" t="str">
            <v>Aout 2013</v>
          </cell>
          <cell r="D320" t="str">
            <v>[Appendable]: F</v>
          </cell>
        </row>
        <row r="321">
          <cell r="A321" t="str">
            <v>ACE262L5(R)</v>
          </cell>
          <cell r="B321" t="str">
            <v>Robot_Bandes_Washington</v>
          </cell>
          <cell r="C321">
            <v>41579</v>
          </cell>
          <cell r="D321" t="str">
            <v>Full: F</v>
          </cell>
        </row>
        <row r="322">
          <cell r="A322" t="str">
            <v>ACE263L5</v>
          </cell>
          <cell r="B322" t="str">
            <v>Robot_Bandes_Washington</v>
          </cell>
          <cell r="C322" t="str">
            <v>Aout 2013</v>
          </cell>
          <cell r="D322" t="str">
            <v>Retired</v>
          </cell>
        </row>
        <row r="323">
          <cell r="A323" t="str">
            <v>ACE264L5</v>
          </cell>
          <cell r="B323" t="str">
            <v>Robot_Bandes_Washington</v>
          </cell>
          <cell r="C323">
            <v>41518</v>
          </cell>
          <cell r="D323" t="str">
            <v>Full: F</v>
          </cell>
        </row>
        <row r="324">
          <cell r="A324" t="str">
            <v>ACE265L5</v>
          </cell>
          <cell r="B324" t="str">
            <v>Robot_Bandes_Washington</v>
          </cell>
          <cell r="C324" t="str">
            <v>Semaine 03</v>
          </cell>
          <cell r="D324" t="str">
            <v>Full: F</v>
          </cell>
        </row>
        <row r="325">
          <cell r="A325" t="str">
            <v>ACE266L5</v>
          </cell>
          <cell r="B325" t="str">
            <v>Robot_Bandes_Washington</v>
          </cell>
          <cell r="C325">
            <v>41579</v>
          </cell>
          <cell r="D325" t="str">
            <v>Full: F</v>
          </cell>
        </row>
        <row r="326">
          <cell r="A326" t="str">
            <v>ACE267L5</v>
          </cell>
          <cell r="B326" t="str">
            <v>Robot_Bandes_Washington</v>
          </cell>
          <cell r="C326" t="str">
            <v>Aout 2013</v>
          </cell>
          <cell r="D326" t="str">
            <v>Full: F</v>
          </cell>
        </row>
        <row r="327">
          <cell r="A327" t="str">
            <v>ACE268L5(R)</v>
          </cell>
          <cell r="B327" t="str">
            <v>Robot_Bandes_Washington</v>
          </cell>
          <cell r="C327" t="str">
            <v>Decembre 2013</v>
          </cell>
          <cell r="D327" t="str">
            <v>Full: F</v>
          </cell>
        </row>
        <row r="328">
          <cell r="A328" t="str">
            <v>ACE269L5</v>
          </cell>
          <cell r="B328" t="str">
            <v>Robot_Bandes_Washington</v>
          </cell>
          <cell r="C328" t="str">
            <v>Semaine 03</v>
          </cell>
          <cell r="D328" t="str">
            <v>Full: F</v>
          </cell>
        </row>
        <row r="329">
          <cell r="A329" t="str">
            <v>ACE270L5</v>
          </cell>
          <cell r="B329" t="str">
            <v>Robot_Bandes_Washington</v>
          </cell>
          <cell r="C329">
            <v>41518</v>
          </cell>
          <cell r="D329" t="str">
            <v>Full: F</v>
          </cell>
        </row>
        <row r="330">
          <cell r="A330" t="str">
            <v>ACE271L5</v>
          </cell>
          <cell r="B330" t="str">
            <v>Robot_Bandes_Washington</v>
          </cell>
          <cell r="C330" t="str">
            <v>SEMAINE 02</v>
          </cell>
          <cell r="D330" t="str">
            <v>Full: F</v>
          </cell>
        </row>
        <row r="331">
          <cell r="A331" t="str">
            <v>ACE272L5</v>
          </cell>
          <cell r="B331" t="str">
            <v>Robot_Bandes_Washington</v>
          </cell>
          <cell r="C331" t="str">
            <v>Decembre 2013</v>
          </cell>
          <cell r="D331" t="str">
            <v>Full: F</v>
          </cell>
        </row>
        <row r="332">
          <cell r="A332" t="str">
            <v>ACE273L5</v>
          </cell>
          <cell r="B332" t="str">
            <v>Robot_Bandes_Washington</v>
          </cell>
          <cell r="C332">
            <v>41518</v>
          </cell>
          <cell r="D332" t="str">
            <v>Full: F</v>
          </cell>
        </row>
        <row r="333">
          <cell r="A333" t="str">
            <v>ACE274L5</v>
          </cell>
          <cell r="B333" t="str">
            <v>Robot_Bandes_Washington</v>
          </cell>
          <cell r="C333">
            <v>41640</v>
          </cell>
          <cell r="D333" t="str">
            <v>Full: F</v>
          </cell>
        </row>
        <row r="334">
          <cell r="A334" t="str">
            <v>ACE275L5</v>
          </cell>
          <cell r="B334" t="str">
            <v>Robot_Bandes_Washington</v>
          </cell>
          <cell r="C334">
            <v>41518</v>
          </cell>
          <cell r="D334" t="str">
            <v>Full: F</v>
          </cell>
        </row>
        <row r="335">
          <cell r="A335" t="str">
            <v>ACE276L5</v>
          </cell>
          <cell r="B335" t="str">
            <v>Robot_Bandes_Washington</v>
          </cell>
          <cell r="C335">
            <v>41518</v>
          </cell>
          <cell r="D335" t="str">
            <v>Full: F</v>
          </cell>
        </row>
        <row r="336">
          <cell r="A336" t="str">
            <v>ACE277L5</v>
          </cell>
          <cell r="B336" t="str">
            <v>Robot_Bandes_Washington</v>
          </cell>
          <cell r="C336">
            <v>41518</v>
          </cell>
          <cell r="D336" t="str">
            <v>Full: F</v>
          </cell>
        </row>
        <row r="337">
          <cell r="A337" t="str">
            <v>ACE278L5</v>
          </cell>
          <cell r="B337" t="str">
            <v>Robot_Bandes_Washington</v>
          </cell>
          <cell r="C337">
            <v>41518</v>
          </cell>
          <cell r="D337" t="str">
            <v>Full: F</v>
          </cell>
        </row>
        <row r="338">
          <cell r="A338" t="str">
            <v>ACE279L5</v>
          </cell>
          <cell r="B338" t="str">
            <v>Robot_Bandes_Washington</v>
          </cell>
          <cell r="C338">
            <v>41518</v>
          </cell>
          <cell r="D338" t="str">
            <v>Full: F</v>
          </cell>
        </row>
        <row r="339">
          <cell r="A339" t="str">
            <v>ACE281L5</v>
          </cell>
          <cell r="B339" t="str">
            <v>Robot_Bandes_Washington</v>
          </cell>
          <cell r="C339">
            <v>41518</v>
          </cell>
          <cell r="D339" t="str">
            <v>Full: F</v>
          </cell>
        </row>
        <row r="340">
          <cell r="A340" t="str">
            <v>ACE282L5</v>
          </cell>
          <cell r="B340" t="str">
            <v>Robot_Bandes_Washington</v>
          </cell>
          <cell r="C340">
            <v>41579</v>
          </cell>
          <cell r="D340" t="str">
            <v>Full: F</v>
          </cell>
        </row>
        <row r="341">
          <cell r="A341" t="str">
            <v>ACE283L5</v>
          </cell>
          <cell r="B341" t="str">
            <v>Robot_Bandes_Washington</v>
          </cell>
          <cell r="C341" t="str">
            <v>Semaine 03</v>
          </cell>
          <cell r="D341" t="str">
            <v>Full: F</v>
          </cell>
        </row>
        <row r="342">
          <cell r="A342" t="str">
            <v>ACE284L5</v>
          </cell>
          <cell r="B342" t="str">
            <v>Robot_Bandes_Washington</v>
          </cell>
          <cell r="C342">
            <v>41518</v>
          </cell>
          <cell r="D342" t="str">
            <v>Full: F</v>
          </cell>
        </row>
        <row r="343">
          <cell r="A343" t="str">
            <v>ACE285L5</v>
          </cell>
          <cell r="B343" t="str">
            <v>Robot_Bandes_Washington</v>
          </cell>
          <cell r="C343">
            <v>41518</v>
          </cell>
          <cell r="D343" t="str">
            <v>Full: F</v>
          </cell>
        </row>
        <row r="344">
          <cell r="A344" t="str">
            <v>ACE286L5</v>
          </cell>
          <cell r="B344" t="str">
            <v>Robot_Bandes_Washington</v>
          </cell>
          <cell r="C344" t="str">
            <v>Semaine 50 LU</v>
          </cell>
          <cell r="D344" t="str">
            <v>Spare</v>
          </cell>
        </row>
        <row r="345">
          <cell r="A345" t="str">
            <v>ACE287L5</v>
          </cell>
          <cell r="B345" t="str">
            <v>Robot_Bandes_Washington</v>
          </cell>
          <cell r="C345" t="str">
            <v>slot 16</v>
          </cell>
          <cell r="D345" t="str">
            <v>Full: F</v>
          </cell>
        </row>
        <row r="346">
          <cell r="A346" t="str">
            <v>ACE288L5</v>
          </cell>
          <cell r="B346" t="str">
            <v>Robot_Bandes_Washington</v>
          </cell>
          <cell r="C346" t="str">
            <v>Semaine 03</v>
          </cell>
          <cell r="D346" t="str">
            <v>Full: F</v>
          </cell>
        </row>
        <row r="347">
          <cell r="A347" t="str">
            <v>ACE289L5</v>
          </cell>
          <cell r="B347" t="str">
            <v>Robot_Bandes_Washington</v>
          </cell>
          <cell r="C347">
            <v>41548</v>
          </cell>
          <cell r="D347" t="str">
            <v>Full: F</v>
          </cell>
        </row>
        <row r="348">
          <cell r="A348" t="str">
            <v>ACE290L5(R)</v>
          </cell>
          <cell r="B348" t="str">
            <v>Robot_Bandes_Washington</v>
          </cell>
          <cell r="C348" t="str">
            <v>slot 12</v>
          </cell>
          <cell r="D348" t="str">
            <v>Active</v>
          </cell>
        </row>
        <row r="349">
          <cell r="A349" t="str">
            <v>ACE291L5</v>
          </cell>
          <cell r="B349" t="str">
            <v>Robot_Bandes_Washington</v>
          </cell>
          <cell r="C349">
            <v>41548</v>
          </cell>
          <cell r="D349" t="str">
            <v>Full: F</v>
          </cell>
        </row>
        <row r="350">
          <cell r="A350" t="str">
            <v>ACE292L5(R)</v>
          </cell>
          <cell r="B350" t="str">
            <v>Robot_Bandes_Washington</v>
          </cell>
          <cell r="C350">
            <v>41579</v>
          </cell>
          <cell r="D350" t="str">
            <v>Full: F</v>
          </cell>
        </row>
        <row r="351">
          <cell r="A351" t="str">
            <v>ACE293L5</v>
          </cell>
          <cell r="B351" t="str">
            <v>Robot_Bandes_Washington</v>
          </cell>
          <cell r="C351">
            <v>41548</v>
          </cell>
          <cell r="D351" t="str">
            <v>Full: F</v>
          </cell>
        </row>
        <row r="352">
          <cell r="A352" t="str">
            <v>ACE294L5(R)</v>
          </cell>
          <cell r="B352" t="str">
            <v>Robot_Bandes_Washington</v>
          </cell>
          <cell r="C352">
            <v>41579</v>
          </cell>
          <cell r="D352" t="str">
            <v>Full: F</v>
          </cell>
        </row>
        <row r="353">
          <cell r="A353" t="str">
            <v>ACE295L5</v>
          </cell>
          <cell r="B353" t="str">
            <v>Robot_Bandes_Washington</v>
          </cell>
          <cell r="C353" t="str">
            <v>SEMAINE 02</v>
          </cell>
          <cell r="D353" t="str">
            <v>Full: F</v>
          </cell>
        </row>
        <row r="354">
          <cell r="A354" t="str">
            <v>ACE296L5</v>
          </cell>
          <cell r="B354" t="str">
            <v>Robot_Bandes_Washington</v>
          </cell>
          <cell r="C354" t="str">
            <v>SEMAINE 02</v>
          </cell>
          <cell r="D354" t="str">
            <v>Full: F</v>
          </cell>
        </row>
        <row r="355">
          <cell r="A355" t="str">
            <v>ACE297L5(R)</v>
          </cell>
          <cell r="B355" t="str">
            <v>Robot_Bandes_Washington</v>
          </cell>
          <cell r="C355">
            <v>41579</v>
          </cell>
          <cell r="D355" t="str">
            <v>Full: F</v>
          </cell>
        </row>
        <row r="356">
          <cell r="A356" t="str">
            <v>ACE298L5</v>
          </cell>
          <cell r="B356" t="str">
            <v>Robot_Bandes_Washington</v>
          </cell>
          <cell r="C356" t="str">
            <v>slot 15</v>
          </cell>
          <cell r="D356" t="str">
            <v>Full: F</v>
          </cell>
        </row>
        <row r="357">
          <cell r="A357" t="str">
            <v>ACE299L5</v>
          </cell>
          <cell r="B357" t="str">
            <v>Robot_Bandes_Washington</v>
          </cell>
          <cell r="C357">
            <v>41548</v>
          </cell>
          <cell r="D357" t="str">
            <v>[Appendable]: F</v>
          </cell>
        </row>
        <row r="358">
          <cell r="A358" t="str">
            <v>ACE300L5</v>
          </cell>
          <cell r="B358" t="str">
            <v>Robot_Bandes_Washington</v>
          </cell>
          <cell r="C358">
            <v>41548</v>
          </cell>
          <cell r="D358" t="str">
            <v>Full: F</v>
          </cell>
        </row>
        <row r="359">
          <cell r="A359" t="str">
            <v>ACE301L5(R)</v>
          </cell>
          <cell r="B359" t="str">
            <v>Robot_Bandes_Washington</v>
          </cell>
          <cell r="C359" t="str">
            <v>Decembre 2013</v>
          </cell>
          <cell r="D359" t="str">
            <v>Full: F</v>
          </cell>
        </row>
        <row r="360">
          <cell r="A360" t="str">
            <v>ACE302L5(R)</v>
          </cell>
          <cell r="B360" t="str">
            <v>Robot_Bandes_Washington</v>
          </cell>
          <cell r="C360" t="str">
            <v>slot 19</v>
          </cell>
          <cell r="D360" t="str">
            <v>Full: F</v>
          </cell>
        </row>
        <row r="361">
          <cell r="A361" t="str">
            <v>ACE303L5(R)</v>
          </cell>
          <cell r="B361" t="str">
            <v>Robot_Bandes_Washington</v>
          </cell>
          <cell r="C361" t="str">
            <v>Decembre 2013</v>
          </cell>
          <cell r="D361" t="str">
            <v>Full: F</v>
          </cell>
        </row>
        <row r="362">
          <cell r="A362" t="str">
            <v>ACE304L5(R)</v>
          </cell>
          <cell r="B362" t="str">
            <v>Robot_Bandes_Washington</v>
          </cell>
          <cell r="C362" t="str">
            <v>Decembre 2013</v>
          </cell>
          <cell r="D362" t="str">
            <v>Full: F</v>
          </cell>
        </row>
        <row r="363">
          <cell r="A363" t="str">
            <v>ACE305L5</v>
          </cell>
          <cell r="B363" t="str">
            <v>Robot_Bandes_Washington</v>
          </cell>
          <cell r="C363" t="str">
            <v>Semaine 52</v>
          </cell>
          <cell r="D363" t="str">
            <v>Spare</v>
          </cell>
        </row>
        <row r="364">
          <cell r="A364" t="str">
            <v>ACE306L5</v>
          </cell>
          <cell r="B364" t="str">
            <v>Robot_Bandes_Washington</v>
          </cell>
          <cell r="C364" t="str">
            <v>Semaine 03</v>
          </cell>
          <cell r="D364" t="str">
            <v>Full: F</v>
          </cell>
        </row>
        <row r="365">
          <cell r="A365" t="str">
            <v>ACE307L5(R)</v>
          </cell>
          <cell r="B365" t="str">
            <v>Robot_Bandes_Washington</v>
          </cell>
          <cell r="C365" t="str">
            <v>slot 18</v>
          </cell>
          <cell r="D365" t="str">
            <v>Active</v>
          </cell>
        </row>
        <row r="366">
          <cell r="A366" t="str">
            <v>ACE308L5(R)</v>
          </cell>
          <cell r="B366" t="str">
            <v>Robot_Bandes_Washington</v>
          </cell>
          <cell r="C366">
            <v>41579</v>
          </cell>
          <cell r="D366" t="str">
            <v>Full: F</v>
          </cell>
        </row>
        <row r="367">
          <cell r="A367" t="str">
            <v>ACE309L5(R)</v>
          </cell>
          <cell r="B367" t="str">
            <v>Robot_Bandes_Washington</v>
          </cell>
          <cell r="C367">
            <v>41579</v>
          </cell>
          <cell r="D367" t="str">
            <v>Full: F</v>
          </cell>
        </row>
        <row r="368">
          <cell r="A368" t="str">
            <v>ACE310L5</v>
          </cell>
          <cell r="B368" t="str">
            <v>Robot_Bandes_Washington</v>
          </cell>
          <cell r="C368">
            <v>41579</v>
          </cell>
          <cell r="D368" t="str">
            <v>Full: F</v>
          </cell>
        </row>
        <row r="369">
          <cell r="A369" t="str">
            <v>ACE311L5(R)</v>
          </cell>
          <cell r="B369" t="str">
            <v>Robot_Bandes_Washington</v>
          </cell>
          <cell r="C369" t="str">
            <v>Decembre 2013</v>
          </cell>
          <cell r="D369" t="str">
            <v>Full: F</v>
          </cell>
        </row>
        <row r="370">
          <cell r="A370" t="str">
            <v>ACE312L5</v>
          </cell>
          <cell r="B370" t="str">
            <v>Robot_Bandes_Washington</v>
          </cell>
          <cell r="C370">
            <v>41579</v>
          </cell>
          <cell r="D370" t="str">
            <v>Full: F</v>
          </cell>
        </row>
        <row r="371">
          <cell r="A371" t="str">
            <v>ACE313L5</v>
          </cell>
          <cell r="B371" t="str">
            <v>Robot_Bandes_Washington</v>
          </cell>
          <cell r="C371">
            <v>41579</v>
          </cell>
          <cell r="D371" t="str">
            <v>Full: F</v>
          </cell>
        </row>
        <row r="372">
          <cell r="A372" t="str">
            <v>ACE314L5</v>
          </cell>
          <cell r="B372" t="str">
            <v>Robot_Bandes_Washington</v>
          </cell>
          <cell r="C372" t="str">
            <v>Decembre 2013</v>
          </cell>
          <cell r="D372" t="str">
            <v>Full: F</v>
          </cell>
        </row>
        <row r="373">
          <cell r="A373" t="str">
            <v>ACE315L5</v>
          </cell>
          <cell r="B373" t="str">
            <v>Robot_Bandes_Washington</v>
          </cell>
          <cell r="C373" t="str">
            <v>slot 7</v>
          </cell>
          <cell r="D373" t="str">
            <v>Full: F</v>
          </cell>
        </row>
        <row r="374">
          <cell r="A374" t="str">
            <v>ACE316L5(R)</v>
          </cell>
          <cell r="B374" t="str">
            <v>Robot_Bandes_Washington</v>
          </cell>
          <cell r="C374">
            <v>41640</v>
          </cell>
          <cell r="D374" t="str">
            <v>Full: F</v>
          </cell>
        </row>
        <row r="375">
          <cell r="A375" t="str">
            <v>ACE317L5</v>
          </cell>
          <cell r="B375" t="str">
            <v>Robot_Bandes_Washington</v>
          </cell>
          <cell r="C375">
            <v>41548</v>
          </cell>
          <cell r="D375" t="str">
            <v>Full: F</v>
          </cell>
        </row>
        <row r="376">
          <cell r="A376" t="str">
            <v>ACE318L5(R)</v>
          </cell>
          <cell r="B376" t="str">
            <v>Robot_Bandes_Washington</v>
          </cell>
          <cell r="C376">
            <v>41548</v>
          </cell>
          <cell r="D376" t="str">
            <v>Full: F</v>
          </cell>
        </row>
        <row r="377">
          <cell r="A377" t="str">
            <v>ACE319L5</v>
          </cell>
          <cell r="B377" t="str">
            <v>Robot_Bandes_Washington</v>
          </cell>
          <cell r="C377">
            <v>41518</v>
          </cell>
          <cell r="D377" t="str">
            <v>Full: F</v>
          </cell>
        </row>
        <row r="378">
          <cell r="A378" t="str">
            <v>ACE320L5</v>
          </cell>
          <cell r="B378" t="str">
            <v>Robot_Bandes_Washington</v>
          </cell>
          <cell r="C378">
            <v>41548</v>
          </cell>
          <cell r="D378" t="str">
            <v>Full: F</v>
          </cell>
        </row>
        <row r="379">
          <cell r="A379" t="str">
            <v>ACE321L5</v>
          </cell>
          <cell r="B379" t="str">
            <v>Robot_Bandes_Washington</v>
          </cell>
          <cell r="C379">
            <v>41579</v>
          </cell>
          <cell r="D379" t="str">
            <v>Full: F</v>
          </cell>
        </row>
        <row r="380">
          <cell r="A380" t="str">
            <v>ACE322L5</v>
          </cell>
          <cell r="B380" t="str">
            <v>Robot_Bandes_Washington</v>
          </cell>
          <cell r="C380" t="str">
            <v>Semaine 48</v>
          </cell>
          <cell r="D380" t="str">
            <v>Spare</v>
          </cell>
        </row>
        <row r="381">
          <cell r="A381" t="str">
            <v>ACE323L5</v>
          </cell>
          <cell r="B381" t="str">
            <v>Robot_Bandes_Washington</v>
          </cell>
          <cell r="C381" t="str">
            <v>Semaine 48</v>
          </cell>
          <cell r="D381" t="str">
            <v>Spare</v>
          </cell>
        </row>
        <row r="382">
          <cell r="A382" t="str">
            <v>ACE324L5</v>
          </cell>
          <cell r="B382" t="str">
            <v>Robot_Bandes_Washington</v>
          </cell>
          <cell r="C382" t="str">
            <v>slot 9</v>
          </cell>
          <cell r="D382" t="str">
            <v>Full: F</v>
          </cell>
        </row>
        <row r="383">
          <cell r="A383" t="str">
            <v>ACE325L5(R)</v>
          </cell>
          <cell r="B383" t="str">
            <v>Robot_Bandes_Washington</v>
          </cell>
          <cell r="C383" t="str">
            <v>Decembre 2013</v>
          </cell>
          <cell r="D383" t="str">
            <v>Full: F</v>
          </cell>
        </row>
        <row r="384">
          <cell r="A384" t="str">
            <v>ACE326L5(R)</v>
          </cell>
          <cell r="B384" t="str">
            <v>Robot_Bandes_Washington</v>
          </cell>
          <cell r="C384" t="str">
            <v>Decembre 2013</v>
          </cell>
          <cell r="D384" t="str">
            <v>Full: F</v>
          </cell>
        </row>
        <row r="385">
          <cell r="A385" t="str">
            <v>ACE327L5</v>
          </cell>
          <cell r="B385" t="str">
            <v>Robot_Bandes_Washington</v>
          </cell>
          <cell r="C385" t="str">
            <v>Semaine 04</v>
          </cell>
          <cell r="D385" t="str">
            <v>Full: F</v>
          </cell>
        </row>
        <row r="386">
          <cell r="A386" t="str">
            <v>ACE328L5</v>
          </cell>
          <cell r="B386" t="str">
            <v>Robot_Bandes_Washington</v>
          </cell>
          <cell r="C386" t="str">
            <v>Semaine 04</v>
          </cell>
          <cell r="D386" t="str">
            <v>Full: F</v>
          </cell>
        </row>
        <row r="387">
          <cell r="A387" t="str">
            <v>ACE329L5</v>
          </cell>
          <cell r="B387" t="str">
            <v>Robot_Bandes_Washington</v>
          </cell>
          <cell r="C387" t="str">
            <v>slot 11</v>
          </cell>
          <cell r="D387" t="str">
            <v>Full: F</v>
          </cell>
        </row>
        <row r="388">
          <cell r="A388" t="str">
            <v>ACE330L5</v>
          </cell>
          <cell r="B388" t="str">
            <v>Robot_Bandes_Washington</v>
          </cell>
          <cell r="C388" t="str">
            <v>Semaine 04</v>
          </cell>
          <cell r="D388" t="str">
            <v>Full: F</v>
          </cell>
        </row>
        <row r="389">
          <cell r="A389" t="str">
            <v>ACE331L5(R)</v>
          </cell>
          <cell r="B389" t="str">
            <v>Robot_Bandes_Washington</v>
          </cell>
          <cell r="C389" t="str">
            <v>Decembre 2013</v>
          </cell>
          <cell r="D389" t="str">
            <v>Full: F</v>
          </cell>
        </row>
        <row r="390">
          <cell r="A390" t="str">
            <v>ACE332L5</v>
          </cell>
          <cell r="B390" t="str">
            <v>Robot_Bandes_Washington</v>
          </cell>
          <cell r="C390" t="str">
            <v>slot 5</v>
          </cell>
          <cell r="D390" t="str">
            <v>Active</v>
          </cell>
        </row>
        <row r="391">
          <cell r="A391" t="str">
            <v>ACE333L5</v>
          </cell>
          <cell r="B391" t="str">
            <v>Robot_Bandes_Washington</v>
          </cell>
          <cell r="C391" t="str">
            <v>slot 1</v>
          </cell>
          <cell r="D391" t="str">
            <v>Full: F</v>
          </cell>
        </row>
        <row r="392">
          <cell r="A392" t="str">
            <v>ACE334L5(R)</v>
          </cell>
          <cell r="B392" t="str">
            <v>Robot_Bandes_Washington</v>
          </cell>
          <cell r="C392" t="str">
            <v>slot 10</v>
          </cell>
          <cell r="D392" t="str">
            <v>Full: F</v>
          </cell>
        </row>
        <row r="393">
          <cell r="A393" t="str">
            <v>ACE335L5</v>
          </cell>
          <cell r="B393" t="str">
            <v>Robot_Bandes_Washington</v>
          </cell>
          <cell r="C393" t="str">
            <v>slot 2</v>
          </cell>
          <cell r="D393" t="str">
            <v>Full: F</v>
          </cell>
        </row>
        <row r="394">
          <cell r="A394" t="str">
            <v>ACE336L5(R)</v>
          </cell>
          <cell r="B394" t="str">
            <v>Robot_Bandes_Washington</v>
          </cell>
          <cell r="C394" t="str">
            <v>slot 3</v>
          </cell>
          <cell r="D394" t="str">
            <v>Full: F</v>
          </cell>
        </row>
        <row r="395">
          <cell r="A395" t="str">
            <v>ACE337L5(R)</v>
          </cell>
          <cell r="B395" t="str">
            <v>Robot_Bandes_Washington</v>
          </cell>
          <cell r="C395" t="str">
            <v>slot 17</v>
          </cell>
          <cell r="D395" t="str">
            <v>Full: F</v>
          </cell>
        </row>
        <row r="396">
          <cell r="A396" t="str">
            <v>ACE338L5(R)</v>
          </cell>
          <cell r="B396" t="str">
            <v>Robot_Bandes_Washington</v>
          </cell>
          <cell r="C396" t="str">
            <v>slot 13</v>
          </cell>
          <cell r="D396" t="str">
            <v>Full: F</v>
          </cell>
        </row>
        <row r="397">
          <cell r="A397" t="str">
            <v>ACE339L5</v>
          </cell>
          <cell r="B397" t="str">
            <v>Robot_Bandes_Washington</v>
          </cell>
          <cell r="C397" t="str">
            <v>slot 21</v>
          </cell>
          <cell r="D397" t="str">
            <v>Active</v>
          </cell>
        </row>
        <row r="398">
          <cell r="A398" t="str">
            <v>ACE340L5(R)</v>
          </cell>
          <cell r="B398" t="str">
            <v>Robot_Bandes_Washington</v>
          </cell>
          <cell r="C398" t="str">
            <v>slot 22</v>
          </cell>
          <cell r="D398" t="str">
            <v>Full: F</v>
          </cell>
        </row>
        <row r="399">
          <cell r="A399" t="str">
            <v>ACE342L5</v>
          </cell>
          <cell r="B399" t="str">
            <v>Robot_Bandes_Washington</v>
          </cell>
          <cell r="C399" t="str">
            <v>slot 23</v>
          </cell>
          <cell r="D399" t="str">
            <v>Full: F</v>
          </cell>
        </row>
        <row r="400">
          <cell r="A400" t="str">
            <v>CLN001L4</v>
          </cell>
          <cell r="B400" t="str">
            <v>OVERLAND NEO Series</v>
          </cell>
          <cell r="C400" t="str">
            <v>slot 5</v>
          </cell>
          <cell r="D400" t="str">
            <v>Cleaning</v>
          </cell>
        </row>
        <row r="401">
          <cell r="A401" t="str">
            <v>CLNU03CU</v>
          </cell>
          <cell r="B401" t="str">
            <v>Robot_Bandes_Washington</v>
          </cell>
          <cell r="C401" t="str">
            <v>slot 20</v>
          </cell>
          <cell r="D401" t="str">
            <v>Cleaning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Florian" refreshedDate="41674.715432986108" createdVersion="5" refreshedVersion="5" minRefreshableVersion="3" recordCount="100">
  <cacheSource type="worksheet">
    <worksheetSource ref="A1:F1048576" sheet="07-completed"/>
  </cacheSource>
  <cacheFields count="6">
    <cacheField name="Client" numFmtId="0">
      <sharedItems containsBlank="1" containsMixedTypes="1" containsNumber="1" containsInteger="1" minValue="0" maxValue="0" count="13">
        <s v="e07000"/>
        <s v="e07257"/>
        <s v="e07258b"/>
        <s v="e07347"/>
        <s v="e07348"/>
        <s v="e07500"/>
        <s v="e08137"/>
        <s v="inf0049"/>
        <s v="inf0430"/>
        <s v="inf0432"/>
        <s v="inf0490"/>
        <n v="0"/>
        <m/>
      </sharedItems>
    </cacheField>
    <cacheField name="Status" numFmtId="0">
      <sharedItems containsBlank="1" containsMixedTypes="1" containsNumber="1" containsInteger="1" minValue="0" maxValue="0"/>
    </cacheField>
    <cacheField name="Type" numFmtId="0">
      <sharedItems containsBlank="1" containsMixedTypes="1" containsNumber="1" containsInteger="1" minValue="0" maxValue="0"/>
    </cacheField>
    <cacheField name="Start Time" numFmtId="22">
      <sharedItems containsDate="1" containsBlank="1" containsMixedTypes="1" minDate="1899-12-30T00:00:00" maxDate="2014-03-02T01:00:10"/>
    </cacheField>
    <cacheField name="Transfer Time" numFmtId="46">
      <sharedItems containsNonDate="0" containsDate="1" containsString="0" containsBlank="1" minDate="1899-12-30T00:00:00" maxDate="1899-12-31T10:21:08"/>
    </cacheField>
    <cacheField name="Data Written" numFmtId="3">
      <sharedItems containsString="0" containsBlank="1" containsNumber="1" containsInteger="1" minValue="0" maxValue="28136893655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Florian" refreshedDate="41674.721647337959" createdVersion="5" refreshedVersion="5" minRefreshableVersion="3" recordCount="163">
  <cacheSource type="worksheet">
    <worksheetSource ref="A1:F164" sheet="04-size"/>
  </cacheSource>
  <cacheFields count="6">
    <cacheField name="Client" numFmtId="49">
      <sharedItems containsMixedTypes="1" containsNumber="1" containsInteger="1" minValue="0" maxValue="0" count="24">
        <s v="inf0490"/>
        <s v="e07000"/>
        <s v="inf0430"/>
        <s v="e07258b"/>
        <s v="inf0432"/>
        <s v="e08137"/>
        <s v="e07257"/>
        <s v="e07347"/>
        <s v="e07348"/>
        <s v="z350"/>
        <s v="ldms"/>
        <s v="inf0049"/>
        <s v="formationmc"/>
        <s v="e08700"/>
        <s v="e08640"/>
        <s v="e08520"/>
        <s v="e08460"/>
        <s v="e08443"/>
        <s v="e07500"/>
        <s v="e06990-g2"/>
        <s v="e06954"/>
        <s v="e06391"/>
        <s v="e06338"/>
        <n v="0"/>
      </sharedItems>
    </cacheField>
    <cacheField name="Size of Application" numFmtId="3">
      <sharedItems containsSemiMixedTypes="0" containsString="0" containsNumber="1" containsInteger="1" minValue="0" maxValue="3315730953807" count="105">
        <n v="164125848747"/>
        <n v="29176634665"/>
        <n v="67234568828"/>
        <n v="17960671262"/>
        <n v="3227044164"/>
        <n v="11055835603"/>
        <n v="17537515688"/>
        <n v="7845711931"/>
        <n v="752667371"/>
        <n v="2370384451"/>
        <n v="2864180351"/>
        <n v="2294475516"/>
        <n v="112969801"/>
        <n v="1197566561"/>
        <n v="991642"/>
        <n v="0"/>
        <n v="67143459884"/>
        <n v="16336570587" u="1"/>
        <n v="2118843181" u="1"/>
        <n v="7772721562" u="1"/>
        <n v="20577845771" u="1"/>
        <n v="29072825641" u="1"/>
        <n v="16258359970" u="1"/>
        <n v="16444054468" u="1"/>
        <n v="61542958355" u="1"/>
        <n v="251494825094" u="1"/>
        <n v="29050805545" u="1"/>
        <n v="2789498891264" u="1"/>
        <n v="1521730834432" u="1"/>
        <n v="35556307443" u="1"/>
        <n v="70824908" u="1"/>
        <n v="11059610772" u="1"/>
        <n v="2416124498" u="1"/>
        <n v="2687545308160" u="1"/>
        <n v="11112107622" u="1"/>
        <n v="17617068004" u="1"/>
        <n v="2556602357" u="1"/>
        <n v="141154783672" u="1"/>
        <n v="2692641326080" u="1"/>
        <n v="3244456131" u="1"/>
        <n v="29059194153" u="1"/>
        <n v="157591312793" u="1"/>
        <n v="36386603977" u="1"/>
        <n v="44956048" u="1"/>
        <n v="2406948206" u="1"/>
        <n v="63646538541" u="1"/>
        <n v="3232238851" u="1"/>
        <n v="29175586089" u="1"/>
        <n v="71458310547" u="1"/>
        <n v="1145971696997" u="1"/>
        <n v="17743105713" u="1"/>
        <n v="2439918976" u="1"/>
        <n v="3315730953807" u="1"/>
        <n v="2116989731" u="1"/>
        <n v="17705388464" u="1"/>
        <n v="29036125481" u="1"/>
        <n v="956458918912" u="1"/>
        <n v="2562942609" u="1"/>
        <n v="715829712" u="1"/>
        <n v="150135557" u="1"/>
        <n v="720571899" u="1"/>
        <n v="16771628032" u="1"/>
        <n v="29067582761" u="1"/>
        <n v="956150" u="1"/>
        <n v="701520117" u="1"/>
        <n v="17731623304" u="1"/>
        <n v="826232784" u="1"/>
        <n v="1191588314" u="1"/>
        <n v="11117152899" u="1"/>
        <n v="658432584" u="1"/>
        <n v="626168114" u="1"/>
        <n v="22935019059" u="1"/>
        <n v="142224640126" u="1"/>
        <n v="960200" u="1"/>
        <n v="228578" u="1"/>
        <n v="7804697868" u="1"/>
        <n v="684130899072" u="1"/>
        <n v="40650842" u="1"/>
        <n v="29034028329" u="1"/>
        <n v="11033600655" u="1"/>
        <n v="2114404108" u="1"/>
        <n v="45857054026" u="1"/>
        <n v="29065485609" u="1"/>
        <n v="65961533475" u="1"/>
        <n v="2804687724544" u="1"/>
        <n v="2445148044" u="1"/>
        <n v="29032979753" u="1"/>
        <n v="135566858806" u="1"/>
        <n v="34234371404" u="1"/>
        <n v="29053951273" u="1"/>
        <n v="3218805939" u="1"/>
        <n v="10389096807" u="1"/>
        <n v="2511137499" u="1"/>
        <n v="1050406" u="1"/>
        <n v="724812804" u="1"/>
        <n v="7773737943" u="1"/>
        <n v="17658139428" u="1"/>
        <n v="17939851603" u="1"/>
        <n v="17540694502" u="1"/>
        <n v="20783245312" u="1"/>
        <n v="3231260195" u="1"/>
        <n v="2109238967" u="1"/>
        <n v="31551586894" u="1"/>
        <n v="86164921" u="1"/>
        <n v="2566544006" u="1"/>
      </sharedItems>
    </cacheField>
    <cacheField name="Transfer Time" numFmtId="46">
      <sharedItems containsSemiMixedTypes="0" containsNonDate="0" containsDate="1" containsString="0" minDate="1899-12-30T00:00:00" maxDate="1899-12-30T08:33:21"/>
    </cacheField>
    <cacheField name="Data Written" numFmtId="3">
      <sharedItems containsSemiMixedTypes="0" containsString="0" containsNumber="1" containsInteger="1" minValue="0" maxValue="65028188751"/>
    </cacheField>
    <cacheField name="Start Time" numFmtId="22">
      <sharedItems containsDate="1" containsMixedTypes="1" minDate="1899-12-30T00:00:00" maxDate="2014-02-04T01:16:42"/>
    </cacheField>
    <cacheField name="End Time or Current Phase" numFmtId="22">
      <sharedItems containsDate="1" containsMixedTypes="1" minDate="1899-12-30T00:00:00" maxDate="2014-02-04T02:08: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Florian" refreshedDate="41674.725704745368" createdVersion="5" refreshedVersion="5" minRefreshableVersion="3" recordCount="400">
  <cacheSource type="worksheet">
    <worksheetSource ref="A1:D401" sheet="09-bandes"/>
  </cacheSource>
  <cacheFields count="4">
    <cacheField name="Bar Code" numFmtId="0">
      <sharedItems/>
    </cacheField>
    <cacheField name="Library" numFmtId="0">
      <sharedItems count="3">
        <s v="OVERLAND NEO Series"/>
        <s v="OVERLAND NEO4000E"/>
        <s v="Robot_Bandes_Washington"/>
      </sharedItems>
    </cacheField>
    <cacheField name="Location" numFmtId="0">
      <sharedItems containsMixedTypes="1" containsNumber="1" containsInteger="1" minValue="40057" maxValue="41640"/>
    </cacheField>
    <cacheField name="Status" numFmtId="0">
      <sharedItems count="9">
        <s v="Undiscovered"/>
        <s v="Retired"/>
        <s v="Spare"/>
        <s v="Full: F"/>
        <s v="Idle"/>
        <s v="[Appendable]: F"/>
        <s v="Bad: E(6)"/>
        <s v="Active"/>
        <s v="Clean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s v="Completed"/>
    <s v="FULL"/>
    <s v="01/31/2014 22:00:34"/>
    <d v="1899-12-30T02:00:31"/>
    <n v="1330613095"/>
  </r>
  <r>
    <x v="0"/>
    <s v="Completed with errors"/>
    <s v="INCR"/>
    <s v="01/30/2014 22:00:20"/>
    <d v="1899-12-30T00:04:31"/>
    <n v="840199993"/>
  </r>
  <r>
    <x v="0"/>
    <s v="Completed"/>
    <s v="INCR"/>
    <s v="01/29/2014 22:00:21"/>
    <d v="1899-12-30T00:04:01"/>
    <n v="835359962"/>
  </r>
  <r>
    <x v="0"/>
    <s v="Completed"/>
    <s v="INCR"/>
    <s v="01/28/2014 22:00:21"/>
    <d v="1899-12-30T00:04:18"/>
    <n v="867961153"/>
  </r>
  <r>
    <x v="0"/>
    <s v="Completed"/>
    <s v="INCR"/>
    <s v="01/27/2014 22:00:14"/>
    <d v="1899-12-30T00:04:12"/>
    <n v="914286126"/>
  </r>
  <r>
    <x v="1"/>
    <s v="Completed"/>
    <s v="FULL"/>
    <s v="01/31/2014 22:00:45"/>
    <d v="1899-12-30T01:14:08"/>
    <n v="467880879"/>
  </r>
  <r>
    <x v="1"/>
    <s v="Completed"/>
    <s v="INCR"/>
    <s v="01/30/2014 22:00:21"/>
    <d v="1899-12-30T00:01:21"/>
    <n v="112940695"/>
  </r>
  <r>
    <x v="1"/>
    <s v="Completed"/>
    <s v="INCR"/>
    <s v="01/29/2014 22:00:22"/>
    <d v="1899-12-30T00:01:22"/>
    <n v="115479273"/>
  </r>
  <r>
    <x v="1"/>
    <s v="Completed"/>
    <s v="INCR"/>
    <s v="01/28/2014 22:00:21"/>
    <d v="1899-12-30T00:01:22"/>
    <n v="110174691"/>
  </r>
  <r>
    <x v="1"/>
    <s v="Completed"/>
    <s v="INCR"/>
    <s v="01/27/2014 22:00:15"/>
    <d v="1899-12-30T00:01:24"/>
    <n v="107835604"/>
  </r>
  <r>
    <x v="2"/>
    <s v="Completed"/>
    <s v="FULL"/>
    <s v="01/31/2014 22:00:22"/>
    <d v="1899-12-30T00:02:48"/>
    <n v="39591136"/>
  </r>
  <r>
    <x v="2"/>
    <s v="Completed"/>
    <s v="INCR"/>
    <s v="01/30/2014 22:00:14"/>
    <d v="1899-12-30T00:01:59"/>
    <n v="11774152"/>
  </r>
  <r>
    <x v="2"/>
    <s v="Completed"/>
    <s v="INCR"/>
    <s v="01/29/2014 22:00:13"/>
    <d v="1899-12-30T00:03:22"/>
    <n v="10343424"/>
  </r>
  <r>
    <x v="2"/>
    <s v="Completed"/>
    <s v="INCR"/>
    <s v="01/28/2014 22:00:14"/>
    <d v="1899-12-30T00:05:23"/>
    <n v="10966315"/>
  </r>
  <r>
    <x v="2"/>
    <s v="Completed"/>
    <s v="INCR"/>
    <s v="01/27/2014 22:00:08"/>
    <d v="1899-12-30T00:02:54"/>
    <n v="11188519"/>
  </r>
  <r>
    <x v="2"/>
    <s v="Completed"/>
    <s v="FULL"/>
    <s v="01/31/2014 22:00:25"/>
    <d v="1899-12-30T01:27:19"/>
    <n v="411997673"/>
  </r>
  <r>
    <x v="2"/>
    <s v="Completed"/>
    <s v="FULL"/>
    <s v="01/31/2014 22:00:26"/>
    <d v="1899-12-30T00:23:23"/>
    <n v="121432452"/>
  </r>
  <r>
    <x v="2"/>
    <s v="Completed"/>
    <s v="INCR"/>
    <s v="01/30/2014 22:00:15"/>
    <d v="1899-12-30T00:22:56"/>
    <n v="474590748"/>
  </r>
  <r>
    <x v="2"/>
    <s v="Completed"/>
    <s v="INCR"/>
    <s v="01/30/2014 22:00:15"/>
    <d v="1899-12-30T00:00:40"/>
    <n v="46000360"/>
  </r>
  <r>
    <x v="2"/>
    <s v="Completed"/>
    <s v="INCR"/>
    <s v="01/29/2014 22:00:13"/>
    <d v="1899-12-30T00:21:03"/>
    <n v="469694813"/>
  </r>
  <r>
    <x v="2"/>
    <s v="Completed"/>
    <s v="INCR"/>
    <s v="01/29/2014 22:00:13"/>
    <d v="1899-12-30T00:01:12"/>
    <n v="53264594"/>
  </r>
  <r>
    <x v="2"/>
    <s v="Completed"/>
    <s v="INCR"/>
    <s v="01/28/2014 22:00:15"/>
    <d v="1899-12-30T00:26:54"/>
    <n v="451808813"/>
  </r>
  <r>
    <x v="2"/>
    <s v="Completed"/>
    <s v="INCR"/>
    <s v="01/28/2014 22:00:15"/>
    <d v="1899-12-30T00:02:22"/>
    <n v="58960771"/>
  </r>
  <r>
    <x v="2"/>
    <s v="Completed"/>
    <s v="INCR"/>
    <s v="01/27/2014 22:00:09"/>
    <d v="1899-12-30T00:28:52"/>
    <n v="438311330"/>
  </r>
  <r>
    <x v="2"/>
    <s v="Completed"/>
    <s v="INCR"/>
    <s v="01/27/2014 22:00:09"/>
    <d v="1899-12-30T00:03:16"/>
    <n v="93827449"/>
  </r>
  <r>
    <x v="3"/>
    <s v="Completed"/>
    <s v="FULL"/>
    <s v="01/31/2014 22:00:45"/>
    <d v="1899-12-30T00:23:09"/>
    <n v="260270431"/>
  </r>
  <r>
    <x v="3"/>
    <s v="Completed"/>
    <s v="INCR"/>
    <s v="01/30/2014 22:00:24"/>
    <d v="1899-12-30T00:02:48"/>
    <n v="90747912"/>
  </r>
  <r>
    <x v="3"/>
    <s v="Completed"/>
    <s v="INCR"/>
    <s v="01/29/2014 22:00:22"/>
    <d v="1899-12-30T00:02:55"/>
    <n v="90471455"/>
  </r>
  <r>
    <x v="3"/>
    <s v="Completed"/>
    <s v="INCR"/>
    <s v="01/28/2014 22:00:21"/>
    <d v="1899-12-30T00:02:59"/>
    <n v="88303202"/>
  </r>
  <r>
    <x v="3"/>
    <s v="Completed"/>
    <s v="INCR"/>
    <s v="01/27/2014 22:00:18"/>
    <d v="1899-12-30T00:03:08"/>
    <n v="80498512"/>
  </r>
  <r>
    <x v="4"/>
    <s v="Completed"/>
    <s v="FULL"/>
    <s v="01/31/2014 22:00:45"/>
    <d v="1899-12-30T00:15:43"/>
    <n v="258450181"/>
  </r>
  <r>
    <x v="4"/>
    <s v="Completed"/>
    <s v="INCR"/>
    <s v="01/30/2014 22:00:20"/>
    <d v="1899-12-30T00:01:19"/>
    <n v="56009731"/>
  </r>
  <r>
    <x v="4"/>
    <s v="Completed"/>
    <s v="INCR"/>
    <s v="01/29/2014 22:00:21"/>
    <d v="1899-12-30T00:01:07"/>
    <n v="55351589"/>
  </r>
  <r>
    <x v="4"/>
    <s v="Completed"/>
    <s v="INCR"/>
    <s v="01/28/2014 22:00:23"/>
    <d v="1899-12-30T00:01:12"/>
    <n v="52797625"/>
  </r>
  <r>
    <x v="4"/>
    <s v="Completed"/>
    <s v="INCR"/>
    <s v="01/27/2014 22:00:15"/>
    <d v="1899-12-30T00:01:33"/>
    <n v="52060149"/>
  </r>
  <r>
    <x v="5"/>
    <s v="Completed"/>
    <s v="FULL"/>
    <s v="01/31/2014 21:45:19"/>
    <d v="1899-12-31T01:34:45"/>
    <n v="2700979751787"/>
  </r>
  <r>
    <x v="5"/>
    <s v="Completed"/>
    <s v="FULL"/>
    <s v="01/31/2014 21:45:19"/>
    <d v="1899-12-31T01:22:43"/>
    <n v="1526331057749"/>
  </r>
  <r>
    <x v="5"/>
    <s v="Completed"/>
    <s v="FULL"/>
    <s v="01/31/2014 21:45:19"/>
    <d v="1899-12-30T00:15:59"/>
    <n v="20848744027"/>
  </r>
  <r>
    <x v="5"/>
    <s v="Completed"/>
    <s v="FULL"/>
    <s v="01/31/2014 21:45:19"/>
    <d v="1899-12-30T14:37:56"/>
    <n v="959559544888"/>
  </r>
  <r>
    <x v="5"/>
    <s v="Completed"/>
    <s v="FULL"/>
    <s v="01/31/2014 21:45:19"/>
    <d v="1899-12-31T09:38:08"/>
    <n v="2813689365592"/>
  </r>
  <r>
    <x v="5"/>
    <s v="Completed"/>
    <s v="FULL"/>
    <s v="01/31/2014 21:45:19"/>
    <d v="1899-12-30T00:19:31"/>
    <n v="16833157285"/>
  </r>
  <r>
    <x v="5"/>
    <s v="Completed"/>
    <s v="FULL"/>
    <s v="01/24/2014 21:45:18"/>
    <d v="1899-12-31T01:04:36"/>
    <n v="2695865971499"/>
  </r>
  <r>
    <x v="5"/>
    <s v="Completed"/>
    <s v="FULL"/>
    <s v="01/24/2014 21:45:16"/>
    <d v="1899-12-31T05:44:27"/>
    <n v="2798455958072"/>
  </r>
  <r>
    <x v="6"/>
    <s v="Completed"/>
    <s v="FULL"/>
    <s v="01/31/2014 22:00:25"/>
    <d v="1899-12-30T15:50:10"/>
    <n v="298433875"/>
  </r>
  <r>
    <x v="6"/>
    <s v="Completed"/>
    <s v="FULL"/>
    <s v="01/31/2014 22:00:27"/>
    <d v="1899-12-30T01:55:20"/>
    <n v="24721421003"/>
  </r>
  <r>
    <x v="6"/>
    <s v="Completed"/>
    <s v="INCR"/>
    <s v="01/30/2014 22:00:15"/>
    <d v="1899-12-30T00:02:13"/>
    <n v="57899808"/>
  </r>
  <r>
    <x v="6"/>
    <s v="Completed"/>
    <s v="INCR"/>
    <s v="01/30/2014 22:00:15"/>
    <d v="1899-12-30T00:01:14"/>
    <n v="202516904"/>
  </r>
  <r>
    <x v="6"/>
    <s v="Completed"/>
    <s v="INCR"/>
    <s v="01/29/2014 22:00:14"/>
    <d v="1899-12-30T00:01:45"/>
    <n v="54188000"/>
  </r>
  <r>
    <x v="6"/>
    <s v="Completed"/>
    <s v="INCR"/>
    <s v="01/29/2014 22:00:14"/>
    <d v="1899-12-30T00:01:22"/>
    <n v="170858144"/>
  </r>
  <r>
    <x v="6"/>
    <s v="Completed"/>
    <s v="INCR"/>
    <s v="01/28/2014 22:00:15"/>
    <d v="1899-12-30T00:03:37"/>
    <n v="81175885"/>
  </r>
  <r>
    <x v="6"/>
    <s v="Completed"/>
    <s v="INCR"/>
    <s v="01/28/2014 22:00:16"/>
    <d v="1899-12-30T00:00:59"/>
    <n v="165026680"/>
  </r>
  <r>
    <x v="6"/>
    <s v="Completed"/>
    <s v="INCR"/>
    <s v="01/27/2014 22:00:10"/>
    <d v="1899-12-30T00:03:15"/>
    <n v="43355835"/>
  </r>
  <r>
    <x v="6"/>
    <s v="Completed"/>
    <s v="INCR"/>
    <s v="01/27/2014 22:00:09"/>
    <d v="1899-12-30T00:01:04"/>
    <n v="174345757"/>
  </r>
  <r>
    <x v="7"/>
    <s v="Active"/>
    <s v="FULL"/>
    <s v="01/17/2014 22:00:39"/>
    <d v="1899-12-30T00:24:31"/>
    <n v="0"/>
  </r>
  <r>
    <x v="8"/>
    <s v="Completed"/>
    <s v="FULL"/>
    <s v="01/31/2014 22:00:26"/>
    <d v="1899-12-30T03:03:46"/>
    <n v="1521861663"/>
  </r>
  <r>
    <x v="8"/>
    <s v="Completed"/>
    <s v="INCR"/>
    <s v="01/30/2014 22:00:16"/>
    <d v="1899-12-30T00:09:44"/>
    <n v="557201427"/>
  </r>
  <r>
    <x v="8"/>
    <s v="Completed"/>
    <s v="INCR"/>
    <s v="01/29/2014 22:00:15"/>
    <d v="1899-12-30T00:07:54"/>
    <n v="555743068"/>
  </r>
  <r>
    <x v="8"/>
    <s v="Completed"/>
    <s v="INCR"/>
    <s v="01/28/2014 22:00:16"/>
    <d v="1899-12-30T00:07:49"/>
    <n v="547661073"/>
  </r>
  <r>
    <x v="8"/>
    <s v="Completed"/>
    <s v="INCR"/>
    <s v="01/27/2014 22:00:10"/>
    <d v="1899-12-30T00:09:02"/>
    <n v="538246949"/>
  </r>
  <r>
    <x v="9"/>
    <s v="Completed"/>
    <s v="FULL"/>
    <s v="01/31/2014 22:00:34"/>
    <d v="1899-12-30T00:55:11"/>
    <n v="467818610"/>
  </r>
  <r>
    <x v="9"/>
    <s v="Completed"/>
    <s v="INCR"/>
    <s v="01/30/2014 22:00:19"/>
    <d v="1899-12-30T00:09:08"/>
    <n v="189678476"/>
  </r>
  <r>
    <x v="9"/>
    <s v="Completed"/>
    <s v="INCR"/>
    <s v="01/29/2014 22:00:20"/>
    <d v="1899-12-30T00:08:12"/>
    <n v="184044926"/>
  </r>
  <r>
    <x v="9"/>
    <s v="Completed"/>
    <s v="INCR"/>
    <s v="01/28/2014 22:00:21"/>
    <d v="1899-12-30T00:09:11"/>
    <n v="178863867"/>
  </r>
  <r>
    <x v="9"/>
    <s v="Completed"/>
    <s v="INCR"/>
    <s v="01/27/2014 22:00:12"/>
    <d v="1899-12-30T00:12:49"/>
    <n v="206519825"/>
  </r>
  <r>
    <x v="10"/>
    <s v="Completed with errors"/>
    <s v="FULL"/>
    <s v="01/31/2014 22:00:25"/>
    <d v="1899-12-31T10:21:08"/>
    <n v="15099114416"/>
  </r>
  <r>
    <x v="10"/>
    <s v="Completed"/>
    <s v="FULL"/>
    <s v="01/31/2014 22:00:26"/>
    <d v="1899-12-30T15:01:18"/>
    <n v="78135934458"/>
  </r>
  <r>
    <x v="10"/>
    <s v="Completed"/>
    <s v="INCR"/>
    <s v="01/30/2014 22:00:15"/>
    <d v="1899-12-30T06:52:05"/>
    <n v="11382431581"/>
  </r>
  <r>
    <x v="10"/>
    <s v="Completed"/>
    <s v="INCR"/>
    <s v="01/30/2014 22:00:16"/>
    <d v="1899-12-30T04:08:39"/>
    <n v="55606638804"/>
  </r>
  <r>
    <x v="10"/>
    <s v="Completed"/>
    <s v="INCR"/>
    <s v="01/29/2014 22:00:14"/>
    <d v="1899-12-30T08:01:01"/>
    <n v="10473530006"/>
  </r>
  <r>
    <x v="10"/>
    <s v="Completed"/>
    <s v="INCR"/>
    <s v="01/29/2014 22:00:15"/>
    <d v="1899-12-30T03:54:59"/>
    <n v="53701333998"/>
  </r>
  <r>
    <x v="10"/>
    <s v="Completed"/>
    <s v="INCR"/>
    <s v="01/28/2014 22:00:15"/>
    <d v="1899-12-30T08:41:59"/>
    <n v="9860713097"/>
  </r>
  <r>
    <x v="10"/>
    <s v="Completed"/>
    <s v="INCR"/>
    <s v="01/28/2014 22:00:16"/>
    <d v="1899-12-30T04:51:35"/>
    <n v="66355590331"/>
  </r>
  <r>
    <x v="10"/>
    <s v="Completed"/>
    <s v="INCR"/>
    <s v="01/27/2014 22:00:09"/>
    <d v="1899-12-30T05:15:22"/>
    <n v="12370350053"/>
  </r>
  <r>
    <x v="10"/>
    <s v="Completed"/>
    <s v="INCR"/>
    <s v="01/27/2014 22:00:10"/>
    <d v="1899-12-30T06:42:46"/>
    <n v="130202992181"/>
  </r>
  <r>
    <x v="10"/>
    <s v="Completed"/>
    <s v="FULL"/>
    <d v="2014-03-02T01:00:10"/>
    <d v="1899-12-30T00:20:26"/>
    <n v="29264312974"/>
  </r>
  <r>
    <x v="10"/>
    <s v="Completed"/>
    <s v="FULL"/>
    <d v="2014-02-02T17:00:11"/>
    <d v="1899-12-30T00:19:21"/>
    <n v="29264312974"/>
  </r>
  <r>
    <x v="10"/>
    <s v="Completed"/>
    <s v="FULL"/>
    <d v="2014-02-02T09:00:11"/>
    <d v="1899-12-30T00:30:22"/>
    <n v="36394415190"/>
  </r>
  <r>
    <x v="10"/>
    <s v="Completed"/>
    <s v="FULL"/>
    <d v="2014-02-02T01:00:08"/>
    <d v="1899-12-30T00:23:28"/>
    <n v="29263261326"/>
  </r>
  <r>
    <x v="10"/>
    <s v="Completed"/>
    <s v="FULL"/>
    <d v="2014-01-02T17:00:15"/>
    <d v="1899-12-30T00:28:48"/>
    <n v="29263261326"/>
  </r>
  <r>
    <x v="10"/>
    <s v="Completed"/>
    <s v="FULL"/>
    <d v="2014-01-02T09:00:14"/>
    <d v="1899-12-30T00:47:09"/>
    <n v="29160199822"/>
  </r>
  <r>
    <x v="10"/>
    <s v="Completed"/>
    <s v="FULL"/>
    <d v="2014-01-02T01:00:03"/>
    <d v="1899-12-30T01:32:37"/>
    <n v="29154941582"/>
  </r>
  <r>
    <x v="10"/>
    <s v="Completed"/>
    <s v="FULL"/>
    <s v="01/31/2014 22:00:25"/>
    <d v="1899-12-30T02:30:50"/>
    <n v="29152838286"/>
  </r>
  <r>
    <x v="10"/>
    <s v="Completed"/>
    <s v="FULL"/>
    <s v="01/31/2014 22:00:25"/>
    <d v="1899-12-30T02:17:14"/>
    <n v="1442898360"/>
  </r>
  <r>
    <x v="10"/>
    <s v="Completed"/>
    <s v="FULL"/>
    <s v="01/31/2014 17:00:11"/>
    <d v="1899-12-30T00:20:11"/>
    <n v="29152838286"/>
  </r>
  <r>
    <x v="10"/>
    <s v="Completed"/>
    <s v="FULL"/>
    <s v="01/31/2014 09:00:09"/>
    <d v="1899-12-30T00:22:22"/>
    <n v="29152838286"/>
  </r>
  <r>
    <x v="10"/>
    <s v="Completed"/>
    <s v="FULL"/>
    <s v="01/31/2014 01:00:04"/>
    <d v="1899-12-30T00:26:16"/>
    <n v="29146528398"/>
  </r>
  <r>
    <x v="10"/>
    <s v="Completed"/>
    <s v="FULL"/>
    <s v="01/30/2014 22:00:16"/>
    <d v="1899-12-30T00:27:24"/>
    <n v="29141270158"/>
  </r>
  <r>
    <x v="10"/>
    <s v="Completed"/>
    <s v="INCR"/>
    <s v="01/30/2014 22:00:15"/>
    <d v="1899-12-30T00:15:34"/>
    <n v="1148251202"/>
  </r>
  <r>
    <x v="10"/>
    <s v="Completed"/>
    <s v="FULL"/>
    <s v="01/30/2014 17:00:13"/>
    <d v="1899-12-30T00:19:41"/>
    <n v="29141270158"/>
  </r>
  <r>
    <x v="10"/>
    <s v="Completed"/>
    <s v="INCR"/>
    <s v="01/29/2014 22:00:13"/>
    <d v="1899-12-30T00:14:43"/>
    <n v="877582475"/>
  </r>
  <r>
    <x v="10"/>
    <s v="Completed"/>
    <s v="INCR"/>
    <s v="01/28/2014 22:00:14"/>
    <d v="1899-12-30T00:16:11"/>
    <n v="846950666"/>
  </r>
  <r>
    <x v="10"/>
    <s v="Completed"/>
    <s v="INCR"/>
    <s v="01/27/2014 22:00:09"/>
    <d v="1899-12-30T00:16:06"/>
    <n v="1337085419"/>
  </r>
  <r>
    <x v="11"/>
    <n v="0"/>
    <n v="0"/>
    <d v="1899-12-30T00:00:00"/>
    <d v="1899-12-30T00:00:00"/>
    <n v="0"/>
  </r>
  <r>
    <x v="11"/>
    <n v="0"/>
    <n v="0"/>
    <d v="1899-12-30T00:00:00"/>
    <d v="1899-12-30T00:00:00"/>
    <n v="0"/>
  </r>
  <r>
    <x v="11"/>
    <n v="0"/>
    <n v="0"/>
    <d v="1899-12-30T00:00:00"/>
    <d v="1899-12-30T00:00:00"/>
    <n v="0"/>
  </r>
  <r>
    <x v="11"/>
    <n v="0"/>
    <n v="0"/>
    <d v="1899-12-30T00:00:00"/>
    <d v="1899-12-30T00:00:00"/>
    <n v="0"/>
  </r>
  <r>
    <x v="11"/>
    <n v="0"/>
    <n v="0"/>
    <d v="1899-12-30T00:00:00"/>
    <d v="1899-12-30T00:00:00"/>
    <n v="0"/>
  </r>
  <r>
    <x v="11"/>
    <n v="0"/>
    <n v="0"/>
    <d v="1899-12-30T00:00:00"/>
    <d v="1899-12-30T00:00:00"/>
    <n v="0"/>
  </r>
  <r>
    <x v="11"/>
    <n v="0"/>
    <n v="0"/>
    <d v="1899-12-30T00:00:00"/>
    <d v="1899-12-30T00:00:00"/>
    <n v="0"/>
  </r>
  <r>
    <x v="12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3">
  <r>
    <x v="0"/>
    <x v="0"/>
    <d v="1899-12-30T04:03:52"/>
    <n v="65028188751"/>
    <d v="2014-02-03T22:00:18"/>
    <d v="2014-02-04T02:08:16"/>
  </r>
  <r>
    <x v="0"/>
    <x v="1"/>
    <d v="1899-12-30T00:21:46"/>
    <n v="29264312974"/>
    <d v="2014-02-04T01:16:42"/>
    <d v="2014-02-03T23:51:25"/>
  </r>
  <r>
    <x v="0"/>
    <x v="1"/>
    <d v="1899-12-30T00:26:10"/>
    <n v="29264312974"/>
    <d v="2014-02-03T22:00:18"/>
    <d v="2014-02-03T22:27:13"/>
  </r>
  <r>
    <x v="0"/>
    <x v="1"/>
    <d v="1899-12-30T00:19:19"/>
    <n v="29264312974"/>
    <d v="2014-02-03T09:00:09"/>
    <d v="2014-02-03T09:20:12"/>
  </r>
  <r>
    <x v="0"/>
    <x v="1"/>
    <d v="1899-12-30T00:19:38"/>
    <n v="29264312974"/>
    <d v="2014-02-03T17:00:09"/>
    <d v="2014-02-03T17:20:33"/>
  </r>
  <r>
    <x v="0"/>
    <x v="2"/>
    <d v="1899-12-30T08:33:21"/>
    <n v="0"/>
    <d v="2014-02-03T22:00:17"/>
    <s v="Backup"/>
  </r>
  <r>
    <x v="0"/>
    <x v="3"/>
    <d v="1899-12-30T00:15:38"/>
    <n v="1339449024"/>
    <d v="2014-02-03T22:00:17"/>
    <d v="2014-02-03T22:17:04"/>
  </r>
  <r>
    <x v="1"/>
    <x v="4"/>
    <d v="1899-12-30T00:04:21"/>
    <n v="913941771"/>
    <d v="2014-02-03T22:00:24"/>
    <d v="2014-02-03T22:22:23"/>
  </r>
  <r>
    <x v="2"/>
    <x v="5"/>
    <d v="1899-12-30T00:09:05"/>
    <n v="527938683"/>
    <d v="2014-02-03T22:00:18"/>
    <d v="2014-02-03T22:13:51"/>
  </r>
  <r>
    <x v="3"/>
    <x v="6"/>
    <d v="1899-12-30T00:23:05"/>
    <n v="425185611"/>
    <d v="2014-02-03T22:00:17"/>
    <d v="2014-02-03T22:26:51"/>
  </r>
  <r>
    <x v="4"/>
    <x v="7"/>
    <d v="1899-12-30T00:08:44"/>
    <n v="184169811"/>
    <d v="2014-02-03T22:00:24"/>
    <d v="2014-02-03T22:26:56"/>
  </r>
  <r>
    <x v="5"/>
    <x v="8"/>
    <d v="1899-12-30T00:00:50"/>
    <n v="177090490"/>
    <d v="2014-02-03T22:00:17"/>
    <d v="2014-02-03T22:03:56"/>
  </r>
  <r>
    <x v="6"/>
    <x v="9"/>
    <d v="1899-12-30T00:01:27"/>
    <n v="106284874"/>
    <d v="2014-02-03T22:00:25"/>
    <d v="2014-02-03T22:26:53"/>
  </r>
  <r>
    <x v="7"/>
    <x v="10"/>
    <d v="1899-12-30T00:02:58"/>
    <n v="77336306"/>
    <d v="2014-02-03T22:00:26"/>
    <d v="2014-02-03T22:30:39"/>
  </r>
  <r>
    <x v="8"/>
    <x v="11"/>
    <d v="1899-12-30T00:01:35"/>
    <n v="53981801"/>
    <d v="2014-02-03T22:00:25"/>
    <d v="2014-02-03T22:24:40"/>
  </r>
  <r>
    <x v="5"/>
    <x v="12"/>
    <d v="1899-12-30T00:02:53"/>
    <n v="66053336"/>
    <d v="2014-02-03T22:00:17"/>
    <d v="2014-02-03T22:17:28"/>
  </r>
  <r>
    <x v="3"/>
    <x v="13"/>
    <d v="1899-12-30T00:01:06"/>
    <n v="122299285"/>
    <d v="2014-02-03T22:00:17"/>
    <d v="2014-02-03T22:02:25"/>
  </r>
  <r>
    <x v="3"/>
    <x v="14"/>
    <d v="1899-12-30T00:01:48"/>
    <n v="10995409"/>
    <d v="2014-02-03T22:00:16"/>
    <d v="2014-02-03T22:03:06"/>
  </r>
  <r>
    <x v="9"/>
    <x v="15"/>
    <d v="1899-12-30T00:00:00"/>
    <n v="0"/>
    <s v="N/A"/>
    <s v="N/A"/>
  </r>
  <r>
    <x v="9"/>
    <x v="15"/>
    <d v="1899-12-30T00:00:00"/>
    <n v="0"/>
    <s v="N/A"/>
    <s v="N/A"/>
  </r>
  <r>
    <x v="10"/>
    <x v="15"/>
    <d v="1899-12-30T00:00:00"/>
    <n v="0"/>
    <s v="N/A"/>
    <s v="N/A"/>
  </r>
  <r>
    <x v="10"/>
    <x v="15"/>
    <d v="1899-12-30T00:00:00"/>
    <n v="0"/>
    <s v="N/A"/>
    <s v="N/A"/>
  </r>
  <r>
    <x v="0"/>
    <x v="15"/>
    <d v="1899-12-30T00:00:00"/>
    <n v="0"/>
    <s v="N/A"/>
    <s v="N/A"/>
  </r>
  <r>
    <x v="11"/>
    <x v="16"/>
    <d v="1899-12-30T00:24:31"/>
    <n v="0"/>
    <d v="2014-01-17T22:00:39"/>
    <s v="Backup"/>
  </r>
  <r>
    <x v="11"/>
    <x v="15"/>
    <d v="1899-12-30T00:00:00"/>
    <n v="0"/>
    <d v="2014-02-03T22:00:23"/>
    <d v="2014-02-03T22:00:23"/>
  </r>
  <r>
    <x v="12"/>
    <x v="15"/>
    <d v="1899-12-30T00:00:00"/>
    <n v="0"/>
    <s v="N/A"/>
    <s v="N/A"/>
  </r>
  <r>
    <x v="13"/>
    <x v="15"/>
    <d v="1899-12-30T00:00:00"/>
    <n v="0"/>
    <s v="N/A"/>
    <s v="N/A"/>
  </r>
  <r>
    <x v="13"/>
    <x v="15"/>
    <d v="1899-12-30T00:00:00"/>
    <n v="0"/>
    <s v="N/A"/>
    <s v="N/A"/>
  </r>
  <r>
    <x v="14"/>
    <x v="15"/>
    <d v="1899-12-30T00:00:00"/>
    <n v="0"/>
    <s v="N/A"/>
    <s v="N/A"/>
  </r>
  <r>
    <x v="14"/>
    <x v="15"/>
    <d v="1899-12-30T00:00:00"/>
    <n v="0"/>
    <s v="N/A"/>
    <s v="N/A"/>
  </r>
  <r>
    <x v="15"/>
    <x v="15"/>
    <d v="1899-12-30T00:00:00"/>
    <n v="0"/>
    <d v="2014-02-03T22:00:13"/>
    <d v="2014-02-03T22:00:13"/>
  </r>
  <r>
    <x v="15"/>
    <x v="15"/>
    <d v="1899-12-30T00:00:00"/>
    <n v="0"/>
    <d v="2014-02-03T22:00:13"/>
    <d v="2014-02-03T22:00:13"/>
  </r>
  <r>
    <x v="16"/>
    <x v="15"/>
    <d v="1899-12-30T00:00:00"/>
    <n v="0"/>
    <s v="N/A"/>
    <s v="N/A"/>
  </r>
  <r>
    <x v="16"/>
    <x v="15"/>
    <d v="1899-12-30T00:00:00"/>
    <n v="0"/>
    <s v="N/A"/>
    <s v="N/A"/>
  </r>
  <r>
    <x v="17"/>
    <x v="15"/>
    <d v="1899-12-30T00:00:00"/>
    <n v="0"/>
    <s v="N/A"/>
    <s v="N/A"/>
  </r>
  <r>
    <x v="5"/>
    <x v="15"/>
    <d v="1899-12-30T00:00:00"/>
    <n v="0"/>
    <s v="N/A"/>
    <s v="N/A"/>
  </r>
  <r>
    <x v="5"/>
    <x v="15"/>
    <d v="1899-12-30T00:00:00"/>
    <n v="0"/>
    <s v="N/A"/>
    <s v="N/A"/>
  </r>
  <r>
    <x v="5"/>
    <x v="15"/>
    <d v="1899-12-30T00:00:00"/>
    <n v="0"/>
    <s v="N/A"/>
    <s v="N/A"/>
  </r>
  <r>
    <x v="5"/>
    <x v="15"/>
    <d v="1899-12-30T00:00:00"/>
    <n v="0"/>
    <s v="N/A"/>
    <s v="N/A"/>
  </r>
  <r>
    <x v="5"/>
    <x v="15"/>
    <d v="1899-12-30T00:00:00"/>
    <n v="0"/>
    <s v="N/A"/>
    <s v="N/A"/>
  </r>
  <r>
    <x v="5"/>
    <x v="15"/>
    <d v="1899-12-30T00:00:00"/>
    <n v="0"/>
    <s v="N/A"/>
    <s v="N/A"/>
  </r>
  <r>
    <x v="5"/>
    <x v="15"/>
    <d v="1899-12-30T00:00:00"/>
    <n v="0"/>
    <s v="N/A"/>
    <s v="N/A"/>
  </r>
  <r>
    <x v="5"/>
    <x v="15"/>
    <d v="1899-12-30T00:00:00"/>
    <n v="0"/>
    <s v="N/A"/>
    <s v="N/A"/>
  </r>
  <r>
    <x v="5"/>
    <x v="15"/>
    <d v="1899-12-30T00:00:00"/>
    <n v="0"/>
    <s v="N/A"/>
    <s v="N/A"/>
  </r>
  <r>
    <x v="5"/>
    <x v="15"/>
    <d v="1899-12-30T00:00:00"/>
    <n v="0"/>
    <s v="N/A"/>
    <s v="N/A"/>
  </r>
  <r>
    <x v="5"/>
    <x v="15"/>
    <d v="1899-12-30T00:00:00"/>
    <n v="0"/>
    <s v="N/A"/>
    <s v="N/A"/>
  </r>
  <r>
    <x v="5"/>
    <x v="15"/>
    <d v="1899-12-30T00:00:00"/>
    <n v="0"/>
    <s v="N/A"/>
    <s v="N/A"/>
  </r>
  <r>
    <x v="18"/>
    <x v="15"/>
    <d v="1899-12-30T00:00:00"/>
    <n v="0"/>
    <s v="N/A"/>
    <s v="N/A"/>
  </r>
  <r>
    <x v="18"/>
    <x v="15"/>
    <d v="1899-12-30T00:00:00"/>
    <n v="0"/>
    <s v="N/A"/>
    <s v="N/A"/>
  </r>
  <r>
    <x v="18"/>
    <x v="15"/>
    <d v="1899-12-30T00:00:00"/>
    <n v="0"/>
    <s v="N/A"/>
    <s v="N/A"/>
  </r>
  <r>
    <x v="18"/>
    <x v="15"/>
    <d v="1899-12-30T00:00:00"/>
    <n v="0"/>
    <s v="N/A"/>
    <s v="N/A"/>
  </r>
  <r>
    <x v="18"/>
    <x v="15"/>
    <d v="1899-12-30T00:00:00"/>
    <n v="0"/>
    <s v="N/A"/>
    <s v="N/A"/>
  </r>
  <r>
    <x v="18"/>
    <x v="15"/>
    <d v="1899-12-30T00:00:00"/>
    <n v="0"/>
    <s v="N/A"/>
    <s v="N/A"/>
  </r>
  <r>
    <x v="19"/>
    <x v="15"/>
    <d v="1899-12-30T00:00:00"/>
    <n v="0"/>
    <s v="N/A"/>
    <s v="N/A"/>
  </r>
  <r>
    <x v="19"/>
    <x v="15"/>
    <d v="1899-12-30T00:00:00"/>
    <n v="0"/>
    <s v="N/A"/>
    <s v="N/A"/>
  </r>
  <r>
    <x v="19"/>
    <x v="15"/>
    <d v="1899-12-30T00:00:00"/>
    <n v="0"/>
    <s v="N/A"/>
    <s v="N/A"/>
  </r>
  <r>
    <x v="19"/>
    <x v="15"/>
    <d v="1899-12-30T00:00:00"/>
    <n v="0"/>
    <s v="N/A"/>
    <s v="N/A"/>
  </r>
  <r>
    <x v="19"/>
    <x v="15"/>
    <d v="1899-12-30T00:00:00"/>
    <n v="0"/>
    <s v="N/A"/>
    <s v="N/A"/>
  </r>
  <r>
    <x v="19"/>
    <x v="15"/>
    <d v="1899-12-30T00:00:00"/>
    <n v="0"/>
    <s v="N/A"/>
    <s v="N/A"/>
  </r>
  <r>
    <x v="19"/>
    <x v="15"/>
    <d v="1899-12-30T00:00:00"/>
    <n v="0"/>
    <s v="N/A"/>
    <s v="N/A"/>
  </r>
  <r>
    <x v="20"/>
    <x v="15"/>
    <d v="1899-12-30T00:00:00"/>
    <n v="0"/>
    <s v="N/A"/>
    <s v="N/A"/>
  </r>
  <r>
    <x v="20"/>
    <x v="15"/>
    <d v="1899-12-30T00:00:00"/>
    <n v="0"/>
    <s v="N/A"/>
    <s v="N/A"/>
  </r>
  <r>
    <x v="21"/>
    <x v="15"/>
    <d v="1899-12-30T00:00:00"/>
    <n v="0"/>
    <s v="N/A"/>
    <s v="N/A"/>
  </r>
  <r>
    <x v="21"/>
    <x v="15"/>
    <d v="1899-12-30T00:00:00"/>
    <n v="0"/>
    <s v="N/A"/>
    <s v="N/A"/>
  </r>
  <r>
    <x v="22"/>
    <x v="15"/>
    <d v="1899-12-30T00:00:00"/>
    <n v="0"/>
    <s v="N/A"/>
    <s v="N/A"/>
  </r>
  <r>
    <x v="22"/>
    <x v="15"/>
    <d v="1899-12-30T00:00:00"/>
    <n v="0"/>
    <s v="N/A"/>
    <s v="N/A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  <r>
    <x v="23"/>
    <x v="15"/>
    <d v="1899-12-30T00:00:00"/>
    <n v="0"/>
    <d v="1899-12-30T00:00:00"/>
    <d v="1899-12-30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0">
  <r>
    <s v="N/A"/>
    <x v="0"/>
    <s v="slot 21"/>
    <x v="0"/>
  </r>
  <r>
    <s v="000002L4"/>
    <x v="0"/>
    <s v="Not Available"/>
    <x v="1"/>
  </r>
  <r>
    <s v="000004L4"/>
    <x v="0"/>
    <n v="41153"/>
    <x v="2"/>
  </r>
  <r>
    <s v="000005L4"/>
    <x v="0"/>
    <s v="Not Available"/>
    <x v="1"/>
  </r>
  <r>
    <s v="000006L4"/>
    <x v="0"/>
    <s v="slot 12"/>
    <x v="2"/>
  </r>
  <r>
    <s v="000008L4"/>
    <x v="0"/>
    <n v="41214"/>
    <x v="2"/>
  </r>
  <r>
    <s v="000009L4"/>
    <x v="0"/>
    <s v="slot 39"/>
    <x v="2"/>
  </r>
  <r>
    <s v="000011L4"/>
    <x v="0"/>
    <s v="Not Available"/>
    <x v="1"/>
  </r>
  <r>
    <s v="000013L4"/>
    <x v="0"/>
    <s v="FEVRIER 2013"/>
    <x v="3"/>
  </r>
  <r>
    <s v="000014L4"/>
    <x v="0"/>
    <s v="slot 11"/>
    <x v="2"/>
  </r>
  <r>
    <s v="000015L4"/>
    <x v="0"/>
    <n v="41183"/>
    <x v="2"/>
  </r>
  <r>
    <s v="000016L4"/>
    <x v="0"/>
    <s v="slot 31"/>
    <x v="3"/>
  </r>
  <r>
    <s v="000018L4"/>
    <x v="0"/>
    <n v="41426"/>
    <x v="3"/>
  </r>
  <r>
    <s v="000019L4"/>
    <x v="0"/>
    <s v="DECEMBRE 2012 JANVIER 2013"/>
    <x v="2"/>
  </r>
  <r>
    <s v="000020L4"/>
    <x v="0"/>
    <s v="NOVEMBRE DECEMBRE 2012"/>
    <x v="2"/>
  </r>
  <r>
    <s v="000021L4"/>
    <x v="0"/>
    <n v="41275"/>
    <x v="2"/>
  </r>
  <r>
    <s v="000022L4"/>
    <x v="0"/>
    <n v="41061"/>
    <x v="2"/>
  </r>
  <r>
    <s v="000023L4"/>
    <x v="0"/>
    <n v="41244"/>
    <x v="2"/>
  </r>
  <r>
    <s v="000024L4"/>
    <x v="0"/>
    <n v="41183"/>
    <x v="2"/>
  </r>
  <r>
    <s v="000026L4"/>
    <x v="0"/>
    <n v="41153"/>
    <x v="2"/>
  </r>
  <r>
    <s v="000027L4"/>
    <x v="0"/>
    <s v="slot 3"/>
    <x v="2"/>
  </r>
  <r>
    <s v="000028L4"/>
    <x v="0"/>
    <n v="41244"/>
    <x v="2"/>
  </r>
  <r>
    <s v="000031L4"/>
    <x v="0"/>
    <s v="slot 33"/>
    <x v="2"/>
  </r>
  <r>
    <s v="000032L4"/>
    <x v="0"/>
    <s v="slot 44"/>
    <x v="2"/>
  </r>
  <r>
    <s v="000033L4"/>
    <x v="1"/>
    <s v="N/A"/>
    <x v="3"/>
  </r>
  <r>
    <s v="000033L4"/>
    <x v="0"/>
    <n v="40057"/>
    <x v="3"/>
  </r>
  <r>
    <s v="000036L4"/>
    <x v="0"/>
    <n v="41244"/>
    <x v="2"/>
  </r>
  <r>
    <s v="000037L4"/>
    <x v="0"/>
    <n v="41244"/>
    <x v="2"/>
  </r>
  <r>
    <s v="000038L4"/>
    <x v="0"/>
    <s v="slot 2"/>
    <x v="3"/>
  </r>
  <r>
    <s v="000043L4"/>
    <x v="0"/>
    <s v="AOUT SEPTEMBRE 2010"/>
    <x v="3"/>
  </r>
  <r>
    <s v="000044L4"/>
    <x v="0"/>
    <n v="40422"/>
    <x v="3"/>
  </r>
  <r>
    <s v="000046L4"/>
    <x v="0"/>
    <s v="slot 7"/>
    <x v="2"/>
  </r>
  <r>
    <s v="000048L4"/>
    <x v="0"/>
    <n v="41183"/>
    <x v="2"/>
  </r>
  <r>
    <s v="000049L4"/>
    <x v="0"/>
    <n v="41183"/>
    <x v="2"/>
  </r>
  <r>
    <s v="000051L4"/>
    <x v="0"/>
    <n v="41153"/>
    <x v="2"/>
  </r>
  <r>
    <s v="000053L4"/>
    <x v="0"/>
    <s v="slot 51"/>
    <x v="2"/>
  </r>
  <r>
    <s v="000054L4"/>
    <x v="1"/>
    <s v="N/A"/>
    <x v="4"/>
  </r>
  <r>
    <s v="000054L4"/>
    <x v="0"/>
    <n v="40452"/>
    <x v="4"/>
  </r>
  <r>
    <s v="000055L4"/>
    <x v="0"/>
    <s v="DECEMBRE 2012 JANVIER 2013"/>
    <x v="2"/>
  </r>
  <r>
    <s v="000056L4"/>
    <x v="0"/>
    <n v="40452"/>
    <x v="4"/>
  </r>
  <r>
    <s v="000056L4"/>
    <x v="1"/>
    <s v="N/A"/>
    <x v="4"/>
  </r>
  <r>
    <s v="000057L4"/>
    <x v="0"/>
    <n v="41183"/>
    <x v="2"/>
  </r>
  <r>
    <s v="000058L4"/>
    <x v="0"/>
    <n v="41153"/>
    <x v="2"/>
  </r>
  <r>
    <s v="000061L4"/>
    <x v="0"/>
    <s v="slot 54"/>
    <x v="2"/>
  </r>
  <r>
    <s v="000063L4"/>
    <x v="0"/>
    <s v="slot 37"/>
    <x v="2"/>
  </r>
  <r>
    <s v="000064L4"/>
    <x v="0"/>
    <s v="slot 45"/>
    <x v="2"/>
  </r>
  <r>
    <s v="000065L4"/>
    <x v="1"/>
    <s v="N/A"/>
    <x v="4"/>
  </r>
  <r>
    <s v="000065L4"/>
    <x v="0"/>
    <n v="40575"/>
    <x v="4"/>
  </r>
  <r>
    <s v="000066L4"/>
    <x v="0"/>
    <n v="40575"/>
    <x v="4"/>
  </r>
  <r>
    <s v="000066L4"/>
    <x v="1"/>
    <s v="N/A"/>
    <x v="4"/>
  </r>
  <r>
    <s v="000067L4"/>
    <x v="0"/>
    <n v="41091"/>
    <x v="2"/>
  </r>
  <r>
    <s v="000068L4"/>
    <x v="0"/>
    <s v="slot 27"/>
    <x v="2"/>
  </r>
  <r>
    <s v="000069L4"/>
    <x v="0"/>
    <n v="41244"/>
    <x v="2"/>
  </r>
  <r>
    <s v="000070L4"/>
    <x v="0"/>
    <n v="40603"/>
    <x v="4"/>
  </r>
  <r>
    <s v="000070L4"/>
    <x v="1"/>
    <s v="N/A"/>
    <x v="4"/>
  </r>
  <r>
    <s v="000071L4"/>
    <x v="0"/>
    <n v="40725"/>
    <x v="2"/>
  </r>
  <r>
    <s v="000072L4"/>
    <x v="0"/>
    <n v="40603"/>
    <x v="4"/>
  </r>
  <r>
    <s v="000072L4"/>
    <x v="1"/>
    <s v="N/A"/>
    <x v="4"/>
  </r>
  <r>
    <s v="000073L4"/>
    <x v="0"/>
    <n v="41153"/>
    <x v="2"/>
  </r>
  <r>
    <s v="000074L4"/>
    <x v="0"/>
    <n v="40603"/>
    <x v="4"/>
  </r>
  <r>
    <s v="000074L4"/>
    <x v="1"/>
    <s v="N/A"/>
    <x v="4"/>
  </r>
  <r>
    <s v="000075L4"/>
    <x v="0"/>
    <n v="41426"/>
    <x v="3"/>
  </r>
  <r>
    <s v="000076L4"/>
    <x v="0"/>
    <n v="40603"/>
    <x v="4"/>
  </r>
  <r>
    <s v="000076L4"/>
    <x v="1"/>
    <s v="N/A"/>
    <x v="4"/>
  </r>
  <r>
    <s v="000077L4"/>
    <x v="0"/>
    <s v="slot 40"/>
    <x v="2"/>
  </r>
  <r>
    <s v="000078L4"/>
    <x v="0"/>
    <n v="41061"/>
    <x v="2"/>
  </r>
  <r>
    <s v="000079L4"/>
    <x v="0"/>
    <n v="40725"/>
    <x v="3"/>
  </r>
  <r>
    <s v="000080L4"/>
    <x v="0"/>
    <s v="slot 30"/>
    <x v="2"/>
  </r>
  <r>
    <s v="000081L4"/>
    <x v="0"/>
    <n v="40575"/>
    <x v="4"/>
  </r>
  <r>
    <s v="000081L4"/>
    <x v="1"/>
    <s v="N/A"/>
    <x v="4"/>
  </r>
  <r>
    <s v="000082L4"/>
    <x v="0"/>
    <n v="41153"/>
    <x v="2"/>
  </r>
  <r>
    <s v="000083L4"/>
    <x v="0"/>
    <n v="41153"/>
    <x v="2"/>
  </r>
  <r>
    <s v="000084L4"/>
    <x v="0"/>
    <n v="40575"/>
    <x v="4"/>
  </r>
  <r>
    <s v="000084L4"/>
    <x v="1"/>
    <s v="N/A"/>
    <x v="4"/>
  </r>
  <r>
    <s v="000085L4"/>
    <x v="0"/>
    <s v="slot 10"/>
    <x v="3"/>
  </r>
  <r>
    <s v="000087L4"/>
    <x v="1"/>
    <s v="N/A"/>
    <x v="4"/>
  </r>
  <r>
    <s v="000087L4"/>
    <x v="0"/>
    <n v="40575"/>
    <x v="4"/>
  </r>
  <r>
    <s v="000089L4"/>
    <x v="0"/>
    <n v="41091"/>
    <x v="2"/>
  </r>
  <r>
    <s v="000090L4"/>
    <x v="0"/>
    <n v="40575"/>
    <x v="3"/>
  </r>
  <r>
    <s v="000090L4"/>
    <x v="1"/>
    <s v="N/A"/>
    <x v="3"/>
  </r>
  <r>
    <s v="000091L4"/>
    <x v="1"/>
    <s v="N/A"/>
    <x v="4"/>
  </r>
  <r>
    <s v="000091L4"/>
    <x v="0"/>
    <n v="40575"/>
    <x v="4"/>
  </r>
  <r>
    <s v="000092L4"/>
    <x v="0"/>
    <n v="40603"/>
    <x v="4"/>
  </r>
  <r>
    <s v="000092L4"/>
    <x v="1"/>
    <s v="N/A"/>
    <x v="4"/>
  </r>
  <r>
    <s v="000093L4"/>
    <x v="0"/>
    <n v="41183"/>
    <x v="2"/>
  </r>
  <r>
    <s v="000106L4"/>
    <x v="0"/>
    <s v="Aout 2012"/>
    <x v="2"/>
  </r>
  <r>
    <s v="000107L4"/>
    <x v="0"/>
    <s v="slot 26"/>
    <x v="3"/>
  </r>
  <r>
    <s v="000108L4"/>
    <x v="0"/>
    <n v="41091"/>
    <x v="2"/>
  </r>
  <r>
    <s v="000109L4"/>
    <x v="0"/>
    <n v="40725"/>
    <x v="3"/>
  </r>
  <r>
    <s v="000111L4"/>
    <x v="0"/>
    <n v="41244"/>
    <x v="2"/>
  </r>
  <r>
    <s v="000112L4"/>
    <x v="0"/>
    <s v="slot 43"/>
    <x v="2"/>
  </r>
  <r>
    <s v="000113L4"/>
    <x v="0"/>
    <n v="40603"/>
    <x v="4"/>
  </r>
  <r>
    <s v="000113L4"/>
    <x v="1"/>
    <s v="N/A"/>
    <x v="4"/>
  </r>
  <r>
    <s v="000114L4"/>
    <x v="1"/>
    <s v="N/A"/>
    <x v="4"/>
  </r>
  <r>
    <s v="000114L4"/>
    <x v="0"/>
    <n v="40634"/>
    <x v="4"/>
  </r>
  <r>
    <s v="000116L4"/>
    <x v="0"/>
    <n v="41091"/>
    <x v="2"/>
  </r>
  <r>
    <s v="000117L4"/>
    <x v="0"/>
    <n v="40603"/>
    <x v="4"/>
  </r>
  <r>
    <s v="000117L4"/>
    <x v="1"/>
    <s v="N/A"/>
    <x v="4"/>
  </r>
  <r>
    <s v="000118L4"/>
    <x v="0"/>
    <n v="41183"/>
    <x v="2"/>
  </r>
  <r>
    <s v="000119L4"/>
    <x v="0"/>
    <n v="40575"/>
    <x v="4"/>
  </r>
  <r>
    <s v="000119L4"/>
    <x v="1"/>
    <s v="N/A"/>
    <x v="4"/>
  </r>
  <r>
    <s v="000120L4"/>
    <x v="1"/>
    <s v="N/A"/>
    <x v="4"/>
  </r>
  <r>
    <s v="000120L4"/>
    <x v="0"/>
    <n v="40695"/>
    <x v="4"/>
  </r>
  <r>
    <s v="000121L4"/>
    <x v="0"/>
    <n v="40664"/>
    <x v="4"/>
  </r>
  <r>
    <s v="000121L4"/>
    <x v="1"/>
    <s v="N/A"/>
    <x v="4"/>
  </r>
  <r>
    <s v="000122L4"/>
    <x v="0"/>
    <s v="slot 14"/>
    <x v="2"/>
  </r>
  <r>
    <s v="000123L4"/>
    <x v="0"/>
    <s v="slot 32"/>
    <x v="2"/>
  </r>
  <r>
    <s v="000124L4"/>
    <x v="0"/>
    <s v="slot 6"/>
    <x v="3"/>
  </r>
  <r>
    <s v="000126L4"/>
    <x v="1"/>
    <s v="N/A"/>
    <x v="4"/>
  </r>
  <r>
    <s v="000126L4"/>
    <x v="0"/>
    <n v="40664"/>
    <x v="4"/>
  </r>
  <r>
    <s v="000127L4"/>
    <x v="0"/>
    <n v="40664"/>
    <x v="4"/>
  </r>
  <r>
    <s v="000127L4"/>
    <x v="1"/>
    <s v="N/A"/>
    <x v="4"/>
  </r>
  <r>
    <s v="000128L4"/>
    <x v="1"/>
    <s v="N/A"/>
    <x v="4"/>
  </r>
  <r>
    <s v="000128L4"/>
    <x v="0"/>
    <n v="40603"/>
    <x v="4"/>
  </r>
  <r>
    <s v="000129L4"/>
    <x v="0"/>
    <n v="40725"/>
    <x v="3"/>
  </r>
  <r>
    <s v="000131L4"/>
    <x v="0"/>
    <n v="40695"/>
    <x v="4"/>
  </r>
  <r>
    <s v="000131L4"/>
    <x v="1"/>
    <s v="N/A"/>
    <x v="4"/>
  </r>
  <r>
    <s v="000132L4"/>
    <x v="0"/>
    <n v="40725"/>
    <x v="3"/>
  </r>
  <r>
    <s v="000133L4"/>
    <x v="0"/>
    <n v="40695"/>
    <x v="4"/>
  </r>
  <r>
    <s v="000133L4"/>
    <x v="1"/>
    <s v="N/A"/>
    <x v="4"/>
  </r>
  <r>
    <s v="000134L4"/>
    <x v="0"/>
    <n v="40725"/>
    <x v="3"/>
  </r>
  <r>
    <s v="000135L4"/>
    <x v="0"/>
    <n v="40695"/>
    <x v="4"/>
  </r>
  <r>
    <s v="000135L4"/>
    <x v="1"/>
    <s v="N/A"/>
    <x v="4"/>
  </r>
  <r>
    <s v="000136L4"/>
    <x v="0"/>
    <n v="40878"/>
    <x v="2"/>
  </r>
  <r>
    <s v="000137L4"/>
    <x v="1"/>
    <s v="N/A"/>
    <x v="4"/>
  </r>
  <r>
    <s v="000137L4"/>
    <x v="0"/>
    <n v="40664"/>
    <x v="4"/>
  </r>
  <r>
    <s v="000138L4"/>
    <x v="0"/>
    <n v="40575"/>
    <x v="3"/>
  </r>
  <r>
    <s v="000138L4"/>
    <x v="1"/>
    <s v="N/A"/>
    <x v="3"/>
  </r>
  <r>
    <s v="000139L4"/>
    <x v="0"/>
    <s v="Semaine 42"/>
    <x v="1"/>
  </r>
  <r>
    <s v="000140L4"/>
    <x v="0"/>
    <n v="40664"/>
    <x v="4"/>
  </r>
  <r>
    <s v="000140L4"/>
    <x v="1"/>
    <s v="N/A"/>
    <x v="4"/>
  </r>
  <r>
    <s v="000141L4"/>
    <x v="0"/>
    <s v="slot 13"/>
    <x v="2"/>
  </r>
  <r>
    <s v="000142L4"/>
    <x v="0"/>
    <n v="40940"/>
    <x v="2"/>
  </r>
  <r>
    <s v="000143L4"/>
    <x v="0"/>
    <n v="40634"/>
    <x v="4"/>
  </r>
  <r>
    <s v="000143L4"/>
    <x v="1"/>
    <s v="N/A"/>
    <x v="4"/>
  </r>
  <r>
    <s v="000144L4"/>
    <x v="0"/>
    <n v="40725"/>
    <x v="3"/>
  </r>
  <r>
    <s v="000145L4"/>
    <x v="1"/>
    <s v="N/A"/>
    <x v="4"/>
  </r>
  <r>
    <s v="000145L4"/>
    <x v="0"/>
    <n v="40664"/>
    <x v="4"/>
  </r>
  <r>
    <s v="000146L4"/>
    <x v="0"/>
    <n v="41244"/>
    <x v="2"/>
  </r>
  <r>
    <s v="000147L4"/>
    <x v="0"/>
    <n v="40664"/>
    <x v="4"/>
  </r>
  <r>
    <s v="000147L4"/>
    <x v="1"/>
    <s v="N/A"/>
    <x v="4"/>
  </r>
  <r>
    <s v="000148L4"/>
    <x v="1"/>
    <s v="N/A"/>
    <x v="4"/>
  </r>
  <r>
    <s v="000148L4"/>
    <x v="0"/>
    <n v="40634"/>
    <x v="4"/>
  </r>
  <r>
    <s v="000149L4"/>
    <x v="0"/>
    <n v="40634"/>
    <x v="4"/>
  </r>
  <r>
    <s v="000149L4"/>
    <x v="1"/>
    <s v="N/A"/>
    <x v="4"/>
  </r>
  <r>
    <s v="000150L4"/>
    <x v="0"/>
    <n v="40725"/>
    <x v="3"/>
  </r>
  <r>
    <s v="000152L4"/>
    <x v="0"/>
    <n v="40513"/>
    <x v="4"/>
  </r>
  <r>
    <s v="000152L4"/>
    <x v="1"/>
    <s v="N/A"/>
    <x v="4"/>
  </r>
  <r>
    <s v="000153L4"/>
    <x v="0"/>
    <s v="slot 20"/>
    <x v="5"/>
  </r>
  <r>
    <s v="000154L4"/>
    <x v="1"/>
    <s v="N/A"/>
    <x v="3"/>
  </r>
  <r>
    <s v="000154L4"/>
    <x v="0"/>
    <n v="40360"/>
    <x v="3"/>
  </r>
  <r>
    <s v="000155L4"/>
    <x v="0"/>
    <n v="40603"/>
    <x v="4"/>
  </r>
  <r>
    <s v="000155L4"/>
    <x v="1"/>
    <s v="N/A"/>
    <x v="4"/>
  </r>
  <r>
    <s v="000156L4"/>
    <x v="1"/>
    <s v="N/A"/>
    <x v="4"/>
  </r>
  <r>
    <s v="000156L4"/>
    <x v="0"/>
    <n v="40603"/>
    <x v="4"/>
  </r>
  <r>
    <s v="000157L4"/>
    <x v="0"/>
    <n v="40787"/>
    <x v="5"/>
  </r>
  <r>
    <s v="000158L4"/>
    <x v="0"/>
    <n v="41214"/>
    <x v="2"/>
  </r>
  <r>
    <s v="000159L4"/>
    <x v="0"/>
    <s v="Not Available"/>
    <x v="1"/>
  </r>
  <r>
    <s v="000160L4"/>
    <x v="0"/>
    <n v="41061"/>
    <x v="2"/>
  </r>
  <r>
    <s v="000161L4"/>
    <x v="0"/>
    <n v="40360"/>
    <x v="4"/>
  </r>
  <r>
    <s v="000161L4"/>
    <x v="1"/>
    <s v="N/A"/>
    <x v="4"/>
  </r>
  <r>
    <s v="000162L4"/>
    <x v="0"/>
    <n v="41153"/>
    <x v="2"/>
  </r>
  <r>
    <s v="000163L4"/>
    <x v="0"/>
    <s v="slot 16"/>
    <x v="3"/>
  </r>
  <r>
    <s v="000164L4"/>
    <x v="0"/>
    <s v="Not Available"/>
    <x v="1"/>
  </r>
  <r>
    <s v="000165L4"/>
    <x v="0"/>
    <s v="Not Available"/>
    <x v="1"/>
  </r>
  <r>
    <s v="000167L4"/>
    <x v="0"/>
    <s v="Not Available"/>
    <x v="6"/>
  </r>
  <r>
    <s v="000169L4"/>
    <x v="0"/>
    <s v="Not Available"/>
    <x v="2"/>
  </r>
  <r>
    <s v="000170L4"/>
    <x v="0"/>
    <n v="40695"/>
    <x v="5"/>
  </r>
  <r>
    <s v="000170L4"/>
    <x v="1"/>
    <s v="N/A"/>
    <x v="5"/>
  </r>
  <r>
    <s v="000171L4"/>
    <x v="0"/>
    <s v="slot 4"/>
    <x v="3"/>
  </r>
  <r>
    <s v="000172L4"/>
    <x v="0"/>
    <s v="Aout 2010"/>
    <x v="2"/>
  </r>
  <r>
    <s v="000173L4"/>
    <x v="0"/>
    <n v="41275"/>
    <x v="2"/>
  </r>
  <r>
    <s v="000174L4"/>
    <x v="0"/>
    <s v="slot 19"/>
    <x v="2"/>
  </r>
  <r>
    <s v="000175L4"/>
    <x v="1"/>
    <s v="N/A"/>
    <x v="4"/>
  </r>
  <r>
    <s v="000175L4"/>
    <x v="0"/>
    <n v="40695"/>
    <x v="4"/>
  </r>
  <r>
    <s v="000176L4"/>
    <x v="0"/>
    <n v="40695"/>
    <x v="4"/>
  </r>
  <r>
    <s v="000176L4"/>
    <x v="1"/>
    <s v="N/A"/>
    <x v="4"/>
  </r>
  <r>
    <s v="000177L4"/>
    <x v="0"/>
    <s v="JANVIER FEVRIER 2013"/>
    <x v="3"/>
  </r>
  <r>
    <s v="000178L4"/>
    <x v="0"/>
    <s v="slot 34"/>
    <x v="2"/>
  </r>
  <r>
    <s v="000179L4"/>
    <x v="1"/>
    <s v="N/A"/>
    <x v="4"/>
  </r>
  <r>
    <s v="000179L4"/>
    <x v="0"/>
    <n v="40695"/>
    <x v="4"/>
  </r>
  <r>
    <s v="000180L4"/>
    <x v="0"/>
    <n v="41183"/>
    <x v="2"/>
  </r>
  <r>
    <s v="000181L4"/>
    <x v="0"/>
    <s v="OCTOBRE NOVEMBRE 2010"/>
    <x v="3"/>
  </r>
  <r>
    <s v="000182L4"/>
    <x v="0"/>
    <n v="41214"/>
    <x v="2"/>
  </r>
  <r>
    <s v="000183L4"/>
    <x v="0"/>
    <s v="Aout 2012"/>
    <x v="2"/>
  </r>
  <r>
    <s v="000184L4"/>
    <x v="0"/>
    <s v="slot 41"/>
    <x v="3"/>
  </r>
  <r>
    <s v="000185L4"/>
    <x v="0"/>
    <n v="41244"/>
    <x v="2"/>
  </r>
  <r>
    <s v="000186L4"/>
    <x v="0"/>
    <s v="JANVIER FEVRIER 2013"/>
    <x v="3"/>
  </r>
  <r>
    <s v="000187L4"/>
    <x v="0"/>
    <n v="41183"/>
    <x v="2"/>
  </r>
  <r>
    <s v="000188L4"/>
    <x v="0"/>
    <s v="slot 35"/>
    <x v="2"/>
  </r>
  <r>
    <s v="000189L4"/>
    <x v="0"/>
    <n v="40969"/>
    <x v="2"/>
  </r>
  <r>
    <s v="000191L4"/>
    <x v="0"/>
    <s v="slot 42"/>
    <x v="3"/>
  </r>
  <r>
    <s v="000192L4"/>
    <x v="0"/>
    <n v="41091"/>
    <x v="2"/>
  </r>
  <r>
    <s v="000193L4"/>
    <x v="0"/>
    <s v="slot 38"/>
    <x v="3"/>
  </r>
  <r>
    <s v="000194L4"/>
    <x v="0"/>
    <n v="41426"/>
    <x v="3"/>
  </r>
  <r>
    <s v="000196L4"/>
    <x v="0"/>
    <n v="40664"/>
    <x v="4"/>
  </r>
  <r>
    <s v="000196L4"/>
    <x v="1"/>
    <s v="N/A"/>
    <x v="4"/>
  </r>
  <r>
    <s v="000197L4"/>
    <x v="1"/>
    <s v="N/A"/>
    <x v="4"/>
  </r>
  <r>
    <s v="000197L4"/>
    <x v="0"/>
    <n v="40634"/>
    <x v="4"/>
  </r>
  <r>
    <s v="000198L4"/>
    <x v="0"/>
    <n v="40634"/>
    <x v="4"/>
  </r>
  <r>
    <s v="000198L4"/>
    <x v="1"/>
    <s v="N/A"/>
    <x v="4"/>
  </r>
  <r>
    <s v="000199L4"/>
    <x v="1"/>
    <s v="N/A"/>
    <x v="4"/>
  </r>
  <r>
    <s v="000199L4"/>
    <x v="0"/>
    <n v="40634"/>
    <x v="4"/>
  </r>
  <r>
    <s v="000200L4"/>
    <x v="0"/>
    <n v="40634"/>
    <x v="4"/>
  </r>
  <r>
    <s v="000200L4"/>
    <x v="1"/>
    <s v="N/A"/>
    <x v="4"/>
  </r>
  <r>
    <s v="000201L4"/>
    <x v="1"/>
    <s v="N/A"/>
    <x v="4"/>
  </r>
  <r>
    <s v="000201L4"/>
    <x v="0"/>
    <n v="40634"/>
    <x v="4"/>
  </r>
  <r>
    <s v="000202L4"/>
    <x v="0"/>
    <n v="40634"/>
    <x v="4"/>
  </r>
  <r>
    <s v="000202L4"/>
    <x v="1"/>
    <s v="N/A"/>
    <x v="4"/>
  </r>
  <r>
    <s v="000203L4"/>
    <x v="1"/>
    <s v="N/A"/>
    <x v="4"/>
  </r>
  <r>
    <s v="000203L4"/>
    <x v="0"/>
    <n v="40634"/>
    <x v="4"/>
  </r>
  <r>
    <s v="000204L4"/>
    <x v="0"/>
    <n v="40634"/>
    <x v="5"/>
  </r>
  <r>
    <s v="000204L4"/>
    <x v="1"/>
    <s v="N/A"/>
    <x v="5"/>
  </r>
  <r>
    <s v="000205L4"/>
    <x v="1"/>
    <s v="N/A"/>
    <x v="4"/>
  </r>
  <r>
    <s v="000205L4"/>
    <x v="0"/>
    <n v="40634"/>
    <x v="4"/>
  </r>
  <r>
    <s v="000206L4"/>
    <x v="0"/>
    <n v="40695"/>
    <x v="4"/>
  </r>
  <r>
    <s v="000206L4"/>
    <x v="1"/>
    <s v="N/A"/>
    <x v="4"/>
  </r>
  <r>
    <s v="000207L4"/>
    <x v="1"/>
    <s v="N/A"/>
    <x v="4"/>
  </r>
  <r>
    <s v="000207L4"/>
    <x v="0"/>
    <n v="40695"/>
    <x v="4"/>
  </r>
  <r>
    <s v="000208L4"/>
    <x v="0"/>
    <n v="40664"/>
    <x v="4"/>
  </r>
  <r>
    <s v="000208L4"/>
    <x v="1"/>
    <s v="N/A"/>
    <x v="4"/>
  </r>
  <r>
    <s v="000209L4"/>
    <x v="1"/>
    <s v="N/A"/>
    <x v="4"/>
  </r>
  <r>
    <s v="000209L4"/>
    <x v="0"/>
    <n v="40664"/>
    <x v="4"/>
  </r>
  <r>
    <s v="000210L4"/>
    <x v="0"/>
    <n v="40664"/>
    <x v="4"/>
  </r>
  <r>
    <s v="000210L4"/>
    <x v="1"/>
    <s v="N/A"/>
    <x v="4"/>
  </r>
  <r>
    <s v="000211L4"/>
    <x v="0"/>
    <s v="slot 22"/>
    <x v="2"/>
  </r>
  <r>
    <s v="000212L4"/>
    <x v="0"/>
    <s v="Not Available"/>
    <x v="1"/>
  </r>
  <r>
    <s v="000213L4"/>
    <x v="0"/>
    <s v="Not Available"/>
    <x v="1"/>
  </r>
  <r>
    <s v="000214L4"/>
    <x v="0"/>
    <s v="Not Available"/>
    <x v="1"/>
  </r>
  <r>
    <s v="000215L4"/>
    <x v="0"/>
    <s v="Semaine 42"/>
    <x v="1"/>
  </r>
  <r>
    <s v="000216L4"/>
    <x v="0"/>
    <s v="Not Available"/>
    <x v="1"/>
  </r>
  <r>
    <s v="000217L4"/>
    <x v="0"/>
    <s v="Not Available"/>
    <x v="1"/>
  </r>
  <r>
    <s v="000218L4"/>
    <x v="0"/>
    <s v="Not Available"/>
    <x v="1"/>
  </r>
  <r>
    <s v="000219L4"/>
    <x v="0"/>
    <s v="slot 25"/>
    <x v="3"/>
  </r>
  <r>
    <s v="000220L4"/>
    <x v="0"/>
    <s v="Not Available"/>
    <x v="1"/>
  </r>
  <r>
    <s v="000221L4"/>
    <x v="0"/>
    <s v="Not Available"/>
    <x v="1"/>
  </r>
  <r>
    <s v="000222L4"/>
    <x v="0"/>
    <s v="Not Available"/>
    <x v="1"/>
  </r>
  <r>
    <s v="000223L4"/>
    <x v="0"/>
    <s v="Not Available"/>
    <x v="1"/>
  </r>
  <r>
    <s v="000224L4"/>
    <x v="0"/>
    <s v="Not Available"/>
    <x v="1"/>
  </r>
  <r>
    <s v="000226L4"/>
    <x v="0"/>
    <s v="Not Available"/>
    <x v="1"/>
  </r>
  <r>
    <s v="000228L4"/>
    <x v="0"/>
    <s v="Not Available"/>
    <x v="1"/>
  </r>
  <r>
    <s v="000229L4"/>
    <x v="0"/>
    <n v="41426"/>
    <x v="5"/>
  </r>
  <r>
    <s v="000230L4"/>
    <x v="0"/>
    <n v="41275"/>
    <x v="2"/>
  </r>
  <r>
    <s v="000231L4"/>
    <x v="0"/>
    <n v="40787"/>
    <x v="2"/>
  </r>
  <r>
    <s v="000232L4"/>
    <x v="0"/>
    <n v="41275"/>
    <x v="2"/>
  </r>
  <r>
    <s v="000233L4"/>
    <x v="0"/>
    <n v="41244"/>
    <x v="2"/>
  </r>
  <r>
    <s v="000234L4"/>
    <x v="0"/>
    <n v="40878"/>
    <x v="2"/>
  </r>
  <r>
    <s v="000235L4"/>
    <x v="0"/>
    <n v="40878"/>
    <x v="2"/>
  </r>
  <r>
    <s v="000236L4"/>
    <x v="0"/>
    <n v="41000"/>
    <x v="2"/>
  </r>
  <r>
    <s v="000237L4"/>
    <x v="0"/>
    <s v="slot 53"/>
    <x v="3"/>
  </r>
  <r>
    <s v="000238L4"/>
    <x v="0"/>
    <s v="slot 18"/>
    <x v="3"/>
  </r>
  <r>
    <s v="000239L4"/>
    <x v="0"/>
    <n v="41061"/>
    <x v="2"/>
  </r>
  <r>
    <s v="000240L4"/>
    <x v="0"/>
    <n v="40878"/>
    <x v="2"/>
  </r>
  <r>
    <s v="000241L4"/>
    <x v="0"/>
    <n v="41275"/>
    <x v="2"/>
  </r>
  <r>
    <s v="000242L4"/>
    <x v="0"/>
    <s v="slot 1"/>
    <x v="3"/>
  </r>
  <r>
    <s v="000243L4"/>
    <x v="0"/>
    <n v="41061"/>
    <x v="2"/>
  </r>
  <r>
    <s v="000244L4"/>
    <x v="0"/>
    <n v="41426"/>
    <x v="3"/>
  </r>
  <r>
    <s v="000245L4"/>
    <x v="0"/>
    <s v="slot 9"/>
    <x v="3"/>
  </r>
  <r>
    <s v="000246L4"/>
    <x v="0"/>
    <n v="41395"/>
    <x v="3"/>
  </r>
  <r>
    <s v="000247L4"/>
    <x v="0"/>
    <s v="slot 55"/>
    <x v="3"/>
  </r>
  <r>
    <s v="000248L4"/>
    <x v="0"/>
    <s v="slot 29"/>
    <x v="2"/>
  </r>
  <r>
    <s v="000249L4"/>
    <x v="0"/>
    <n v="41395"/>
    <x v="3"/>
  </r>
  <r>
    <s v="000250L4"/>
    <x v="0"/>
    <n v="41395"/>
    <x v="3"/>
  </r>
  <r>
    <s v="000251L4"/>
    <x v="0"/>
    <s v="slot 47"/>
    <x v="3"/>
  </r>
  <r>
    <s v="000252L4"/>
    <x v="0"/>
    <n v="41395"/>
    <x v="3"/>
  </r>
  <r>
    <s v="000253L4"/>
    <x v="0"/>
    <n v="41395"/>
    <x v="3"/>
  </r>
  <r>
    <s v="000254L4"/>
    <x v="0"/>
    <s v="slot 23"/>
    <x v="3"/>
  </r>
  <r>
    <s v="000255L4"/>
    <x v="0"/>
    <s v="slot 50"/>
    <x v="3"/>
  </r>
  <r>
    <s v="000256L4"/>
    <x v="0"/>
    <s v="slot 28"/>
    <x v="3"/>
  </r>
  <r>
    <s v="000257L4"/>
    <x v="0"/>
    <s v="slot 36"/>
    <x v="3"/>
  </r>
  <r>
    <s v="000258L4"/>
    <x v="0"/>
    <n v="41395"/>
    <x v="3"/>
  </r>
  <r>
    <s v="000259L4"/>
    <x v="0"/>
    <s v="slot 46"/>
    <x v="3"/>
  </r>
  <r>
    <s v="000260L4"/>
    <x v="0"/>
    <n v="41395"/>
    <x v="3"/>
  </r>
  <r>
    <s v="000261L4"/>
    <x v="0"/>
    <n v="41395"/>
    <x v="3"/>
  </r>
  <r>
    <s v="000262L4"/>
    <x v="0"/>
    <n v="41395"/>
    <x v="3"/>
  </r>
  <r>
    <s v="000263L4"/>
    <x v="0"/>
    <n v="41395"/>
    <x v="3"/>
  </r>
  <r>
    <s v="000264L4"/>
    <x v="0"/>
    <n v="41395"/>
    <x v="3"/>
  </r>
  <r>
    <s v="000265L4"/>
    <x v="0"/>
    <n v="41395"/>
    <x v="3"/>
  </r>
  <r>
    <s v="000266L4"/>
    <x v="0"/>
    <n v="41395"/>
    <x v="3"/>
  </r>
  <r>
    <s v="000267L4"/>
    <x v="0"/>
    <n v="41395"/>
    <x v="3"/>
  </r>
  <r>
    <s v="000268L4"/>
    <x v="0"/>
    <n v="41395"/>
    <x v="3"/>
  </r>
  <r>
    <s v="000269L4"/>
    <x v="0"/>
    <n v="41426"/>
    <x v="3"/>
  </r>
  <r>
    <s v="000270L4"/>
    <x v="0"/>
    <n v="41426"/>
    <x v="5"/>
  </r>
  <r>
    <s v="000271L4"/>
    <x v="0"/>
    <s v="slot 15"/>
    <x v="3"/>
  </r>
  <r>
    <s v="000272L4"/>
    <x v="0"/>
    <s v="slot 52"/>
    <x v="2"/>
  </r>
  <r>
    <s v="000273L4"/>
    <x v="0"/>
    <s v="slot 17"/>
    <x v="2"/>
  </r>
  <r>
    <s v="000280L4"/>
    <x v="0"/>
    <s v="Not Available"/>
    <x v="1"/>
  </r>
  <r>
    <s v="000281L4"/>
    <x v="0"/>
    <s v="slot 8"/>
    <x v="3"/>
  </r>
  <r>
    <s v="000282L4"/>
    <x v="0"/>
    <n v="41275"/>
    <x v="2"/>
  </r>
  <r>
    <s v="000283L4"/>
    <x v="0"/>
    <s v="slot 24"/>
    <x v="2"/>
  </r>
  <r>
    <s v="000284L4"/>
    <x v="0"/>
    <s v="Not Available"/>
    <x v="1"/>
  </r>
  <r>
    <s v="000285L4"/>
    <x v="0"/>
    <n v="40909"/>
    <x v="2"/>
  </r>
  <r>
    <s v="000286L4"/>
    <x v="0"/>
    <s v="Not Available"/>
    <x v="1"/>
  </r>
  <r>
    <s v="000287L4"/>
    <x v="0"/>
    <s v="FEVRIER MARS 2013"/>
    <x v="3"/>
  </r>
  <r>
    <s v="000288L4"/>
    <x v="0"/>
    <n v="40878"/>
    <x v="2"/>
  </r>
  <r>
    <s v="000289L4"/>
    <x v="0"/>
    <n v="40909"/>
    <x v="2"/>
  </r>
  <r>
    <s v="00178L4"/>
    <x v="0"/>
    <n v="41244"/>
    <x v="2"/>
  </r>
  <r>
    <s v="ACE240L5"/>
    <x v="2"/>
    <s v="Novembre 2013 LU"/>
    <x v="3"/>
  </r>
  <r>
    <s v="ACE241L5"/>
    <x v="2"/>
    <s v="Semaine 48"/>
    <x v="2"/>
  </r>
  <r>
    <s v="ACE242L5(R)"/>
    <x v="2"/>
    <n v="41579"/>
    <x v="3"/>
  </r>
  <r>
    <s v="ACE243L5(R)"/>
    <x v="2"/>
    <s v="Decembre 2013"/>
    <x v="3"/>
  </r>
  <r>
    <s v="ACE244L5"/>
    <x v="2"/>
    <n v="41518"/>
    <x v="3"/>
  </r>
  <r>
    <s v="ACE245L5"/>
    <x v="2"/>
    <n v="41548"/>
    <x v="3"/>
  </r>
  <r>
    <s v="ACE246L5"/>
    <x v="2"/>
    <s v="slot 6"/>
    <x v="7"/>
  </r>
  <r>
    <s v="ACE247L5"/>
    <x v="2"/>
    <s v="slot 8"/>
    <x v="7"/>
  </r>
  <r>
    <s v="ACE248L5"/>
    <x v="2"/>
    <s v="Semaine 04"/>
    <x v="3"/>
  </r>
  <r>
    <s v="ACE249L5"/>
    <x v="2"/>
    <s v="slot 14"/>
    <x v="3"/>
  </r>
  <r>
    <s v="ACE250L5"/>
    <x v="2"/>
    <n v="41456"/>
    <x v="3"/>
  </r>
  <r>
    <s v="ACE251L5"/>
    <x v="2"/>
    <n v="41456"/>
    <x v="3"/>
  </r>
  <r>
    <s v="ACE252L5"/>
    <x v="2"/>
    <n v="41456"/>
    <x v="3"/>
  </r>
  <r>
    <s v="ACE253L5"/>
    <x v="2"/>
    <n v="41456"/>
    <x v="3"/>
  </r>
  <r>
    <s v="ACE254L5"/>
    <x v="2"/>
    <s v="Aout 2013"/>
    <x v="3"/>
  </r>
  <r>
    <s v="ACE255L5"/>
    <x v="2"/>
    <n v="41456"/>
    <x v="3"/>
  </r>
  <r>
    <s v="ACE256L5(R)"/>
    <x v="2"/>
    <n v="41518"/>
    <x v="3"/>
  </r>
  <r>
    <s v="ACE257L5(R)"/>
    <x v="2"/>
    <n v="41579"/>
    <x v="3"/>
  </r>
  <r>
    <s v="ACE258L5"/>
    <x v="2"/>
    <n v="41518"/>
    <x v="3"/>
  </r>
  <r>
    <s v="ACE259L5"/>
    <x v="2"/>
    <s v="slot 4"/>
    <x v="7"/>
  </r>
  <r>
    <s v="ACE260L5"/>
    <x v="2"/>
    <s v="Aout 2013"/>
    <x v="5"/>
  </r>
  <r>
    <s v="ACE261L5"/>
    <x v="2"/>
    <s v="Aout 2013"/>
    <x v="5"/>
  </r>
  <r>
    <s v="ACE262L5(R)"/>
    <x v="2"/>
    <n v="41579"/>
    <x v="3"/>
  </r>
  <r>
    <s v="ACE263L5"/>
    <x v="2"/>
    <s v="Aout 2013"/>
    <x v="1"/>
  </r>
  <r>
    <s v="ACE264L5"/>
    <x v="2"/>
    <n v="41518"/>
    <x v="3"/>
  </r>
  <r>
    <s v="ACE265L5"/>
    <x v="2"/>
    <s v="Semaine 03"/>
    <x v="3"/>
  </r>
  <r>
    <s v="ACE266L5"/>
    <x v="2"/>
    <n v="41579"/>
    <x v="3"/>
  </r>
  <r>
    <s v="ACE267L5"/>
    <x v="2"/>
    <s v="Aout 2013"/>
    <x v="3"/>
  </r>
  <r>
    <s v="ACE268L5(R)"/>
    <x v="2"/>
    <s v="Decembre 2013"/>
    <x v="3"/>
  </r>
  <r>
    <s v="ACE269L5"/>
    <x v="2"/>
    <s v="Semaine 03"/>
    <x v="3"/>
  </r>
  <r>
    <s v="ACE270L5"/>
    <x v="2"/>
    <n v="41518"/>
    <x v="3"/>
  </r>
  <r>
    <s v="ACE271L5"/>
    <x v="2"/>
    <s v="SEMAINE 02"/>
    <x v="3"/>
  </r>
  <r>
    <s v="ACE272L5"/>
    <x v="2"/>
    <s v="Decembre 2013"/>
    <x v="3"/>
  </r>
  <r>
    <s v="ACE273L5"/>
    <x v="2"/>
    <n v="41518"/>
    <x v="3"/>
  </r>
  <r>
    <s v="ACE274L5"/>
    <x v="2"/>
    <n v="41640"/>
    <x v="3"/>
  </r>
  <r>
    <s v="ACE275L5"/>
    <x v="2"/>
    <n v="41518"/>
    <x v="3"/>
  </r>
  <r>
    <s v="ACE276L5"/>
    <x v="2"/>
    <n v="41518"/>
    <x v="3"/>
  </r>
  <r>
    <s v="ACE277L5"/>
    <x v="2"/>
    <n v="41518"/>
    <x v="3"/>
  </r>
  <r>
    <s v="ACE278L5"/>
    <x v="2"/>
    <n v="41518"/>
    <x v="3"/>
  </r>
  <r>
    <s v="ACE279L5"/>
    <x v="2"/>
    <n v="41518"/>
    <x v="3"/>
  </r>
  <r>
    <s v="ACE281L5"/>
    <x v="2"/>
    <n v="41518"/>
    <x v="3"/>
  </r>
  <r>
    <s v="ACE282L5"/>
    <x v="2"/>
    <n v="41579"/>
    <x v="3"/>
  </r>
  <r>
    <s v="ACE283L5"/>
    <x v="2"/>
    <s v="Semaine 03"/>
    <x v="3"/>
  </r>
  <r>
    <s v="ACE284L5"/>
    <x v="2"/>
    <n v="41518"/>
    <x v="3"/>
  </r>
  <r>
    <s v="ACE285L5"/>
    <x v="2"/>
    <n v="41518"/>
    <x v="3"/>
  </r>
  <r>
    <s v="ACE286L5"/>
    <x v="2"/>
    <s v="Semaine 50 LU"/>
    <x v="2"/>
  </r>
  <r>
    <s v="ACE287L5"/>
    <x v="2"/>
    <s v="slot 16"/>
    <x v="3"/>
  </r>
  <r>
    <s v="ACE288L5"/>
    <x v="2"/>
    <s v="Semaine 03"/>
    <x v="3"/>
  </r>
  <r>
    <s v="ACE289L5"/>
    <x v="2"/>
    <n v="41548"/>
    <x v="3"/>
  </r>
  <r>
    <s v="ACE290L5(R)"/>
    <x v="2"/>
    <s v="slot 12"/>
    <x v="7"/>
  </r>
  <r>
    <s v="ACE291L5"/>
    <x v="2"/>
    <n v="41548"/>
    <x v="3"/>
  </r>
  <r>
    <s v="ACE292L5(R)"/>
    <x v="2"/>
    <n v="41579"/>
    <x v="3"/>
  </r>
  <r>
    <s v="ACE293L5"/>
    <x v="2"/>
    <n v="41548"/>
    <x v="3"/>
  </r>
  <r>
    <s v="ACE294L5(R)"/>
    <x v="2"/>
    <n v="41579"/>
    <x v="3"/>
  </r>
  <r>
    <s v="ACE295L5"/>
    <x v="2"/>
    <s v="SEMAINE 02"/>
    <x v="3"/>
  </r>
  <r>
    <s v="ACE296L5"/>
    <x v="2"/>
    <s v="SEMAINE 02"/>
    <x v="3"/>
  </r>
  <r>
    <s v="ACE297L5(R)"/>
    <x v="2"/>
    <n v="41579"/>
    <x v="3"/>
  </r>
  <r>
    <s v="ACE298L5"/>
    <x v="2"/>
    <s v="slot 15"/>
    <x v="3"/>
  </r>
  <r>
    <s v="ACE299L5"/>
    <x v="2"/>
    <n v="41548"/>
    <x v="5"/>
  </r>
  <r>
    <s v="ACE300L5"/>
    <x v="2"/>
    <n v="41548"/>
    <x v="3"/>
  </r>
  <r>
    <s v="ACE301L5(R)"/>
    <x v="2"/>
    <s v="Decembre 2013"/>
    <x v="3"/>
  </r>
  <r>
    <s v="ACE302L5(R)"/>
    <x v="2"/>
    <s v="slot 19"/>
    <x v="3"/>
  </r>
  <r>
    <s v="ACE303L5(R)"/>
    <x v="2"/>
    <s v="Decembre 2013"/>
    <x v="3"/>
  </r>
  <r>
    <s v="ACE304L5(R)"/>
    <x v="2"/>
    <s v="Decembre 2013"/>
    <x v="3"/>
  </r>
  <r>
    <s v="ACE305L5"/>
    <x v="2"/>
    <s v="Semaine 52"/>
    <x v="2"/>
  </r>
  <r>
    <s v="ACE306L5"/>
    <x v="2"/>
    <s v="Semaine 03"/>
    <x v="3"/>
  </r>
  <r>
    <s v="ACE307L5(R)"/>
    <x v="2"/>
    <s v="slot 18"/>
    <x v="7"/>
  </r>
  <r>
    <s v="ACE308L5(R)"/>
    <x v="2"/>
    <n v="41579"/>
    <x v="3"/>
  </r>
  <r>
    <s v="ACE309L5(R)"/>
    <x v="2"/>
    <n v="41579"/>
    <x v="3"/>
  </r>
  <r>
    <s v="ACE310L5"/>
    <x v="2"/>
    <n v="41579"/>
    <x v="3"/>
  </r>
  <r>
    <s v="ACE311L5(R)"/>
    <x v="2"/>
    <s v="Decembre 2013"/>
    <x v="3"/>
  </r>
  <r>
    <s v="ACE312L5"/>
    <x v="2"/>
    <n v="41579"/>
    <x v="3"/>
  </r>
  <r>
    <s v="ACE313L5"/>
    <x v="2"/>
    <n v="41579"/>
    <x v="3"/>
  </r>
  <r>
    <s v="ACE314L5"/>
    <x v="2"/>
    <s v="Decembre 2013"/>
    <x v="3"/>
  </r>
  <r>
    <s v="ACE315L5"/>
    <x v="2"/>
    <s v="slot 7"/>
    <x v="3"/>
  </r>
  <r>
    <s v="ACE316L5(R)"/>
    <x v="2"/>
    <n v="41640"/>
    <x v="3"/>
  </r>
  <r>
    <s v="ACE317L5"/>
    <x v="2"/>
    <n v="41548"/>
    <x v="3"/>
  </r>
  <r>
    <s v="ACE318L5(R)"/>
    <x v="2"/>
    <n v="41548"/>
    <x v="3"/>
  </r>
  <r>
    <s v="ACE319L5"/>
    <x v="2"/>
    <n v="41518"/>
    <x v="3"/>
  </r>
  <r>
    <s v="ACE320L5"/>
    <x v="2"/>
    <n v="41548"/>
    <x v="3"/>
  </r>
  <r>
    <s v="ACE321L5"/>
    <x v="2"/>
    <n v="41579"/>
    <x v="3"/>
  </r>
  <r>
    <s v="ACE322L5"/>
    <x v="2"/>
    <s v="Semaine 48"/>
    <x v="2"/>
  </r>
  <r>
    <s v="ACE323L5"/>
    <x v="2"/>
    <s v="Semaine 48"/>
    <x v="2"/>
  </r>
  <r>
    <s v="ACE324L5"/>
    <x v="2"/>
    <s v="slot 9"/>
    <x v="3"/>
  </r>
  <r>
    <s v="ACE325L5(R)"/>
    <x v="2"/>
    <s v="Decembre 2013"/>
    <x v="3"/>
  </r>
  <r>
    <s v="ACE326L5(R)"/>
    <x v="2"/>
    <s v="Decembre 2013"/>
    <x v="3"/>
  </r>
  <r>
    <s v="ACE327L5"/>
    <x v="2"/>
    <s v="Semaine 04"/>
    <x v="3"/>
  </r>
  <r>
    <s v="ACE328L5"/>
    <x v="2"/>
    <s v="Semaine 04"/>
    <x v="3"/>
  </r>
  <r>
    <s v="ACE329L5"/>
    <x v="2"/>
    <s v="slot 11"/>
    <x v="3"/>
  </r>
  <r>
    <s v="ACE330L5"/>
    <x v="2"/>
    <s v="Semaine 04"/>
    <x v="3"/>
  </r>
  <r>
    <s v="ACE331L5(R)"/>
    <x v="2"/>
    <s v="Decembre 2013"/>
    <x v="3"/>
  </r>
  <r>
    <s v="ACE332L5"/>
    <x v="2"/>
    <s v="slot 5"/>
    <x v="7"/>
  </r>
  <r>
    <s v="ACE333L5"/>
    <x v="2"/>
    <s v="slot 1"/>
    <x v="3"/>
  </r>
  <r>
    <s v="ACE334L5(R)"/>
    <x v="2"/>
    <s v="slot 10"/>
    <x v="3"/>
  </r>
  <r>
    <s v="ACE335L5"/>
    <x v="2"/>
    <s v="slot 2"/>
    <x v="3"/>
  </r>
  <r>
    <s v="ACE336L5(R)"/>
    <x v="2"/>
    <s v="slot 3"/>
    <x v="3"/>
  </r>
  <r>
    <s v="ACE337L5(R)"/>
    <x v="2"/>
    <s v="slot 17"/>
    <x v="3"/>
  </r>
  <r>
    <s v="ACE338L5(R)"/>
    <x v="2"/>
    <s v="slot 13"/>
    <x v="3"/>
  </r>
  <r>
    <s v="ACE339L5"/>
    <x v="2"/>
    <s v="slot 21"/>
    <x v="7"/>
  </r>
  <r>
    <s v="ACE340L5(R)"/>
    <x v="2"/>
    <s v="slot 22"/>
    <x v="3"/>
  </r>
  <r>
    <s v="ACE342L5"/>
    <x v="2"/>
    <s v="slot 23"/>
    <x v="3"/>
  </r>
  <r>
    <s v="CLN001L4"/>
    <x v="0"/>
    <s v="slot 5"/>
    <x v="8"/>
  </r>
  <r>
    <s v="CLNU03CU"/>
    <x v="2"/>
    <s v="slot 2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eau croisé dynamique1" cacheId="2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rowHeaderCaption="Client">
  <location ref="H4:J15" firstHeaderRow="0" firstDataRow="1" firstDataCol="1" rowPageCount="1" colPageCount="1"/>
  <pivotFields count="6">
    <pivotField axis="axisRow" showAll="0">
      <items count="25">
        <item x="22"/>
        <item x="21"/>
        <item x="20"/>
        <item x="19"/>
        <item x="1"/>
        <item x="6"/>
        <item x="3"/>
        <item x="7"/>
        <item x="8"/>
        <item x="18"/>
        <item x="5"/>
        <item x="17"/>
        <item x="16"/>
        <item x="15"/>
        <item x="14"/>
        <item x="13"/>
        <item x="12"/>
        <item x="11"/>
        <item x="2"/>
        <item x="4"/>
        <item x="0"/>
        <item x="10"/>
        <item x="9"/>
        <item h="1" x="23"/>
        <item t="default"/>
      </items>
    </pivotField>
    <pivotField axis="axisPage" dataField="1" numFmtId="3" multipleItemSelectionAllowed="1" showAll="0">
      <items count="106">
        <item h="1" x="15"/>
        <item m="1" x="73"/>
        <item m="1" x="59"/>
        <item m="1" x="70"/>
        <item m="1" x="64"/>
        <item m="1" x="101"/>
        <item m="1" x="44"/>
        <item m="1" x="36"/>
        <item m="1" x="100"/>
        <item m="1" x="75"/>
        <item m="1" x="68"/>
        <item m="1" x="22"/>
        <item m="1" x="54"/>
        <item m="1" x="86"/>
        <item m="1" x="78"/>
        <item m="1" x="24"/>
        <item x="16"/>
        <item m="1" x="41"/>
        <item m="1" x="26"/>
        <item m="1" x="45"/>
        <item m="1" x="72"/>
        <item m="1" x="23"/>
        <item m="1" x="55"/>
        <item m="1" x="95"/>
        <item m="1" x="31"/>
        <item m="1" x="69"/>
        <item m="1" x="30"/>
        <item m="1" x="53"/>
        <item m="1" x="57"/>
        <item m="1" x="58"/>
        <item m="1" x="50"/>
        <item m="1" x="74"/>
        <item m="1" x="51"/>
        <item m="1" x="90"/>
        <item m="1" x="87"/>
        <item m="1" x="40"/>
        <item m="1" x="89"/>
        <item m="1" x="83"/>
        <item m="1" x="35"/>
        <item m="1" x="39"/>
        <item m="1" x="79"/>
        <item m="1" x="65"/>
        <item m="1" x="19"/>
        <item m="1" x="66"/>
        <item m="1" x="32"/>
        <item m="1" x="104"/>
        <item m="1" x="18"/>
        <item m="1" x="103"/>
        <item m="1" x="94"/>
        <item m="1" x="63"/>
        <item h="1" m="1" x="27"/>
        <item h="1" m="1" x="42"/>
        <item h="1" m="1" x="29"/>
        <item h="1" m="1" x="33"/>
        <item h="1" m="1" x="20"/>
        <item h="1" m="1" x="84"/>
        <item h="1" m="1" x="61"/>
        <item h="1" m="1" x="93"/>
        <item h="1" m="1" x="88"/>
        <item h="1" m="1" x="46"/>
        <item h="1" m="1" x="43"/>
        <item h="1" m="1" x="60"/>
        <item h="1" m="1" x="56"/>
        <item h="1" m="1" x="99"/>
        <item h="1" m="1" x="28"/>
        <item h="1" m="1" x="80"/>
        <item h="1" m="1" x="38"/>
        <item h="1" m="1" x="17"/>
        <item h="1" m="1" x="92"/>
        <item h="1" m="1" x="67"/>
        <item h="1" m="1" x="96"/>
        <item h="1" m="1" x="98"/>
        <item h="1" m="1" x="71"/>
        <item h="1" m="1" x="102"/>
        <item h="1" m="1" x="85"/>
        <item h="1" m="1" x="77"/>
        <item x="1"/>
        <item h="1" m="1" x="48"/>
        <item h="1" m="1" x="47"/>
        <item h="1" m="1" x="21"/>
        <item h="1" m="1" x="62"/>
        <item h="1" m="1" x="82"/>
        <item h="1" m="1" x="37"/>
        <item h="1" m="1" x="25"/>
        <item h="1" m="1" x="52"/>
        <item h="1" m="1" x="34"/>
        <item h="1" m="1" x="81"/>
        <item h="1" m="1" x="91"/>
        <item h="1" m="1" x="49"/>
        <item h="1" m="1" x="76"/>
        <item h="1" m="1" x="97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46" showAll="0"/>
    <pivotField dataField="1" numFmtId="3" multipleItemSelectionAllowed="1" showAll="0"/>
    <pivotField showAll="0"/>
    <pivotField showAll="0"/>
  </pivotFields>
  <rowFields count="1">
    <field x="0"/>
  </rowFields>
  <rowItems count="11">
    <i>
      <x v="4"/>
    </i>
    <i>
      <x v="5"/>
    </i>
    <i>
      <x v="6"/>
    </i>
    <i>
      <x v="7"/>
    </i>
    <i>
      <x v="8"/>
    </i>
    <i>
      <x v="10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Datas Written" fld="3" baseField="0" baseItem="4" numFmtId="3"/>
    <dataField name="Size of Applications" fld="1" baseField="0" baseItem="4"/>
  </dataFields>
  <formats count="3">
    <format dxfId="43">
      <pivotArea outline="0" collapsedLevelsAreSubtotals="1" fieldPosition="0"/>
    </format>
    <format dxfId="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5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2" rowHeaderCaption="Client">
  <location ref="P4:Q16" firstHeaderRow="1" firstDataRow="1" firstDataCol="1"/>
  <pivotFields count="6">
    <pivotField axis="axisRow" showAll="0">
      <items count="14">
        <item h="1" x="11"/>
        <item x="0"/>
        <item x="1"/>
        <item x="2"/>
        <item x="3"/>
        <item x="4"/>
        <item x="6"/>
        <item x="7"/>
        <item x="8"/>
        <item x="9"/>
        <item x="10"/>
        <item h="1" x="12"/>
        <item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rowItems>
  <colItems count="1">
    <i/>
  </colItems>
  <dataFields count="1">
    <dataField name="Somme de Data Written" fld="5" baseField="0" baseItem="1" numFmtId="3"/>
  </dataFields>
  <formats count="8">
    <format dxfId="75">
      <pivotArea outline="0" collapsedLevelsAreSubtotals="1" fieldPosition="0"/>
    </format>
    <format dxfId="74">
      <pivotArea dataOnly="0" labelOnly="1" outline="0" axis="axisValues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0" type="button" dataOnly="0" labelOnly="1" outline="0" axis="axisRow" fieldPosition="0"/>
    </format>
    <format dxfId="70">
      <pivotArea dataOnly="0" labelOnly="1" outline="0" axis="axisValues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37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02" rowHeaderCaption="Library">
  <location ref="L22:P27" firstHeaderRow="1" firstDataRow="2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Col" dataField="1" showAll="0">
      <items count="10">
        <item h="1" x="5"/>
        <item x="7"/>
        <item h="1" x="6"/>
        <item h="1" x="8"/>
        <item h="1" x="3"/>
        <item x="4"/>
        <item h="1" x="1"/>
        <item x="2"/>
        <item h="1"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 v="1"/>
    </i>
    <i>
      <x v="5"/>
    </i>
    <i>
      <x v="7"/>
    </i>
    <i t="grand">
      <x/>
    </i>
  </colItems>
  <dataFields count="1">
    <dataField name="Nombre de Status" fld="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1" cacheId="37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30" rowHeaderCaption="Librairies">
  <location ref="L4:V9" firstHeaderRow="1" firstDataRow="2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Col" dataField="1" showAll="0">
      <items count="10">
        <item x="4"/>
        <item x="2"/>
        <item x="0"/>
        <item x="1"/>
        <item x="3"/>
        <item x="5"/>
        <item x="6"/>
        <item x="7"/>
        <item x="8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Nombre" fld="3" subtotal="count" baseField="0" baseItem="0"/>
  </dataFields>
  <formats count="4">
    <format dxfId="67">
      <pivotArea collapsedLevelsAreSubtotals="1" fieldPosition="0">
        <references count="2">
          <reference field="1" count="1" selected="0">
            <x v="0"/>
          </reference>
          <reference field="3" count="1">
            <x v="6"/>
          </reference>
        </references>
      </pivotArea>
    </format>
    <format dxfId="66">
      <pivotArea dataOnly="0" labelOnly="1" fieldPosition="0">
        <references count="2">
          <reference field="1" count="1" selected="0">
            <x v="0"/>
          </reference>
          <reference field="3" count="1">
            <x v="6"/>
          </reference>
        </references>
      </pivotArea>
    </format>
    <format dxfId="65">
      <pivotArea collapsedLevelsAreSubtotals="1" fieldPosition="0">
        <references count="2">
          <reference field="1" count="1" selected="0">
            <x v="0"/>
          </reference>
          <reference field="3" count="1">
            <x v="2"/>
          </reference>
        </references>
      </pivotArea>
    </format>
    <format dxfId="64">
      <pivotArea dataOnly="0" labelOnly="1" fieldPosition="0">
        <references count="2">
          <reference field="1" count="1" selected="0">
            <x v="0"/>
          </reference>
          <reference field="3" count="1">
            <x v="2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3" sqref="A3"/>
    </sheetView>
  </sheetViews>
  <sheetFormatPr baseColWidth="10" defaultRowHeight="15" x14ac:dyDescent="0.25"/>
  <cols>
    <col min="4" max="4" width="15.7109375" style="1" bestFit="1" customWidth="1"/>
  </cols>
  <sheetData>
    <row r="1" spans="1:5" x14ac:dyDescent="0.25">
      <c r="A1" s="9" t="s">
        <v>20</v>
      </c>
      <c r="B1" s="9" t="s">
        <v>40</v>
      </c>
      <c r="C1" s="9" t="s">
        <v>41</v>
      </c>
      <c r="D1" s="11" t="s">
        <v>21</v>
      </c>
      <c r="E1" s="9" t="s">
        <v>42</v>
      </c>
    </row>
    <row r="2" spans="1:5" x14ac:dyDescent="0.25">
      <c r="A2" s="9" t="str">
        <f>[1]Feuil1!A1</f>
        <v>inf0049</v>
      </c>
      <c r="B2" s="9" t="str">
        <f>[1]Feuil1!B1</f>
        <v>Windows 2003 32-bit File System</v>
      </c>
      <c r="C2" s="9" t="str">
        <f>[1]Feuil1!C1</f>
        <v>default</v>
      </c>
      <c r="D2" s="11">
        <f>[1]Feuil1!D1</f>
        <v>41656.917118055557</v>
      </c>
      <c r="E2" s="9" t="str">
        <f>[1]Feuil1!E1</f>
        <v>Active</v>
      </c>
    </row>
    <row r="3" spans="1:5" x14ac:dyDescent="0.25">
      <c r="A3" t="str">
        <f>[1]Feuil1!A2</f>
        <v>inf0490</v>
      </c>
      <c r="B3" t="str">
        <f>[1]Feuil1!B2</f>
        <v>Virtual Server</v>
      </c>
      <c r="C3" t="str">
        <f>[1]Feuil1!C2</f>
        <v>default</v>
      </c>
      <c r="D3" s="1">
        <f>[1]Feuil1!D2</f>
        <v>41673.916863425926</v>
      </c>
      <c r="E3" t="str">
        <f>[1]Feuil1!E2</f>
        <v>Active</v>
      </c>
    </row>
    <row r="4" spans="1:5" x14ac:dyDescent="0.25">
      <c r="A4">
        <f>[1]Feuil1!A3</f>
        <v>0</v>
      </c>
      <c r="B4">
        <f>[1]Feuil1!B3</f>
        <v>0</v>
      </c>
      <c r="C4">
        <f>[1]Feuil1!C3</f>
        <v>0</v>
      </c>
      <c r="D4" s="1">
        <f>[1]Feuil1!D3</f>
        <v>0</v>
      </c>
      <c r="E4">
        <f>[1]Feuil1!E3</f>
        <v>0</v>
      </c>
    </row>
    <row r="5" spans="1:5" x14ac:dyDescent="0.25">
      <c r="A5">
        <f>[1]Feuil1!A4</f>
        <v>0</v>
      </c>
      <c r="B5">
        <f>[1]Feuil1!B4</f>
        <v>0</v>
      </c>
      <c r="C5">
        <f>[1]Feuil1!C4</f>
        <v>0</v>
      </c>
      <c r="D5" s="1">
        <f>[1]Feuil1!D4</f>
        <v>0</v>
      </c>
      <c r="E5">
        <f>[1]Feuil1!E4</f>
        <v>0</v>
      </c>
    </row>
    <row r="6" spans="1:5" x14ac:dyDescent="0.25">
      <c r="A6">
        <f>[1]Feuil1!A5</f>
        <v>0</v>
      </c>
      <c r="B6">
        <f>[1]Feuil1!B5</f>
        <v>0</v>
      </c>
      <c r="C6">
        <f>[1]Feuil1!C5</f>
        <v>0</v>
      </c>
      <c r="D6" s="1">
        <f>[1]Feuil1!D5</f>
        <v>0</v>
      </c>
      <c r="E6">
        <f>[1]Feuil1!E5</f>
        <v>0</v>
      </c>
    </row>
    <row r="7" spans="1:5" x14ac:dyDescent="0.25">
      <c r="A7">
        <f>[1]Feuil1!A6</f>
        <v>0</v>
      </c>
      <c r="B7">
        <f>[1]Feuil1!B6</f>
        <v>0</v>
      </c>
      <c r="C7">
        <f>[1]Feuil1!C6</f>
        <v>0</v>
      </c>
      <c r="D7" s="1">
        <f>[1]Feuil1!D6</f>
        <v>0</v>
      </c>
      <c r="E7">
        <f>[1]Feuil1!E6</f>
        <v>0</v>
      </c>
    </row>
    <row r="8" spans="1:5" x14ac:dyDescent="0.25">
      <c r="A8">
        <f>[1]Feuil1!A7</f>
        <v>0</v>
      </c>
      <c r="B8">
        <f>[1]Feuil1!B7</f>
        <v>0</v>
      </c>
      <c r="C8">
        <f>[1]Feuil1!C7</f>
        <v>0</v>
      </c>
      <c r="D8" s="1">
        <f>[1]Feuil1!D7</f>
        <v>0</v>
      </c>
      <c r="E8">
        <f>[1]Feuil1!E7</f>
        <v>0</v>
      </c>
    </row>
    <row r="9" spans="1:5" x14ac:dyDescent="0.25">
      <c r="A9">
        <f>[1]Feuil1!A8</f>
        <v>0</v>
      </c>
      <c r="B9">
        <f>[1]Feuil1!B8</f>
        <v>0</v>
      </c>
      <c r="C9">
        <f>[1]Feuil1!C8</f>
        <v>0</v>
      </c>
      <c r="D9" s="1">
        <f>[1]Feuil1!D8</f>
        <v>0</v>
      </c>
      <c r="E9">
        <f>[1]Feuil1!E8</f>
        <v>0</v>
      </c>
    </row>
    <row r="10" spans="1:5" x14ac:dyDescent="0.25">
      <c r="A10">
        <f>[1]Feuil1!A9</f>
        <v>0</v>
      </c>
      <c r="B10">
        <f>[1]Feuil1!B9</f>
        <v>0</v>
      </c>
      <c r="C10">
        <f>[1]Feuil1!C9</f>
        <v>0</v>
      </c>
      <c r="D10" s="1">
        <f>[1]Feuil1!D9</f>
        <v>0</v>
      </c>
      <c r="E10">
        <f>[1]Feuil1!E9</f>
        <v>0</v>
      </c>
    </row>
    <row r="11" spans="1:5" x14ac:dyDescent="0.25">
      <c r="A11">
        <f>[1]Feuil1!A10</f>
        <v>0</v>
      </c>
      <c r="B11">
        <f>[1]Feuil1!B10</f>
        <v>0</v>
      </c>
      <c r="C11">
        <f>[1]Feuil1!C10</f>
        <v>0</v>
      </c>
      <c r="D11" s="1">
        <f>[1]Feuil1!D10</f>
        <v>0</v>
      </c>
      <c r="E11">
        <f>[1]Feuil1!E10</f>
        <v>0</v>
      </c>
    </row>
    <row r="12" spans="1:5" x14ac:dyDescent="0.25">
      <c r="A12">
        <f>[1]Feuil1!A11</f>
        <v>0</v>
      </c>
      <c r="B12">
        <f>[1]Feuil1!B11</f>
        <v>0</v>
      </c>
      <c r="C12">
        <f>[1]Feuil1!C11</f>
        <v>0</v>
      </c>
      <c r="D12" s="1">
        <f>[1]Feuil1!D11</f>
        <v>0</v>
      </c>
      <c r="E12">
        <f>[1]Feuil1!E11</f>
        <v>0</v>
      </c>
    </row>
    <row r="13" spans="1:5" x14ac:dyDescent="0.25">
      <c r="A13">
        <f>[1]Feuil1!A12</f>
        <v>0</v>
      </c>
      <c r="B13">
        <f>[1]Feuil1!B12</f>
        <v>0</v>
      </c>
      <c r="C13">
        <f>[1]Feuil1!C12</f>
        <v>0</v>
      </c>
      <c r="D13" s="1">
        <f>[1]Feuil1!D12</f>
        <v>0</v>
      </c>
      <c r="E13">
        <f>[1]Feuil1!E12</f>
        <v>0</v>
      </c>
    </row>
    <row r="14" spans="1:5" x14ac:dyDescent="0.25">
      <c r="A14">
        <f>[1]Feuil1!A13</f>
        <v>0</v>
      </c>
      <c r="B14">
        <f>[1]Feuil1!B13</f>
        <v>0</v>
      </c>
      <c r="C14">
        <f>[1]Feuil1!C13</f>
        <v>0</v>
      </c>
      <c r="D14" s="1">
        <f>[1]Feuil1!D13</f>
        <v>0</v>
      </c>
      <c r="E14">
        <f>[1]Feuil1!E13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J170"/>
  <sheetViews>
    <sheetView tabSelected="1" workbookViewId="0">
      <selection activeCell="F26" sqref="A26:F27"/>
    </sheetView>
  </sheetViews>
  <sheetFormatPr baseColWidth="10" defaultRowHeight="15" x14ac:dyDescent="0.25"/>
  <cols>
    <col min="5" max="5" width="36.85546875" bestFit="1" customWidth="1"/>
    <col min="6" max="6" width="20" style="1" bestFit="1" customWidth="1"/>
  </cols>
  <sheetData>
    <row r="1" spans="1:10" x14ac:dyDescent="0.25">
      <c r="A1" t="str">
        <f>[10]Feuil1!A1</f>
        <v>Library</v>
      </c>
      <c r="B1" t="str">
        <f>[10]Feuil1!B1</f>
        <v>Media Location</v>
      </c>
      <c r="C1" t="str">
        <f>[10]Feuil1!C1</f>
        <v>Media</v>
      </c>
      <c r="D1" t="str">
        <f>[10]Feuil1!D1</f>
        <v>Storage Policy</v>
      </c>
      <c r="E1" t="str">
        <f>[10]Feuil1!E1</f>
        <v>Copy Name</v>
      </c>
      <c r="F1" s="1" t="str">
        <f>[10]Feuil1!F1</f>
        <v>Estimated Aging Date</v>
      </c>
    </row>
    <row r="2" spans="1:10" x14ac:dyDescent="0.25">
      <c r="A2">
        <f>[10]Feuil1!A167</f>
        <v>0</v>
      </c>
      <c r="B2">
        <f>[10]Feuil1!B167</f>
        <v>0</v>
      </c>
      <c r="C2">
        <f>[10]Feuil1!C167</f>
        <v>0</v>
      </c>
      <c r="D2">
        <f>[10]Feuil1!D167</f>
        <v>0</v>
      </c>
      <c r="E2">
        <f>[10]Feuil1!E167</f>
        <v>0</v>
      </c>
      <c r="F2" s="1">
        <f>[10]Feuil1!F167</f>
        <v>0</v>
      </c>
      <c r="I2" s="22"/>
    </row>
    <row r="3" spans="1:10" x14ac:dyDescent="0.25">
      <c r="A3">
        <f>[10]Feuil1!A168</f>
        <v>0</v>
      </c>
      <c r="B3">
        <f>[10]Feuil1!B168</f>
        <v>0</v>
      </c>
      <c r="C3">
        <f>[10]Feuil1!C168</f>
        <v>0</v>
      </c>
      <c r="D3">
        <f>[10]Feuil1!D168</f>
        <v>0</v>
      </c>
      <c r="E3">
        <f>[10]Feuil1!E168</f>
        <v>0</v>
      </c>
      <c r="F3" s="1">
        <f>[10]Feuil1!F168</f>
        <v>0</v>
      </c>
    </row>
    <row r="4" spans="1:10" x14ac:dyDescent="0.25">
      <c r="A4">
        <f>[10]Feuil1!A169</f>
        <v>0</v>
      </c>
      <c r="B4">
        <f>[10]Feuil1!B169</f>
        <v>0</v>
      </c>
      <c r="C4">
        <f>[10]Feuil1!C169</f>
        <v>0</v>
      </c>
      <c r="D4">
        <f>[10]Feuil1!D169</f>
        <v>0</v>
      </c>
      <c r="E4">
        <f>[10]Feuil1!E169</f>
        <v>0</v>
      </c>
      <c r="F4" s="1">
        <f>[10]Feuil1!F169</f>
        <v>0</v>
      </c>
    </row>
    <row r="5" spans="1:10" x14ac:dyDescent="0.25">
      <c r="A5">
        <f>[10]Feuil1!A170</f>
        <v>0</v>
      </c>
      <c r="B5">
        <f>[10]Feuil1!B170</f>
        <v>0</v>
      </c>
      <c r="C5">
        <f>[10]Feuil1!C170</f>
        <v>0</v>
      </c>
      <c r="D5">
        <f>[10]Feuil1!D170</f>
        <v>0</v>
      </c>
      <c r="E5">
        <f>[10]Feuil1!E170</f>
        <v>0</v>
      </c>
      <c r="F5" s="1">
        <f>[10]Feuil1!F170</f>
        <v>0</v>
      </c>
      <c r="I5" s="23"/>
    </row>
    <row r="6" spans="1:10" x14ac:dyDescent="0.25">
      <c r="A6" t="str">
        <f>[10]Feuil1!A7</f>
        <v>OVERLAND NEO Series</v>
      </c>
      <c r="B6" t="str">
        <f>[10]Feuil1!B7</f>
        <v>In Library</v>
      </c>
      <c r="C6" t="str">
        <f>[10]Feuil1!C7</f>
        <v>000107L4</v>
      </c>
      <c r="D6" t="str">
        <f>[10]Feuil1!D7</f>
        <v>Z_SP_NETAPP</v>
      </c>
      <c r="E6" t="str">
        <f>[10]Feuil1!E7</f>
        <v>sauvegarde(Primary)</v>
      </c>
      <c r="F6" s="1">
        <f>[10]Feuil1!F7</f>
        <v>40749.906342592592</v>
      </c>
      <c r="I6" s="23"/>
      <c r="J6" s="24"/>
    </row>
    <row r="7" spans="1:10" x14ac:dyDescent="0.25">
      <c r="A7" t="str">
        <f>[10]Feuil1!A6</f>
        <v>OVERLAND NEO Series</v>
      </c>
      <c r="B7" t="str">
        <f>[10]Feuil1!B6</f>
        <v>In Library</v>
      </c>
      <c r="C7" t="str">
        <f>[10]Feuil1!C6</f>
        <v>000016L4</v>
      </c>
      <c r="D7" t="str">
        <f>[10]Feuil1!D6</f>
        <v>Z_SP_NETAPP</v>
      </c>
      <c r="E7" t="str">
        <f>[10]Feuil1!E6</f>
        <v>sauvegarde(Primary)</v>
      </c>
      <c r="F7" s="1">
        <f>[10]Feuil1!F6</f>
        <v>40756.906388888892</v>
      </c>
    </row>
    <row r="8" spans="1:10" x14ac:dyDescent="0.25">
      <c r="A8" t="str">
        <f>[10]Feuil1!A8</f>
        <v>OVERLAND NEO Series</v>
      </c>
      <c r="B8" t="str">
        <f>[10]Feuil1!B8</f>
        <v>In Library</v>
      </c>
      <c r="C8" t="str">
        <f>[10]Feuil1!C8</f>
        <v>000124L4</v>
      </c>
      <c r="D8" t="str">
        <f>[10]Feuil1!D8</f>
        <v>Z_SP_NETAPP</v>
      </c>
      <c r="E8" t="str">
        <f>[10]Feuil1!E8</f>
        <v>sauvegarde(Primary)</v>
      </c>
      <c r="F8" s="1">
        <f>[10]Feuil1!F8</f>
        <v>40756.906388888892</v>
      </c>
      <c r="I8" s="7"/>
    </row>
    <row r="9" spans="1:10" x14ac:dyDescent="0.25">
      <c r="A9" t="str">
        <f>[10]Feuil1!A31</f>
        <v>OVERLAND NEO Series</v>
      </c>
      <c r="B9" t="str">
        <f>[10]Feuil1!B31</f>
        <v>Media Export</v>
      </c>
      <c r="C9" t="str">
        <f>[10]Feuil1!C31</f>
        <v>000167L4</v>
      </c>
      <c r="D9" t="str">
        <f>[10]Feuil1!D31</f>
        <v>Z_SP_NETAPP</v>
      </c>
      <c r="E9" t="str">
        <f>[10]Feuil1!E31</f>
        <v>sauvegarde(Primary)</v>
      </c>
      <c r="F9" s="1">
        <f>[10]Feuil1!F31</f>
        <v>40756.906388888892</v>
      </c>
    </row>
    <row r="10" spans="1:10" x14ac:dyDescent="0.25">
      <c r="A10" t="str">
        <f>[10]Feuil1!A11</f>
        <v>OVERLAND NEO Series</v>
      </c>
      <c r="B10" t="str">
        <f>[10]Feuil1!B11</f>
        <v>In Library, Exported Location:</v>
      </c>
      <c r="C10" t="str">
        <f>[10]Feuil1!C11</f>
        <v>000085L4</v>
      </c>
      <c r="D10" t="str">
        <f>[10]Feuil1!D11</f>
        <v>Z_SP_FS</v>
      </c>
      <c r="E10" t="str">
        <f>[10]Feuil1!E11</f>
        <v>Clone Hebdo Lagardere(Selective)</v>
      </c>
      <c r="F10" s="1">
        <f>[10]Feuil1!F11</f>
        <v>40756.91684027778</v>
      </c>
    </row>
    <row r="11" spans="1:10" x14ac:dyDescent="0.25">
      <c r="A11" t="str">
        <f>[10]Feuil1!A10</f>
        <v>OVERLAND NEO Series</v>
      </c>
      <c r="B11" t="str">
        <f>[10]Feuil1!B10</f>
        <v>In Library</v>
      </c>
      <c r="C11" t="str">
        <f>[10]Feuil1!C10</f>
        <v>000171L4</v>
      </c>
      <c r="D11" t="str">
        <f>[10]Feuil1!D10</f>
        <v>Z_SP_NETAPP</v>
      </c>
      <c r="E11" t="str">
        <f>[10]Feuil1!E10</f>
        <v>sauvegarde(Primary)</v>
      </c>
      <c r="F11" s="1">
        <f>[10]Feuil1!F10</f>
        <v>40760.761574074073</v>
      </c>
    </row>
    <row r="12" spans="1:10" x14ac:dyDescent="0.25">
      <c r="A12" t="str">
        <f>[10]Feuil1!A46</f>
        <v>OVERLAND NEO Series</v>
      </c>
      <c r="B12" t="str">
        <f>[10]Feuil1!B46</f>
        <v>Media Export, Exported Location:AOUT SEPTEMBRE 2010</v>
      </c>
      <c r="C12" t="str">
        <f>[10]Feuil1!C46</f>
        <v>000043L4</v>
      </c>
      <c r="D12" t="str">
        <f>[10]Feuil1!D46</f>
        <v>Z_SP_FS</v>
      </c>
      <c r="E12" t="str">
        <f>[10]Feuil1!E46</f>
        <v>Clone Mensuel Lagardere(Selective)</v>
      </c>
      <c r="F12" s="1">
        <f>[10]Feuil1!F46</f>
        <v>40796.917025462964</v>
      </c>
    </row>
    <row r="13" spans="1:10" x14ac:dyDescent="0.25">
      <c r="A13" t="str">
        <f>[10]Feuil1!A45</f>
        <v>OVERLAND NEO Series</v>
      </c>
      <c r="B13" t="str">
        <f>[10]Feuil1!B45</f>
        <v>Media Export, Exported Location:OCTOBRE NOVEMBRE 2010</v>
      </c>
      <c r="C13" t="str">
        <f>[10]Feuil1!C45</f>
        <v>000181L4</v>
      </c>
      <c r="D13" t="str">
        <f>[10]Feuil1!D45</f>
        <v>Z_SP_FS</v>
      </c>
      <c r="E13" t="str">
        <f>[10]Feuil1!E45</f>
        <v>Clone Mensuel Lagardere(Selective)</v>
      </c>
      <c r="F13" s="1">
        <f>[10]Feuil1!F45</f>
        <v>40859.916805555556</v>
      </c>
    </row>
    <row r="14" spans="1:10" x14ac:dyDescent="0.25">
      <c r="A14" t="str">
        <f>[10]Feuil1!A3</f>
        <v>OVERLAND NEO4000E</v>
      </c>
      <c r="B14" t="str">
        <f>[10]Feuil1!B3</f>
        <v>Media Export, Exported Location:F�vrier 2011</v>
      </c>
      <c r="C14" t="str">
        <f>[10]Feuil1!C3</f>
        <v>000138L4</v>
      </c>
      <c r="D14" t="str">
        <f>[10]Feuil1!D3</f>
        <v>Z_SP_FS</v>
      </c>
      <c r="E14" t="str">
        <f>[10]Feuil1!E3</f>
        <v>Clone Mensuel Lagardere(Selective)</v>
      </c>
      <c r="F14" s="1">
        <f>[10]Feuil1!F3</f>
        <v>40957.916898148149</v>
      </c>
    </row>
    <row r="15" spans="1:10" x14ac:dyDescent="0.25">
      <c r="A15" t="str">
        <f>[10]Feuil1!A2</f>
        <v>OVERLAND NEO4000E</v>
      </c>
      <c r="B15" t="str">
        <f>[10]Feuil1!B2</f>
        <v>Media Export, Exported Location:F�vrier 2011</v>
      </c>
      <c r="C15" t="str">
        <f>[10]Feuil1!C2</f>
        <v>000090L4</v>
      </c>
      <c r="D15" t="str">
        <f>[10]Feuil1!D2</f>
        <v>Z_SP_FS</v>
      </c>
      <c r="E15" t="str">
        <f>[10]Feuil1!E2</f>
        <v>Clone Mensuel Lagardere(Selective)</v>
      </c>
      <c r="F15" s="1">
        <f>[10]Feuil1!F2</f>
        <v>40957.916967592595</v>
      </c>
    </row>
    <row r="16" spans="1:10" x14ac:dyDescent="0.25">
      <c r="A16" t="str">
        <f>[10]Feuil1!A4</f>
        <v>OVERLAND NEO4000E</v>
      </c>
      <c r="B16" t="str">
        <f>[10]Feuil1!B4</f>
        <v>Media Export, Exported Location:Avril 2011</v>
      </c>
      <c r="C16" t="str">
        <f>[10]Feuil1!C4</f>
        <v>000204L4</v>
      </c>
      <c r="D16" t="str">
        <f>[10]Feuil1!D4</f>
        <v>Z_SP_FS</v>
      </c>
      <c r="E16" t="str">
        <f>[10]Feuil1!E4</f>
        <v>Clone Mensuel Lagardere(Selective)</v>
      </c>
      <c r="F16" s="1">
        <f>[10]Feuil1!F4</f>
        <v>41035.000138888892</v>
      </c>
    </row>
    <row r="17" spans="1:6" x14ac:dyDescent="0.25">
      <c r="A17" t="str">
        <f>[10]Feuil1!A5</f>
        <v>OVERLAND NEO4000E</v>
      </c>
      <c r="B17" t="str">
        <f>[10]Feuil1!B5</f>
        <v>Media Export, Exported Location:JUIN 2011</v>
      </c>
      <c r="C17" t="str">
        <f>[10]Feuil1!C5</f>
        <v>000170L4</v>
      </c>
      <c r="D17" t="str">
        <f>[10]Feuil1!D5</f>
        <v>Z_SP_FS</v>
      </c>
      <c r="E17" t="str">
        <f>[10]Feuil1!E5</f>
        <v>Clone Mensuel Lagardere(Selective)</v>
      </c>
      <c r="F17" s="1">
        <f>[10]Feuil1!F5</f>
        <v>41090.917071759257</v>
      </c>
    </row>
    <row r="18" spans="1:6" x14ac:dyDescent="0.25">
      <c r="A18" t="str">
        <f>[10]Feuil1!A33</f>
        <v>OVERLAND NEO Series</v>
      </c>
      <c r="B18" t="str">
        <f>[10]Feuil1!B33</f>
        <v>Media Export, Exported Location:Juillet 2011</v>
      </c>
      <c r="C18" t="str">
        <f>[10]Feuil1!C33</f>
        <v>000079L4</v>
      </c>
      <c r="D18" t="str">
        <f>[10]Feuil1!D33</f>
        <v>Z_SP_NETAPP</v>
      </c>
      <c r="E18" t="str">
        <f>[10]Feuil1!E33</f>
        <v>Clone Mensuel Lagardere(Selective)</v>
      </c>
      <c r="F18" s="1">
        <f>[10]Feuil1!F33</f>
        <v>41104.906342592592</v>
      </c>
    </row>
    <row r="19" spans="1:6" x14ac:dyDescent="0.25">
      <c r="A19" t="str">
        <f>[10]Feuil1!A34</f>
        <v>OVERLAND NEO Series</v>
      </c>
      <c r="B19" t="str">
        <f>[10]Feuil1!B34</f>
        <v>Media Export, Exported Location:Juillet 2011</v>
      </c>
      <c r="C19" t="str">
        <f>[10]Feuil1!C34</f>
        <v>000109L4</v>
      </c>
      <c r="D19" t="str">
        <f>[10]Feuil1!D34</f>
        <v>Z_SP_NETAPP</v>
      </c>
      <c r="E19" t="str">
        <f>[10]Feuil1!E34</f>
        <v>Clone Mensuel Lagardere(Selective)</v>
      </c>
      <c r="F19" s="1">
        <f>[10]Feuil1!F34</f>
        <v>41104.906342592592</v>
      </c>
    </row>
    <row r="20" spans="1:6" x14ac:dyDescent="0.25">
      <c r="A20" t="str">
        <f>[10]Feuil1!A35</f>
        <v>OVERLAND NEO Series</v>
      </c>
      <c r="B20" t="str">
        <f>[10]Feuil1!B35</f>
        <v>Media Export, Exported Location:Juillet 2011</v>
      </c>
      <c r="C20" t="str">
        <f>[10]Feuil1!C35</f>
        <v>000129L4</v>
      </c>
      <c r="D20" t="str">
        <f>[10]Feuil1!D35</f>
        <v>Z_SP_NETAPP</v>
      </c>
      <c r="E20" t="str">
        <f>[10]Feuil1!E35</f>
        <v>Clone Mensuel Lagardere(Selective)</v>
      </c>
      <c r="F20" s="1">
        <f>[10]Feuil1!F35</f>
        <v>41111.906388888892</v>
      </c>
    </row>
    <row r="21" spans="1:6" x14ac:dyDescent="0.25">
      <c r="A21" t="str">
        <f>[10]Feuil1!A36</f>
        <v>OVERLAND NEO Series</v>
      </c>
      <c r="B21" t="str">
        <f>[10]Feuil1!B36</f>
        <v>Media Export, Exported Location:Juillet 2011</v>
      </c>
      <c r="C21" t="str">
        <f>[10]Feuil1!C36</f>
        <v>000132L4</v>
      </c>
      <c r="D21" t="str">
        <f>[10]Feuil1!D36</f>
        <v>Z_SP_NETAPP</v>
      </c>
      <c r="E21" t="str">
        <f>[10]Feuil1!E36</f>
        <v>Clone Mensuel Lagardere(Selective)</v>
      </c>
      <c r="F21" s="1">
        <f>[10]Feuil1!F36</f>
        <v>41111.906388888892</v>
      </c>
    </row>
    <row r="22" spans="1:6" x14ac:dyDescent="0.25">
      <c r="A22" t="str">
        <f>[10]Feuil1!A37</f>
        <v>OVERLAND NEO Series</v>
      </c>
      <c r="B22" t="str">
        <f>[10]Feuil1!B37</f>
        <v>Media Export, Exported Location:Juillet 2011</v>
      </c>
      <c r="C22" t="str">
        <f>[10]Feuil1!C37</f>
        <v>000134L4</v>
      </c>
      <c r="D22" t="str">
        <f>[10]Feuil1!D37</f>
        <v>Z_SP_NETAPP</v>
      </c>
      <c r="E22" t="str">
        <f>[10]Feuil1!E37</f>
        <v>Clone Mensuel Lagardere(Selective)</v>
      </c>
      <c r="F22" s="1">
        <f>[10]Feuil1!F37</f>
        <v>41111.906388888892</v>
      </c>
    </row>
    <row r="23" spans="1:6" x14ac:dyDescent="0.25">
      <c r="A23" t="str">
        <f>[10]Feuil1!A38</f>
        <v>OVERLAND NEO Series</v>
      </c>
      <c r="B23" t="str">
        <f>[10]Feuil1!B38</f>
        <v>Media Export, Exported Location:Juillet 2011</v>
      </c>
      <c r="C23" t="str">
        <f>[10]Feuil1!C38</f>
        <v>000144L4</v>
      </c>
      <c r="D23" t="str">
        <f>[10]Feuil1!D38</f>
        <v>Z_SP_NETAPP</v>
      </c>
      <c r="E23" t="str">
        <f>[10]Feuil1!E38</f>
        <v>Clone Mensuel Lagardere(Selective)</v>
      </c>
      <c r="F23" s="1">
        <f>[10]Feuil1!F38</f>
        <v>41111.906388888892</v>
      </c>
    </row>
    <row r="24" spans="1:6" x14ac:dyDescent="0.25">
      <c r="A24" t="str">
        <f>[10]Feuil1!A39</f>
        <v>OVERLAND NEO Series</v>
      </c>
      <c r="B24" t="str">
        <f>[10]Feuil1!B39</f>
        <v>Media Export, Exported Location:Juillet 2011</v>
      </c>
      <c r="C24" t="str">
        <f>[10]Feuil1!C39</f>
        <v>000150L4</v>
      </c>
      <c r="D24" t="str">
        <f>[10]Feuil1!D39</f>
        <v>Z_SP_NETAPP</v>
      </c>
      <c r="E24" t="str">
        <f>[10]Feuil1!E39</f>
        <v>Clone Mensuel Lagardere(Selective)</v>
      </c>
      <c r="F24" s="1">
        <f>[10]Feuil1!F39</f>
        <v>41111.906388888892</v>
      </c>
    </row>
    <row r="25" spans="1:6" x14ac:dyDescent="0.25">
      <c r="A25" t="str">
        <f>[10]Feuil1!A40</f>
        <v>OVERLAND NEO Series</v>
      </c>
      <c r="B25" t="str">
        <f>[10]Feuil1!B40</f>
        <v>Media Export, Exported Location:Septembre 2011</v>
      </c>
      <c r="C25" t="str">
        <f>[10]Feuil1!C40</f>
        <v>000157L4</v>
      </c>
      <c r="D25" t="str">
        <f>[10]Feuil1!D40</f>
        <v>Z_SP_FS_Dedup</v>
      </c>
      <c r="E25" t="str">
        <f>[10]Feuil1!E40</f>
        <v>2_Clone_Mensuel_Lagardere(Selective)</v>
      </c>
      <c r="F25" s="1">
        <f>[10]Feuil1!F40</f>
        <v>41188.91678240741</v>
      </c>
    </row>
    <row r="26" spans="1:6" x14ac:dyDescent="0.25">
      <c r="A26" t="str">
        <f>[10]Feuil1!A69</f>
        <v>Robot_Bandes_Washington</v>
      </c>
      <c r="B26" t="str">
        <f>[10]Feuil1!B69</f>
        <v>In Library</v>
      </c>
      <c r="C26" t="str">
        <f>[10]Feuil1!C69</f>
        <v>ACE246L5</v>
      </c>
      <c r="D26" t="str">
        <f>[10]Feuil1!D69</f>
        <v>SP_DDB_ER_BACKUP</v>
      </c>
      <c r="E26" t="str">
        <f>[10]Feuil1!E69</f>
        <v>Clone_Jourbalier(Synchronous)</v>
      </c>
      <c r="F26" s="1">
        <f>[10]Feuil1!F69</f>
        <v>41683.708425925928</v>
      </c>
    </row>
    <row r="27" spans="1:6" x14ac:dyDescent="0.25">
      <c r="A27" t="str">
        <f>[10]Feuil1!A70</f>
        <v>Robot_Bandes_Washington</v>
      </c>
      <c r="B27" t="str">
        <f>[10]Feuil1!B70</f>
        <v>In Library</v>
      </c>
      <c r="C27" t="str">
        <f>[10]Feuil1!C70</f>
        <v>ACE247L5</v>
      </c>
      <c r="D27" t="str">
        <f>[10]Feuil1!D70</f>
        <v>SP_DDB_ER_BACKUP</v>
      </c>
      <c r="E27" t="str">
        <f>[10]Feuil1!E70</f>
        <v>Clone_Jourbalier(Synchronous)</v>
      </c>
      <c r="F27" s="1">
        <f>[10]Feuil1!F70</f>
        <v>41684.053263888891</v>
      </c>
    </row>
    <row r="28" spans="1:6" x14ac:dyDescent="0.25">
      <c r="A28" t="str">
        <f>[10]Feuil1!A156</f>
        <v>Robot_Bandes_Washington</v>
      </c>
      <c r="B28" t="str">
        <f>[10]Feuil1!B156</f>
        <v>Media Export, Exported Location:Semaine 03</v>
      </c>
      <c r="C28" t="str">
        <f>[10]Feuil1!C156</f>
        <v>ACE288L5</v>
      </c>
      <c r="D28" t="str">
        <f>[10]Feuil1!D156</f>
        <v>SP_NETAPP_Wash</v>
      </c>
      <c r="E28" t="str">
        <f>[10]Feuil1!E156</f>
        <v>Principal(Primary)</v>
      </c>
      <c r="F28" s="1">
        <f>[10]Feuil1!F156</f>
        <v>41686.906412037039</v>
      </c>
    </row>
    <row r="29" spans="1:6" x14ac:dyDescent="0.25">
      <c r="A29" t="str">
        <f>[10]Feuil1!A159</f>
        <v>Robot_Bandes_Washington</v>
      </c>
      <c r="B29" t="str">
        <f>[10]Feuil1!B159</f>
        <v>Media Export, Exported Location:Janvier 2014</v>
      </c>
      <c r="C29" t="str">
        <f>[10]Feuil1!C159</f>
        <v>ACE316L5</v>
      </c>
      <c r="D29" t="str">
        <f>[10]Feuil1!D159</f>
        <v>SP_FS_Dedup_Wash</v>
      </c>
      <c r="E29" t="str">
        <f>[10]Feuil1!E159</f>
        <v>Copie Mensuelle(Selective)</v>
      </c>
      <c r="F29" s="1" t="str">
        <f>[10]Feuil1!F159</f>
        <v>Never</v>
      </c>
    </row>
    <row r="30" spans="1:6" x14ac:dyDescent="0.25">
      <c r="A30" t="str">
        <f>[10]Feuil1!A160</f>
        <v>Robot_Bandes_Washington</v>
      </c>
      <c r="B30" t="str">
        <f>[10]Feuil1!B160</f>
        <v>Media Export, Exported Location:Semaine 04</v>
      </c>
      <c r="C30" t="str">
        <f>[10]Feuil1!C160</f>
        <v>ACE248L5</v>
      </c>
      <c r="D30" t="str">
        <f>[10]Feuil1!D160</f>
        <v>SP_NETAPP_Wash</v>
      </c>
      <c r="E30" t="str">
        <f>[10]Feuil1!E160</f>
        <v>Principal(Primary)</v>
      </c>
      <c r="F30" s="1">
        <f>[10]Feuil1!F160</f>
        <v>41693.906446759262</v>
      </c>
    </row>
    <row r="31" spans="1:6" x14ac:dyDescent="0.25">
      <c r="A31" t="str">
        <f>[10]Feuil1!A157</f>
        <v>Robot_Bandes_Washington</v>
      </c>
      <c r="B31" t="str">
        <f>[10]Feuil1!B157</f>
        <v>Media Export, Exported Location:Semaine 03</v>
      </c>
      <c r="C31" t="str">
        <f>[10]Feuil1!C157</f>
        <v>ACE306L5</v>
      </c>
      <c r="D31" t="str">
        <f>[10]Feuil1!D157</f>
        <v>SP_NETAPP_Wash</v>
      </c>
      <c r="E31" t="str">
        <f>[10]Feuil1!E157</f>
        <v>Principal(Primary)</v>
      </c>
      <c r="F31" s="1">
        <f>[10]Feuil1!F157</f>
        <v>41686.906412037039</v>
      </c>
    </row>
    <row r="32" spans="1:6" x14ac:dyDescent="0.25">
      <c r="A32" t="str">
        <f>[10]Feuil1!A158</f>
        <v>Robot_Bandes_Washington</v>
      </c>
      <c r="B32" t="str">
        <f>[10]Feuil1!B158</f>
        <v>Media Export, Exported Location:Janvier 2014</v>
      </c>
      <c r="C32" t="str">
        <f>[10]Feuil1!C158</f>
        <v>ACE274L5</v>
      </c>
      <c r="D32" t="str">
        <f>[10]Feuil1!D158</f>
        <v>SP_FS_Dedup_Wash</v>
      </c>
      <c r="E32" t="str">
        <f>[10]Feuil1!E158</f>
        <v>Copie Mensuelle(Selective)</v>
      </c>
      <c r="F32" s="1">
        <f>[10]Feuil1!F158</f>
        <v>42021.917060185187</v>
      </c>
    </row>
    <row r="33" spans="1:6" x14ac:dyDescent="0.25">
      <c r="A33" t="str">
        <f>[10]Feuil1!A77</f>
        <v>Robot_Bandes_Washington</v>
      </c>
      <c r="B33" t="str">
        <f>[10]Feuil1!B77</f>
        <v>In Library</v>
      </c>
      <c r="C33" t="str">
        <f>[10]Feuil1!C77</f>
        <v>ACE332L5</v>
      </c>
      <c r="D33" t="str">
        <f>[10]Feuil1!D77</f>
        <v>SP_NETAPP_Wash</v>
      </c>
      <c r="E33" t="str">
        <f>[10]Feuil1!E77</f>
        <v>Principal(Primary)</v>
      </c>
      <c r="F33" s="1">
        <f>[10]Feuil1!F77</f>
        <v>41693.906435185185</v>
      </c>
    </row>
    <row r="34" spans="1:6" x14ac:dyDescent="0.25">
      <c r="A34">
        <f>[10]Feuil1!A166</f>
        <v>0</v>
      </c>
      <c r="B34">
        <f>[10]Feuil1!B166</f>
        <v>0</v>
      </c>
      <c r="C34">
        <f>[10]Feuil1!C166</f>
        <v>0</v>
      </c>
      <c r="D34">
        <f>[10]Feuil1!D166</f>
        <v>0</v>
      </c>
      <c r="E34">
        <f>[10]Feuil1!E166</f>
        <v>0</v>
      </c>
      <c r="F34" s="1">
        <f>[10]Feuil1!F166</f>
        <v>0</v>
      </c>
    </row>
    <row r="35" spans="1:6" x14ac:dyDescent="0.25">
      <c r="A35">
        <f>[10]Feuil1!A164</f>
        <v>0</v>
      </c>
      <c r="B35">
        <f>[10]Feuil1!B164</f>
        <v>0</v>
      </c>
      <c r="C35">
        <f>[10]Feuil1!C164</f>
        <v>0</v>
      </c>
      <c r="D35">
        <f>[10]Feuil1!D164</f>
        <v>0</v>
      </c>
      <c r="E35">
        <f>[10]Feuil1!E164</f>
        <v>0</v>
      </c>
      <c r="F35" s="1">
        <f>[10]Feuil1!F164</f>
        <v>0</v>
      </c>
    </row>
    <row r="36" spans="1:6" x14ac:dyDescent="0.25">
      <c r="A36" t="str">
        <f>[10]Feuil1!A163</f>
        <v>Robot_Bandes_Washington</v>
      </c>
      <c r="B36" t="str">
        <f>[10]Feuil1!B163</f>
        <v>Media Export, Exported Location:Semaine 04</v>
      </c>
      <c r="C36" t="str">
        <f>[10]Feuil1!C163</f>
        <v>ACE330L5</v>
      </c>
      <c r="D36" t="str">
        <f>[10]Feuil1!D163</f>
        <v>SP_NETAPP_Wash</v>
      </c>
      <c r="E36" t="str">
        <f>[10]Feuil1!E163</f>
        <v>Principal(Primary)</v>
      </c>
      <c r="F36" s="1">
        <f>[10]Feuil1!F163</f>
        <v>41693.906446759262</v>
      </c>
    </row>
    <row r="37" spans="1:6" x14ac:dyDescent="0.25">
      <c r="A37">
        <f>[10]Feuil1!A165</f>
        <v>0</v>
      </c>
      <c r="B37">
        <f>[10]Feuil1!B165</f>
        <v>0</v>
      </c>
      <c r="C37">
        <f>[10]Feuil1!C165</f>
        <v>0</v>
      </c>
      <c r="D37">
        <f>[10]Feuil1!D165</f>
        <v>0</v>
      </c>
      <c r="E37">
        <f>[10]Feuil1!E165</f>
        <v>0</v>
      </c>
      <c r="F37" s="1">
        <f>[10]Feuil1!F165</f>
        <v>0</v>
      </c>
    </row>
    <row r="38" spans="1:6" x14ac:dyDescent="0.25">
      <c r="A38" t="str">
        <f>[10]Feuil1!A32</f>
        <v>OVERLAND NEO Series</v>
      </c>
      <c r="B38" t="str">
        <f>[10]Feuil1!B32</f>
        <v>Media Export, Exported Location:Septembre 2010</v>
      </c>
      <c r="C38" t="str">
        <f>[10]Feuil1!C32</f>
        <v>000044L4</v>
      </c>
      <c r="D38" t="str">
        <f>[10]Feuil1!D32</f>
        <v>Z_SP_NETAPP</v>
      </c>
      <c r="E38" t="str">
        <f>[10]Feuil1!E32</f>
        <v>Clone Mensuel Lagardere(Selective)</v>
      </c>
      <c r="F38" s="1">
        <f>[10]Feuil1!F32</f>
        <v>41699.906377314815</v>
      </c>
    </row>
    <row r="39" spans="1:6" x14ac:dyDescent="0.25">
      <c r="A39" t="str">
        <f>[10]Feuil1!A41</f>
        <v>OVERLAND NEO Series</v>
      </c>
      <c r="B39" t="str">
        <f>[10]Feuil1!B41</f>
        <v>Media Export, Exported Location:FEVRIER 2013</v>
      </c>
      <c r="C39" t="str">
        <f>[10]Feuil1!C41</f>
        <v>000013L4</v>
      </c>
      <c r="D39" t="str">
        <f>[10]Feuil1!D41</f>
        <v>Z_SP_FS_Dedup</v>
      </c>
      <c r="E39" t="str">
        <f>[10]Feuil1!E41</f>
        <v>2_Clone_Mensuel_Lagardere(Selective)</v>
      </c>
      <c r="F39" s="1">
        <f>[10]Feuil1!F41</f>
        <v>41699.91684027778</v>
      </c>
    </row>
    <row r="40" spans="1:6" x14ac:dyDescent="0.25">
      <c r="A40" t="str">
        <f>[10]Feuil1!A42</f>
        <v>OVERLAND NEO Series</v>
      </c>
      <c r="B40" t="str">
        <f>[10]Feuil1!B42</f>
        <v>Media Export, Exported Location:JANVIER FEVRIER 2013</v>
      </c>
      <c r="C40" t="str">
        <f>[10]Feuil1!C42</f>
        <v>000177L4</v>
      </c>
      <c r="D40" t="str">
        <f>[10]Feuil1!D42</f>
        <v>Z_SP_FS_Dedup</v>
      </c>
      <c r="E40" t="str">
        <f>[10]Feuil1!E42</f>
        <v>2_Clone_Mensuel_Lagardere(Selective)</v>
      </c>
      <c r="F40" s="1">
        <f>[10]Feuil1!F42</f>
        <v>41699.91684027778</v>
      </c>
    </row>
    <row r="41" spans="1:6" x14ac:dyDescent="0.25">
      <c r="A41" t="str">
        <f>[10]Feuil1!A43</f>
        <v>OVERLAND NEO Series</v>
      </c>
      <c r="B41" t="str">
        <f>[10]Feuil1!B43</f>
        <v>Media Export, Exported Location:JANVIER FEVRIER 2013</v>
      </c>
      <c r="C41" t="str">
        <f>[10]Feuil1!C43</f>
        <v>000186L4</v>
      </c>
      <c r="D41" t="str">
        <f>[10]Feuil1!D43</f>
        <v>Z_SP_FS_Dedup</v>
      </c>
      <c r="E41" t="str">
        <f>[10]Feuil1!E43</f>
        <v>2_Clone_Mensuel_Lagardere(Selective)</v>
      </c>
      <c r="F41" s="1">
        <f>[10]Feuil1!F43</f>
        <v>41699.91684027778</v>
      </c>
    </row>
    <row r="42" spans="1:6" x14ac:dyDescent="0.25">
      <c r="A42" t="str">
        <f>[10]Feuil1!A78</f>
        <v>Robot_Bandes_Washington</v>
      </c>
      <c r="B42" t="str">
        <f>[10]Feuil1!B78</f>
        <v>In Library</v>
      </c>
      <c r="C42" t="str">
        <f>[10]Feuil1!C78</f>
        <v>ACE333L5</v>
      </c>
      <c r="D42" t="str">
        <f>[10]Feuil1!D78</f>
        <v>SP_NETAPP_UNLIMITED_Wash</v>
      </c>
      <c r="E42" t="str">
        <f>[10]Feuil1!E78</f>
        <v>Principal(Primary)</v>
      </c>
      <c r="F42" s="1">
        <f>[10]Feuil1!F78</f>
        <v>41700.906469907408</v>
      </c>
    </row>
    <row r="43" spans="1:6" x14ac:dyDescent="0.25">
      <c r="A43" t="str">
        <f>[10]Feuil1!A71</f>
        <v>Robot_Bandes_Washington</v>
      </c>
      <c r="B43" t="str">
        <f>[10]Feuil1!B71</f>
        <v>In Library</v>
      </c>
      <c r="C43" t="str">
        <f>[10]Feuil1!C71</f>
        <v>ACE259L5</v>
      </c>
      <c r="D43" t="str">
        <f>[10]Feuil1!D71</f>
        <v>SP_NETAPP_UNLIMITED_Wash</v>
      </c>
      <c r="E43" t="str">
        <f>[10]Feuil1!E71</f>
        <v>Principal(Primary)</v>
      </c>
      <c r="F43" s="1">
        <f>[10]Feuil1!F71</f>
        <v>41700.906469907408</v>
      </c>
    </row>
    <row r="44" spans="1:6" x14ac:dyDescent="0.25">
      <c r="A44" t="str">
        <f>[10]Feuil1!A76</f>
        <v>Robot_Bandes_Washington</v>
      </c>
      <c r="B44" t="str">
        <f>[10]Feuil1!B76</f>
        <v>In Library</v>
      </c>
      <c r="C44" t="str">
        <f>[10]Feuil1!C76</f>
        <v>ACE329L5</v>
      </c>
      <c r="D44" t="str">
        <f>[10]Feuil1!D76</f>
        <v>SP_NETAPP_UNLIMITED_Wash</v>
      </c>
      <c r="E44" t="str">
        <f>[10]Feuil1!E76</f>
        <v>Principal(Primary)</v>
      </c>
      <c r="F44" s="1">
        <f>[10]Feuil1!F76</f>
        <v>41700.906469907408</v>
      </c>
    </row>
    <row r="45" spans="1:6" x14ac:dyDescent="0.25">
      <c r="A45" t="str">
        <f>[10]Feuil1!A84</f>
        <v>Robot_Bandes_Washington</v>
      </c>
      <c r="B45" t="str">
        <f>[10]Feuil1!B84</f>
        <v>In Library</v>
      </c>
      <c r="C45" t="str">
        <f>[10]Feuil1!C84</f>
        <v>ACE339L5</v>
      </c>
      <c r="D45" t="str">
        <f>[10]Feuil1!D84</f>
        <v>SP_NETAPP_Wash</v>
      </c>
      <c r="E45" t="str">
        <f>[10]Feuil1!E84</f>
        <v>Principal(Primary)</v>
      </c>
      <c r="F45" s="1">
        <f>[10]Feuil1!F84</f>
        <v>41700.906469907408</v>
      </c>
    </row>
    <row r="46" spans="1:6" x14ac:dyDescent="0.25">
      <c r="A46" t="str">
        <f>[10]Feuil1!A86</f>
        <v>Robot_Bandes_Washington</v>
      </c>
      <c r="B46" t="str">
        <f>[10]Feuil1!B86</f>
        <v>In Library</v>
      </c>
      <c r="C46" t="str">
        <f>[10]Feuil1!C86</f>
        <v>ACE342L5</v>
      </c>
      <c r="D46" t="str">
        <f>[10]Feuil1!D86</f>
        <v>SP_NETAPP_Wash</v>
      </c>
      <c r="E46" t="str">
        <f>[10]Feuil1!E86</f>
        <v>Principal(Primary)</v>
      </c>
      <c r="F46" s="1">
        <f>[10]Feuil1!F86</f>
        <v>41700.906469907408</v>
      </c>
    </row>
    <row r="47" spans="1:6" x14ac:dyDescent="0.25">
      <c r="A47" t="str">
        <f>[10]Feuil1!A90</f>
        <v>Robot_Bandes_Washington</v>
      </c>
      <c r="B47" t="str">
        <f>[10]Feuil1!B90</f>
        <v>In Library, Exported Location:</v>
      </c>
      <c r="C47" t="str">
        <f>[10]Feuil1!C90</f>
        <v>ACE315L5</v>
      </c>
      <c r="D47" t="str">
        <f>[10]Feuil1!D90</f>
        <v>SP_NETAPP_Wash</v>
      </c>
      <c r="E47" t="str">
        <f>[10]Feuil1!E90</f>
        <v>Principal(Primary)</v>
      </c>
      <c r="F47" s="1">
        <f>[10]Feuil1!F90</f>
        <v>41700.906469907408</v>
      </c>
    </row>
    <row r="48" spans="1:6" x14ac:dyDescent="0.25">
      <c r="A48" t="str">
        <f>[10]Feuil1!A65</f>
        <v>OVERLAND NEO Series</v>
      </c>
      <c r="B48" t="str">
        <f>[10]Feuil1!B65</f>
        <v>Media Export, Exported Location:MAI 2013</v>
      </c>
      <c r="C48" t="str">
        <f>[10]Feuil1!C65</f>
        <v>000265L4</v>
      </c>
      <c r="D48" t="str">
        <f>[10]Feuil1!D65</f>
        <v>Z_SP_NETAPP</v>
      </c>
      <c r="E48" t="str">
        <f>[10]Feuil1!E65</f>
        <v>Clone Mensuel Lagardere(Selective)</v>
      </c>
      <c r="F48" s="1">
        <f>[10]Feuil1!F65</f>
        <v>41706.906400462962</v>
      </c>
    </row>
    <row r="49" spans="1:6" x14ac:dyDescent="0.25">
      <c r="A49" t="str">
        <f>[10]Feuil1!A66</f>
        <v>OVERLAND NEO Series</v>
      </c>
      <c r="B49" t="str">
        <f>[10]Feuil1!B66</f>
        <v>Media Export, Exported Location:MAI 2013</v>
      </c>
      <c r="C49" t="str">
        <f>[10]Feuil1!C66</f>
        <v>000266L4</v>
      </c>
      <c r="D49" t="str">
        <f>[10]Feuil1!D66</f>
        <v>Z_SP_NETAPP</v>
      </c>
      <c r="E49" t="str">
        <f>[10]Feuil1!E66</f>
        <v>Clone Mensuel Lagardere(Selective)</v>
      </c>
      <c r="F49" s="1">
        <f>[10]Feuil1!F66</f>
        <v>41706.906400462962</v>
      </c>
    </row>
    <row r="50" spans="1:6" x14ac:dyDescent="0.25">
      <c r="A50" t="str">
        <f>[10]Feuil1!A55</f>
        <v>OVERLAND NEO Series</v>
      </c>
      <c r="B50" t="str">
        <f>[10]Feuil1!B55</f>
        <v>Media Export, Exported Location:MAI 2013</v>
      </c>
      <c r="C50" t="str">
        <f>[10]Feuil1!C55</f>
        <v>000249L4</v>
      </c>
      <c r="D50" t="str">
        <f>[10]Feuil1!D55</f>
        <v>Z_SP_NETAPP</v>
      </c>
      <c r="E50" t="str">
        <f>[10]Feuil1!E55</f>
        <v>Clone Mensuel Lagardere(Selective)</v>
      </c>
      <c r="F50" s="1">
        <f>[10]Feuil1!F55</f>
        <v>41706.906400462962</v>
      </c>
    </row>
    <row r="51" spans="1:6" x14ac:dyDescent="0.25">
      <c r="A51" t="str">
        <f>[10]Feuil1!A58</f>
        <v>OVERLAND NEO Series</v>
      </c>
      <c r="B51" t="str">
        <f>[10]Feuil1!B58</f>
        <v>Media Export, Exported Location:MAI 2013</v>
      </c>
      <c r="C51" t="str">
        <f>[10]Feuil1!C58</f>
        <v>000253L4</v>
      </c>
      <c r="D51" t="str">
        <f>[10]Feuil1!D58</f>
        <v>Z_SP_FS_Dedup</v>
      </c>
      <c r="E51" t="str">
        <f>[10]Feuil1!E58</f>
        <v>2_Clone_Mensuel_Lagardere(Selective)</v>
      </c>
      <c r="F51" s="1">
        <f>[10]Feuil1!F58</f>
        <v>41720.91679398148</v>
      </c>
    </row>
    <row r="52" spans="1:6" x14ac:dyDescent="0.25">
      <c r="A52" t="str">
        <f>[10]Feuil1!A63</f>
        <v>OVERLAND NEO Series</v>
      </c>
      <c r="B52" t="str">
        <f>[10]Feuil1!B63</f>
        <v>Media Export, Exported Location:MAI 2013</v>
      </c>
      <c r="C52" t="str">
        <f>[10]Feuil1!C63</f>
        <v>000263L4</v>
      </c>
      <c r="D52" t="str">
        <f>[10]Feuil1!D63</f>
        <v>Z_SP_FS_Dedup</v>
      </c>
      <c r="E52" t="str">
        <f>[10]Feuil1!E63</f>
        <v>2_Clone_Mensuel_Lagardere(Selective)</v>
      </c>
      <c r="F52" s="1">
        <f>[10]Feuil1!F63</f>
        <v>41727.916805555556</v>
      </c>
    </row>
    <row r="53" spans="1:6" x14ac:dyDescent="0.25">
      <c r="A53" t="str">
        <f>[10]Feuil1!A44</f>
        <v>OVERLAND NEO Series</v>
      </c>
      <c r="B53" t="str">
        <f>[10]Feuil1!B44</f>
        <v>Media Export, Exported Location:FEVRIER MARS 2013</v>
      </c>
      <c r="C53" t="str">
        <f>[10]Feuil1!C44</f>
        <v>000287L4</v>
      </c>
      <c r="D53" t="str">
        <f>[10]Feuil1!D44</f>
        <v>Z_SP_FS_Dedup</v>
      </c>
      <c r="E53" t="str">
        <f>[10]Feuil1!E44</f>
        <v>2_Clone_Mensuel_Lagardere(Selective)</v>
      </c>
      <c r="F53" s="1">
        <f>[10]Feuil1!F44</f>
        <v>41734.91678240741</v>
      </c>
    </row>
    <row r="54" spans="1:6" x14ac:dyDescent="0.25">
      <c r="A54" t="str">
        <f>[10]Feuil1!A60</f>
        <v>OVERLAND NEO Series</v>
      </c>
      <c r="B54" t="str">
        <f>[10]Feuil1!B60</f>
        <v>Media Export, Exported Location:MAI 2013</v>
      </c>
      <c r="C54" t="str">
        <f>[10]Feuil1!C60</f>
        <v>000260L4</v>
      </c>
      <c r="D54" t="str">
        <f>[10]Feuil1!D60</f>
        <v>Z_SP_FS_Dedup</v>
      </c>
      <c r="E54" t="str">
        <f>[10]Feuil1!E60</f>
        <v>2_Clone_Mensuel_Lagardere(Selective)</v>
      </c>
      <c r="F54" s="1">
        <f>[10]Feuil1!F60</f>
        <v>41734.91679398148</v>
      </c>
    </row>
    <row r="55" spans="1:6" x14ac:dyDescent="0.25">
      <c r="A55" t="str">
        <f>[10]Feuil1!A59</f>
        <v>OVERLAND NEO Series</v>
      </c>
      <c r="B55" t="str">
        <f>[10]Feuil1!B59</f>
        <v>Media Export, Exported Location:MAI 2013</v>
      </c>
      <c r="C55" t="str">
        <f>[10]Feuil1!C59</f>
        <v>000258L4</v>
      </c>
      <c r="D55" t="str">
        <f>[10]Feuil1!D59</f>
        <v>Z_SP_FS_Dedup</v>
      </c>
      <c r="E55" t="str">
        <f>[10]Feuil1!E59</f>
        <v>2_Clone_Mensuel_Lagardere(Selective)</v>
      </c>
      <c r="F55" s="1">
        <f>[10]Feuil1!F59</f>
        <v>41734.91679398148</v>
      </c>
    </row>
    <row r="56" spans="1:6" x14ac:dyDescent="0.25">
      <c r="A56" t="str">
        <f>[10]Feuil1!A61</f>
        <v>OVERLAND NEO Series</v>
      </c>
      <c r="B56" t="str">
        <f>[10]Feuil1!B61</f>
        <v>Media Export, Exported Location:MAI 2013</v>
      </c>
      <c r="C56" t="str">
        <f>[10]Feuil1!C61</f>
        <v>000261L4</v>
      </c>
      <c r="D56" t="str">
        <f>[10]Feuil1!D61</f>
        <v>Z_SP_FS_Dedup</v>
      </c>
      <c r="E56" t="str">
        <f>[10]Feuil1!E61</f>
        <v>2_Clone_Mensuel_Lagardere(Selective)</v>
      </c>
      <c r="F56" s="1">
        <f>[10]Feuil1!F61</f>
        <v>41734.91679398148</v>
      </c>
    </row>
    <row r="57" spans="1:6" x14ac:dyDescent="0.25">
      <c r="A57" t="str">
        <f>[10]Feuil1!A54</f>
        <v>OVERLAND NEO Series</v>
      </c>
      <c r="B57" t="str">
        <f>[10]Feuil1!B54</f>
        <v>Media Export, Exported Location:MAI 2013</v>
      </c>
      <c r="C57" t="str">
        <f>[10]Feuil1!C54</f>
        <v>000246L4</v>
      </c>
      <c r="D57" t="str">
        <f>[10]Feuil1!D54</f>
        <v>Z_SP_FS_Dedup</v>
      </c>
      <c r="E57" t="str">
        <f>[10]Feuil1!E54</f>
        <v>2_Clone_Mensuel_Lagardere(Selective)</v>
      </c>
      <c r="F57" s="1">
        <f>[10]Feuil1!F54</f>
        <v>41734.916805555556</v>
      </c>
    </row>
    <row r="58" spans="1:6" x14ac:dyDescent="0.25">
      <c r="A58" t="str">
        <f>[10]Feuil1!A67</f>
        <v>OVERLAND NEO Series</v>
      </c>
      <c r="B58" t="str">
        <f>[10]Feuil1!B67</f>
        <v>Media Export, Exported Location:MAI 2013</v>
      </c>
      <c r="C58" t="str">
        <f>[10]Feuil1!C67</f>
        <v>000267L4</v>
      </c>
      <c r="D58" t="str">
        <f>[10]Feuil1!D67</f>
        <v>Z_SP_FS_Dedup</v>
      </c>
      <c r="E58" t="str">
        <f>[10]Feuil1!E67</f>
        <v>2_Clone_Mensuel_Lagardere(Selective)</v>
      </c>
      <c r="F58" s="1">
        <f>[10]Feuil1!F67</f>
        <v>41748.916886574072</v>
      </c>
    </row>
    <row r="59" spans="1:6" x14ac:dyDescent="0.25">
      <c r="A59" t="str">
        <f>[10]Feuil1!A57</f>
        <v>OVERLAND NEO Series</v>
      </c>
      <c r="B59" t="str">
        <f>[10]Feuil1!B57</f>
        <v>Media Export, Exported Location:MAI 2013</v>
      </c>
      <c r="C59" t="str">
        <f>[10]Feuil1!C57</f>
        <v>000252L4</v>
      </c>
      <c r="D59" t="str">
        <f>[10]Feuil1!D57</f>
        <v>Z_SP_FS_Dedup</v>
      </c>
      <c r="E59" t="str">
        <f>[10]Feuil1!E57</f>
        <v>2_Clone_Mensuel_Lagardere(Selective)</v>
      </c>
      <c r="F59" s="1">
        <f>[10]Feuil1!F57</f>
        <v>41748.916898148149</v>
      </c>
    </row>
    <row r="60" spans="1:6" x14ac:dyDescent="0.25">
      <c r="A60" t="str">
        <f>[10]Feuil1!A51</f>
        <v>OVERLAND NEO Series</v>
      </c>
      <c r="B60" t="str">
        <f>[10]Feuil1!B51</f>
        <v>Media Export, Exported Location:JUIN 2013</v>
      </c>
      <c r="C60" t="str">
        <f>[10]Feuil1!C51</f>
        <v>000244L4</v>
      </c>
      <c r="D60" t="str">
        <f>[10]Feuil1!D51</f>
        <v>Z_SP_NETAPP</v>
      </c>
      <c r="E60" t="str">
        <f>[10]Feuil1!E51</f>
        <v>Clone Mensuel Lagardere(Selective)</v>
      </c>
      <c r="F60" s="1">
        <f>[10]Feuil1!F51</f>
        <v>41783.906319444446</v>
      </c>
    </row>
    <row r="61" spans="1:6" x14ac:dyDescent="0.25">
      <c r="A61" t="str">
        <f>[10]Feuil1!A50</f>
        <v>OVERLAND NEO Series</v>
      </c>
      <c r="B61" t="str">
        <f>[10]Feuil1!B50</f>
        <v>Media Export, Exported Location:JUIN 2013</v>
      </c>
      <c r="C61" t="str">
        <f>[10]Feuil1!C50</f>
        <v>000229L4</v>
      </c>
      <c r="D61" t="str">
        <f>[10]Feuil1!D50</f>
        <v>Z_SP_NETAPP</v>
      </c>
      <c r="E61" t="str">
        <f>[10]Feuil1!E50</f>
        <v>Clone Mensuel Lagardere(Selective)</v>
      </c>
      <c r="F61" s="1">
        <f>[10]Feuil1!F50</f>
        <v>41783.906319444446</v>
      </c>
    </row>
    <row r="62" spans="1:6" x14ac:dyDescent="0.25">
      <c r="A62" t="str">
        <f>[10]Feuil1!A47</f>
        <v>OVERLAND NEO Series</v>
      </c>
      <c r="B62" t="str">
        <f>[10]Feuil1!B47</f>
        <v>Media Export, Exported Location:JUIN 2013</v>
      </c>
      <c r="C62" t="str">
        <f>[10]Feuil1!C47</f>
        <v>000018L4</v>
      </c>
      <c r="D62" t="str">
        <f>[10]Feuil1!D47</f>
        <v>Z_SP_NETAPP</v>
      </c>
      <c r="E62" t="str">
        <f>[10]Feuil1!E47</f>
        <v>Clone Mensuel Lagardere(Selective)</v>
      </c>
      <c r="F62" s="1">
        <f>[10]Feuil1!F47</f>
        <v>41783.906319444446</v>
      </c>
    </row>
    <row r="63" spans="1:6" x14ac:dyDescent="0.25">
      <c r="A63" t="str">
        <f>[10]Feuil1!A48</f>
        <v>OVERLAND NEO Series</v>
      </c>
      <c r="B63" t="str">
        <f>[10]Feuil1!B48</f>
        <v>Media Export, Exported Location:JUIN 2013</v>
      </c>
      <c r="C63" t="str">
        <f>[10]Feuil1!C48</f>
        <v>000075L4</v>
      </c>
      <c r="D63" t="str">
        <f>[10]Feuil1!D48</f>
        <v>Z_SP_NETAPP</v>
      </c>
      <c r="E63" t="str">
        <f>[10]Feuil1!E48</f>
        <v>Clone Mensuel Lagardere(Selective)</v>
      </c>
      <c r="F63" s="1">
        <f>[10]Feuil1!F48</f>
        <v>41783.906319444446</v>
      </c>
    </row>
    <row r="64" spans="1:6" x14ac:dyDescent="0.25">
      <c r="A64" t="str">
        <f>[10]Feuil1!A49</f>
        <v>OVERLAND NEO Series</v>
      </c>
      <c r="B64" t="str">
        <f>[10]Feuil1!B49</f>
        <v>Media Export, Exported Location:JUIN 2013</v>
      </c>
      <c r="C64" t="str">
        <f>[10]Feuil1!C49</f>
        <v>000194L4</v>
      </c>
      <c r="D64" t="str">
        <f>[10]Feuil1!D49</f>
        <v>Z_SP_NETAPP</v>
      </c>
      <c r="E64" t="str">
        <f>[10]Feuil1!E49</f>
        <v>Clone Mensuel Lagardere(Selective)</v>
      </c>
      <c r="F64" s="1">
        <f>[10]Feuil1!F49</f>
        <v>41783.906319444446</v>
      </c>
    </row>
    <row r="65" spans="1:6" x14ac:dyDescent="0.25">
      <c r="A65" t="str">
        <f>[10]Feuil1!A62</f>
        <v>OVERLAND NEO Series</v>
      </c>
      <c r="B65" t="str">
        <f>[10]Feuil1!B62</f>
        <v>Media Export, Exported Location:MAI 2013</v>
      </c>
      <c r="C65" t="str">
        <f>[10]Feuil1!C62</f>
        <v>000262L4</v>
      </c>
      <c r="D65" t="str">
        <f>[10]Feuil1!D62</f>
        <v>Z_SP_NETAPP</v>
      </c>
      <c r="E65" t="str">
        <f>[10]Feuil1!E62</f>
        <v>Clone Mensuel Lagardere(Selective)</v>
      </c>
      <c r="F65" s="1">
        <f>[10]Feuil1!F62</f>
        <v>41783.906319444446</v>
      </c>
    </row>
    <row r="66" spans="1:6" x14ac:dyDescent="0.25">
      <c r="A66" t="str">
        <f>[10]Feuil1!A52</f>
        <v>OVERLAND NEO Series</v>
      </c>
      <c r="B66" t="str">
        <f>[10]Feuil1!B52</f>
        <v>Media Export, Exported Location:JUIN 2013</v>
      </c>
      <c r="C66" t="str">
        <f>[10]Feuil1!C52</f>
        <v>000269L4</v>
      </c>
      <c r="D66" t="str">
        <f>[10]Feuil1!D52</f>
        <v>Z_SP_NETAPP</v>
      </c>
      <c r="E66" t="str">
        <f>[10]Feuil1!E52</f>
        <v>Clone Mensuel Lagardere(Selective)</v>
      </c>
      <c r="F66" s="1">
        <f>[10]Feuil1!F52</f>
        <v>41783.906319444446</v>
      </c>
    </row>
    <row r="67" spans="1:6" x14ac:dyDescent="0.25">
      <c r="A67" t="str">
        <f>[10]Feuil1!A56</f>
        <v>OVERLAND NEO Series</v>
      </c>
      <c r="B67" t="str">
        <f>[10]Feuil1!B56</f>
        <v>Media Export, Exported Location:MAI 2013</v>
      </c>
      <c r="C67" t="str">
        <f>[10]Feuil1!C56</f>
        <v>000250L4</v>
      </c>
      <c r="D67" t="str">
        <f>[10]Feuil1!D56</f>
        <v>Z_SP_NETAPP</v>
      </c>
      <c r="E67" t="str">
        <f>[10]Feuil1!E56</f>
        <v>Clone Mensuel Lagardere(Selective)</v>
      </c>
      <c r="F67" s="1">
        <f>[10]Feuil1!F56</f>
        <v>41783.906319444446</v>
      </c>
    </row>
    <row r="68" spans="1:6" x14ac:dyDescent="0.25">
      <c r="A68" t="str">
        <f>[10]Feuil1!A68</f>
        <v>OVERLAND NEO Series</v>
      </c>
      <c r="B68" t="str">
        <f>[10]Feuil1!B68</f>
        <v>Media Export, Exported Location:MAI 2013</v>
      </c>
      <c r="C68" t="str">
        <f>[10]Feuil1!C68</f>
        <v>000268L4</v>
      </c>
      <c r="D68" t="str">
        <f>[10]Feuil1!D68</f>
        <v>Z_SP_FS_Dedup</v>
      </c>
      <c r="E68" t="str">
        <f>[10]Feuil1!E68</f>
        <v>2_Clone_Mensuel_Lagardere(Selective)</v>
      </c>
      <c r="F68" s="1">
        <f>[10]Feuil1!F68</f>
        <v>41783.91678240741</v>
      </c>
    </row>
    <row r="69" spans="1:6" x14ac:dyDescent="0.25">
      <c r="A69" t="str">
        <f>[10]Feuil1!A64</f>
        <v>OVERLAND NEO Series</v>
      </c>
      <c r="B69" t="str">
        <f>[10]Feuil1!B64</f>
        <v>Media Export, Exported Location:MAI 2013</v>
      </c>
      <c r="C69" t="str">
        <f>[10]Feuil1!C64</f>
        <v>000264L4</v>
      </c>
      <c r="D69" t="str">
        <f>[10]Feuil1!D64</f>
        <v>Z_SP_FS_Dedup</v>
      </c>
      <c r="E69" t="str">
        <f>[10]Feuil1!E64</f>
        <v>2_Clone_Mensuel_Lagardere(Selective)</v>
      </c>
      <c r="F69" s="1">
        <f>[10]Feuil1!F64</f>
        <v>41783.91678240741</v>
      </c>
    </row>
    <row r="70" spans="1:6" x14ac:dyDescent="0.25">
      <c r="A70" t="str">
        <f>[10]Feuil1!A53</f>
        <v>OVERLAND NEO Series</v>
      </c>
      <c r="B70" t="str">
        <f>[10]Feuil1!B53</f>
        <v>Media Export, Exported Location:JUIN 2013</v>
      </c>
      <c r="C70" t="str">
        <f>[10]Feuil1!C53</f>
        <v>000270L4</v>
      </c>
      <c r="D70" t="str">
        <f>[10]Feuil1!D53</f>
        <v>Z_SP_FS_Dedup</v>
      </c>
      <c r="E70" t="str">
        <f>[10]Feuil1!E53</f>
        <v>2_Clone_Mensuel_Lagardere(Selective)</v>
      </c>
      <c r="F70" s="1">
        <f>[10]Feuil1!F53</f>
        <v>41790.916875000003</v>
      </c>
    </row>
    <row r="71" spans="1:6" x14ac:dyDescent="0.25">
      <c r="A71" t="str">
        <f>[10]Feuil1!A17</f>
        <v>OVERLAND NEO Series</v>
      </c>
      <c r="B71" t="str">
        <f>[10]Feuil1!B17</f>
        <v>In Library, Exported Location:</v>
      </c>
      <c r="C71" t="str">
        <f>[10]Feuil1!C17</f>
        <v>000219L4</v>
      </c>
      <c r="D71" t="str">
        <f>[10]Feuil1!D17</f>
        <v>Z_SP_NETAPP</v>
      </c>
      <c r="E71" t="str">
        <f>[10]Feuil1!E17</f>
        <v>Clone Mensuel Lagardere(Selective)</v>
      </c>
      <c r="F71" s="1">
        <f>[10]Feuil1!F17</f>
        <v>41797.906319444446</v>
      </c>
    </row>
    <row r="72" spans="1:6" x14ac:dyDescent="0.25">
      <c r="A72" t="str">
        <f>[10]Feuil1!A18</f>
        <v>OVERLAND NEO Series</v>
      </c>
      <c r="B72" t="str">
        <f>[10]Feuil1!B18</f>
        <v>In Library, Exported Location:</v>
      </c>
      <c r="C72" t="str">
        <f>[10]Feuil1!C18</f>
        <v>000237L4</v>
      </c>
      <c r="D72" t="str">
        <f>[10]Feuil1!D18</f>
        <v>Z_SP_NETAPP</v>
      </c>
      <c r="E72" t="str">
        <f>[10]Feuil1!E18</f>
        <v>Clone Mensuel Lagardere(Selective)</v>
      </c>
      <c r="F72" s="1">
        <f>[10]Feuil1!F18</f>
        <v>41797.906319444446</v>
      </c>
    </row>
    <row r="73" spans="1:6" x14ac:dyDescent="0.25">
      <c r="A73" t="str">
        <f>[10]Feuil1!A23</f>
        <v>OVERLAND NEO Series</v>
      </c>
      <c r="B73" t="str">
        <f>[10]Feuil1!B23</f>
        <v>In Library, Exported Location:</v>
      </c>
      <c r="C73" t="str">
        <f>[10]Feuil1!C23</f>
        <v>000251L4</v>
      </c>
      <c r="D73" t="str">
        <f>[10]Feuil1!D23</f>
        <v>Z_SP_NETAPP</v>
      </c>
      <c r="E73" t="str">
        <f>[10]Feuil1!E23</f>
        <v>Clone Mensuel Lagardere(Selective)</v>
      </c>
      <c r="F73" s="1">
        <f>[10]Feuil1!F23</f>
        <v>41797.906319444446</v>
      </c>
    </row>
    <row r="74" spans="1:6" x14ac:dyDescent="0.25">
      <c r="A74" t="str">
        <f>[10]Feuil1!A25</f>
        <v>OVERLAND NEO Series</v>
      </c>
      <c r="B74" t="str">
        <f>[10]Feuil1!B25</f>
        <v>In Library, Exported Location:</v>
      </c>
      <c r="C74" t="str">
        <f>[10]Feuil1!C25</f>
        <v>000255L4</v>
      </c>
      <c r="D74" t="str">
        <f>[10]Feuil1!D25</f>
        <v>Z_SP_NETAPP</v>
      </c>
      <c r="E74" t="str">
        <f>[10]Feuil1!E25</f>
        <v>Clone Mensuel Lagardere(Selective)</v>
      </c>
      <c r="F74" s="1">
        <f>[10]Feuil1!F25</f>
        <v>41797.906319444446</v>
      </c>
    </row>
    <row r="75" spans="1:6" x14ac:dyDescent="0.25">
      <c r="A75" t="str">
        <f>[10]Feuil1!A29</f>
        <v>OVERLAND NEO Series</v>
      </c>
      <c r="B75" t="str">
        <f>[10]Feuil1!B29</f>
        <v>In Library, Exported Location:</v>
      </c>
      <c r="C75" t="str">
        <f>[10]Feuil1!C29</f>
        <v>000271L4</v>
      </c>
      <c r="D75" t="str">
        <f>[10]Feuil1!D29</f>
        <v>Z_SP_NETAPP</v>
      </c>
      <c r="E75" t="str">
        <f>[10]Feuil1!E29</f>
        <v>Clone Mensuel Lagardere(Selective)</v>
      </c>
      <c r="F75" s="1">
        <f>[10]Feuil1!F29</f>
        <v>41797.906319444446</v>
      </c>
    </row>
    <row r="76" spans="1:6" x14ac:dyDescent="0.25">
      <c r="A76" t="str">
        <f>[10]Feuil1!A30</f>
        <v>OVERLAND NEO Series</v>
      </c>
      <c r="B76" t="str">
        <f>[10]Feuil1!B30</f>
        <v>In Library, Exported Location:</v>
      </c>
      <c r="C76" t="str">
        <f>[10]Feuil1!C30</f>
        <v>000281L4</v>
      </c>
      <c r="D76" t="str">
        <f>[10]Feuil1!D30</f>
        <v>Z_SP_FS_Dedup</v>
      </c>
      <c r="E76" t="str">
        <f>[10]Feuil1!E30</f>
        <v>2_Clone_Mensuel_Lagardere(Selective)</v>
      </c>
      <c r="F76" s="1">
        <f>[10]Feuil1!F30</f>
        <v>41797.916770833333</v>
      </c>
    </row>
    <row r="77" spans="1:6" x14ac:dyDescent="0.25">
      <c r="A77" t="str">
        <f>[10]Feuil1!A16</f>
        <v>OVERLAND NEO Series</v>
      </c>
      <c r="B77" t="str">
        <f>[10]Feuil1!B16</f>
        <v>In Library, Exported Location:</v>
      </c>
      <c r="C77" t="str">
        <f>[10]Feuil1!C16</f>
        <v>000193L4</v>
      </c>
      <c r="D77" t="str">
        <f>[10]Feuil1!D16</f>
        <v>Z_SP_FS_Dedup</v>
      </c>
      <c r="E77" t="str">
        <f>[10]Feuil1!E16</f>
        <v>2_Clone_Mensuel_Lagardere(Selective)</v>
      </c>
      <c r="F77" s="1">
        <f>[10]Feuil1!F16</f>
        <v>41804.916817129626</v>
      </c>
    </row>
    <row r="78" spans="1:6" x14ac:dyDescent="0.25">
      <c r="A78" t="str">
        <f>[10]Feuil1!A21</f>
        <v>OVERLAND NEO Series</v>
      </c>
      <c r="B78" t="str">
        <f>[10]Feuil1!B21</f>
        <v>In Library, Exported Location:</v>
      </c>
      <c r="C78" t="str">
        <f>[10]Feuil1!C21</f>
        <v>000245L4</v>
      </c>
      <c r="D78" t="str">
        <f>[10]Feuil1!D21</f>
        <v>Z_SP_FS_Dedup</v>
      </c>
      <c r="E78" t="str">
        <f>[10]Feuil1!E21</f>
        <v>2_Clone_Mensuel_Lagardere(Selective)</v>
      </c>
      <c r="F78" s="1">
        <f>[10]Feuil1!F21</f>
        <v>41818.91678240741</v>
      </c>
    </row>
    <row r="79" spans="1:6" x14ac:dyDescent="0.25">
      <c r="A79" t="str">
        <f>[10]Feuil1!A14</f>
        <v>OVERLAND NEO Series</v>
      </c>
      <c r="B79" t="str">
        <f>[10]Feuil1!B14</f>
        <v>In Library, Exported Location:</v>
      </c>
      <c r="C79" t="str">
        <f>[10]Feuil1!C14</f>
        <v>000184L4</v>
      </c>
      <c r="D79" t="str">
        <f>[10]Feuil1!D14</f>
        <v>Z_SP_NETAPP</v>
      </c>
      <c r="E79" t="str">
        <f>[10]Feuil1!E14</f>
        <v>Clone Mensuel Lagardere(Selective)</v>
      </c>
      <c r="F79" s="1">
        <f>[10]Feuil1!F14</f>
        <v>41825.906331018516</v>
      </c>
    </row>
    <row r="80" spans="1:6" x14ac:dyDescent="0.25">
      <c r="A80" t="str">
        <f>[10]Feuil1!A15</f>
        <v>OVERLAND NEO Series</v>
      </c>
      <c r="B80" t="str">
        <f>[10]Feuil1!B15</f>
        <v>In Library, Exported Location:</v>
      </c>
      <c r="C80" t="str">
        <f>[10]Feuil1!C15</f>
        <v>000191L4</v>
      </c>
      <c r="D80" t="str">
        <f>[10]Feuil1!D15</f>
        <v>Z_SP_NETAPP</v>
      </c>
      <c r="E80" t="str">
        <f>[10]Feuil1!E15</f>
        <v>Clone Mensuel Lagardere(Selective)</v>
      </c>
      <c r="F80" s="1">
        <f>[10]Feuil1!F15</f>
        <v>41825.906331018516</v>
      </c>
    </row>
    <row r="81" spans="1:6" x14ac:dyDescent="0.25">
      <c r="A81" t="str">
        <f>[10]Feuil1!A20</f>
        <v>OVERLAND NEO Series</v>
      </c>
      <c r="B81" t="str">
        <f>[10]Feuil1!B20</f>
        <v>In Library, Exported Location:</v>
      </c>
      <c r="C81" t="str">
        <f>[10]Feuil1!C20</f>
        <v>000242L4</v>
      </c>
      <c r="D81" t="str">
        <f>[10]Feuil1!D20</f>
        <v>Z_SP_NETAPP</v>
      </c>
      <c r="E81" t="str">
        <f>[10]Feuil1!E20</f>
        <v>Clone Mensuel Lagardere(Selective)</v>
      </c>
      <c r="F81" s="1">
        <f>[10]Feuil1!F20</f>
        <v>41825.906331018516</v>
      </c>
    </row>
    <row r="82" spans="1:6" x14ac:dyDescent="0.25">
      <c r="A82" t="str">
        <f>[10]Feuil1!A22</f>
        <v>OVERLAND NEO Series</v>
      </c>
      <c r="B82" t="str">
        <f>[10]Feuil1!B22</f>
        <v>In Library, Exported Location:</v>
      </c>
      <c r="C82" t="str">
        <f>[10]Feuil1!C22</f>
        <v>000247L4</v>
      </c>
      <c r="D82" t="str">
        <f>[10]Feuil1!D22</f>
        <v>Z_SP_NETAPP</v>
      </c>
      <c r="E82" t="str">
        <f>[10]Feuil1!E22</f>
        <v>Clone Mensuel Lagardere(Selective)</v>
      </c>
      <c r="F82" s="1">
        <f>[10]Feuil1!F22</f>
        <v>41825.906331018516</v>
      </c>
    </row>
    <row r="83" spans="1:6" x14ac:dyDescent="0.25">
      <c r="A83" t="str">
        <f>[10]Feuil1!A24</f>
        <v>OVERLAND NEO Series</v>
      </c>
      <c r="B83" t="str">
        <f>[10]Feuil1!B24</f>
        <v>In Library, Exported Location:</v>
      </c>
      <c r="C83" t="str">
        <f>[10]Feuil1!C24</f>
        <v>000254L4</v>
      </c>
      <c r="D83" t="str">
        <f>[10]Feuil1!D24</f>
        <v>Z_SP_NETAPP</v>
      </c>
      <c r="E83" t="str">
        <f>[10]Feuil1!E24</f>
        <v>Clone Mensuel Lagardere(Selective)</v>
      </c>
      <c r="F83" s="1">
        <f>[10]Feuil1!F24</f>
        <v>41825.906331018516</v>
      </c>
    </row>
    <row r="84" spans="1:6" x14ac:dyDescent="0.25">
      <c r="A84" t="str">
        <f>[10]Feuil1!A26</f>
        <v>OVERLAND NEO Series</v>
      </c>
      <c r="B84" t="str">
        <f>[10]Feuil1!B26</f>
        <v>In Library, Exported Location:</v>
      </c>
      <c r="C84" t="str">
        <f>[10]Feuil1!C26</f>
        <v>000256L4</v>
      </c>
      <c r="D84" t="str">
        <f>[10]Feuil1!D26</f>
        <v>Z_SP_NETAPP</v>
      </c>
      <c r="E84" t="str">
        <f>[10]Feuil1!E26</f>
        <v>Clone Mensuel Lagardere(Selective)</v>
      </c>
      <c r="F84" s="1">
        <f>[10]Feuil1!F26</f>
        <v>41825.906331018516</v>
      </c>
    </row>
    <row r="85" spans="1:6" x14ac:dyDescent="0.25">
      <c r="A85" t="str">
        <f>[10]Feuil1!A27</f>
        <v>OVERLAND NEO Series</v>
      </c>
      <c r="B85" t="str">
        <f>[10]Feuil1!B27</f>
        <v>In Library, Exported Location:</v>
      </c>
      <c r="C85" t="str">
        <f>[10]Feuil1!C27</f>
        <v>000257L4</v>
      </c>
      <c r="D85" t="str">
        <f>[10]Feuil1!D27</f>
        <v>Z_SP_NETAPP</v>
      </c>
      <c r="E85" t="str">
        <f>[10]Feuil1!E27</f>
        <v>Clone Mensuel Lagardere(Selective)</v>
      </c>
      <c r="F85" s="1">
        <f>[10]Feuil1!F27</f>
        <v>41825.906331018516</v>
      </c>
    </row>
    <row r="86" spans="1:6" x14ac:dyDescent="0.25">
      <c r="A86" t="str">
        <f>[10]Feuil1!A28</f>
        <v>OVERLAND NEO Series</v>
      </c>
      <c r="B86" t="str">
        <f>[10]Feuil1!B28</f>
        <v>In Library, Exported Location:</v>
      </c>
      <c r="C86" t="str">
        <f>[10]Feuil1!C28</f>
        <v>000259L4</v>
      </c>
      <c r="D86" t="str">
        <f>[10]Feuil1!D28</f>
        <v>Z_SP_NETAPP</v>
      </c>
      <c r="E86" t="str">
        <f>[10]Feuil1!E28</f>
        <v>Clone Mensuel Lagardere(Selective)</v>
      </c>
      <c r="F86" s="1">
        <f>[10]Feuil1!F28</f>
        <v>41825.906331018516</v>
      </c>
    </row>
    <row r="87" spans="1:6" x14ac:dyDescent="0.25">
      <c r="A87" t="str">
        <f>[10]Feuil1!A19</f>
        <v>OVERLAND NEO Series</v>
      </c>
      <c r="B87" t="str">
        <f>[10]Feuil1!B19</f>
        <v>In Library, Exported Location:</v>
      </c>
      <c r="C87" t="str">
        <f>[10]Feuil1!C19</f>
        <v>000238L4</v>
      </c>
      <c r="D87" t="str">
        <f>[10]Feuil1!D19</f>
        <v>Z_SP_FS_Dedup</v>
      </c>
      <c r="E87" t="str">
        <f>[10]Feuil1!E19</f>
        <v>2_Clone_Mensuel_Lagardere(Selective)</v>
      </c>
      <c r="F87" s="1">
        <f>[10]Feuil1!F19</f>
        <v>41825.916770833333</v>
      </c>
    </row>
    <row r="88" spans="1:6" x14ac:dyDescent="0.25">
      <c r="A88" t="str">
        <f>[10]Feuil1!A12</f>
        <v>OVERLAND NEO Series</v>
      </c>
      <c r="B88" t="str">
        <f>[10]Feuil1!B12</f>
        <v>In Library, Exported Location:</v>
      </c>
      <c r="C88" t="str">
        <f>[10]Feuil1!C12</f>
        <v>000038L4</v>
      </c>
      <c r="D88" t="str">
        <f>[10]Feuil1!D12</f>
        <v>Z_SP_FS_Dedup</v>
      </c>
      <c r="E88" t="str">
        <f>[10]Feuil1!E12</f>
        <v>2_Clone_Mensuel_Lagardere(Selective)</v>
      </c>
      <c r="F88" s="1">
        <f>[10]Feuil1!F12</f>
        <v>41825.91678240741</v>
      </c>
    </row>
    <row r="89" spans="1:6" x14ac:dyDescent="0.25">
      <c r="A89" t="str">
        <f>[10]Feuil1!A13</f>
        <v>OVERLAND NEO Series</v>
      </c>
      <c r="B89" t="str">
        <f>[10]Feuil1!B13</f>
        <v>In Library, Exported Location:</v>
      </c>
      <c r="C89" t="str">
        <f>[10]Feuil1!C13</f>
        <v>000163L4</v>
      </c>
      <c r="D89" t="str">
        <f>[10]Feuil1!D13</f>
        <v>Z_SP_FS_Dedup</v>
      </c>
      <c r="E89" t="str">
        <f>[10]Feuil1!E13</f>
        <v>2_Clone_Mensuel_Lagardere(Selective)</v>
      </c>
      <c r="F89" s="1">
        <f>[10]Feuil1!F13</f>
        <v>41825.91678240741</v>
      </c>
    </row>
    <row r="90" spans="1:6" x14ac:dyDescent="0.25">
      <c r="A90" t="str">
        <f>[10]Feuil1!A9</f>
        <v>OVERLAND NEO Series</v>
      </c>
      <c r="B90" t="str">
        <f>[10]Feuil1!B9</f>
        <v>In Library</v>
      </c>
      <c r="C90" t="str">
        <f>[10]Feuil1!C9</f>
        <v>000153L4</v>
      </c>
      <c r="D90" t="str">
        <f>[10]Feuil1!D9</f>
        <v>Z_SP_FS_Dedup</v>
      </c>
      <c r="E90" t="str">
        <f>[10]Feuil1!E9</f>
        <v>2_Clone_Mensuel_Lagardere(Selective)</v>
      </c>
      <c r="F90" s="1">
        <f>[10]Feuil1!F9</f>
        <v>41832.91673611111</v>
      </c>
    </row>
    <row r="91" spans="1:6" x14ac:dyDescent="0.25">
      <c r="A91" t="str">
        <f>[10]Feuil1!A97</f>
        <v>Robot_Bandes_Washington</v>
      </c>
      <c r="B91" t="str">
        <f>[10]Feuil1!B97</f>
        <v>Media Export, Exported Location:Aout 2013</v>
      </c>
      <c r="C91" t="str">
        <f>[10]Feuil1!C97</f>
        <v>ACE260L5</v>
      </c>
      <c r="D91" t="str">
        <f>[10]Feuil1!D97</f>
        <v>SP_NETAPP_Wash</v>
      </c>
      <c r="E91" t="str">
        <f>[10]Feuil1!E97</f>
        <v>Copie_Mensuelle(Selective)</v>
      </c>
      <c r="F91" s="1">
        <f>[10]Feuil1!F97</f>
        <v>41853.906400462962</v>
      </c>
    </row>
    <row r="92" spans="1:6" x14ac:dyDescent="0.25">
      <c r="A92" t="str">
        <f>[10]Feuil1!A94</f>
        <v>Robot_Bandes_Washington</v>
      </c>
      <c r="B92" t="str">
        <f>[10]Feuil1!B94</f>
        <v>Media Export, Exported Location:Juillet 2013</v>
      </c>
      <c r="C92" t="str">
        <f>[10]Feuil1!C94</f>
        <v>ACE253L5</v>
      </c>
      <c r="D92" t="str">
        <f>[10]Feuil1!D94</f>
        <v>SP_NETAPP_Wash</v>
      </c>
      <c r="E92" t="str">
        <f>[10]Feuil1!E94</f>
        <v>Copie_Mensuelle(Selective)</v>
      </c>
      <c r="F92" s="1">
        <f>[10]Feuil1!F94</f>
        <v>41842.916805555556</v>
      </c>
    </row>
    <row r="93" spans="1:6" x14ac:dyDescent="0.25">
      <c r="A93" t="str">
        <f>[10]Feuil1!A95</f>
        <v>Robot_Bandes_Washington</v>
      </c>
      <c r="B93" t="str">
        <f>[10]Feuil1!B95</f>
        <v>Media Export, Exported Location:Juillet 2013</v>
      </c>
      <c r="C93" t="str">
        <f>[10]Feuil1!C95</f>
        <v>ACE255L5</v>
      </c>
      <c r="D93" t="str">
        <f>[10]Feuil1!D95</f>
        <v>SP_NETAPP_Wash</v>
      </c>
      <c r="E93" t="str">
        <f>[10]Feuil1!E95</f>
        <v>Copie_Mensuelle(Selective)</v>
      </c>
      <c r="F93" s="1">
        <f>[10]Feuil1!F95</f>
        <v>41853.906400462962</v>
      </c>
    </row>
    <row r="94" spans="1:6" x14ac:dyDescent="0.25">
      <c r="A94" t="str">
        <f>[10]Feuil1!A96</f>
        <v>Robot_Bandes_Washington</v>
      </c>
      <c r="B94" t="str">
        <f>[10]Feuil1!B96</f>
        <v>Media Export, Exported Location:Aout 2013</v>
      </c>
      <c r="C94" t="str">
        <f>[10]Feuil1!C96</f>
        <v>ACE254L5</v>
      </c>
      <c r="D94" t="str">
        <f>[10]Feuil1!D96</f>
        <v>SP_NETAPP_Wash</v>
      </c>
      <c r="E94" t="str">
        <f>[10]Feuil1!E96</f>
        <v>Copie_Mensuelle(Selective)</v>
      </c>
      <c r="F94" s="1">
        <f>[10]Feuil1!F96</f>
        <v>41853.906400462962</v>
      </c>
    </row>
    <row r="95" spans="1:6" x14ac:dyDescent="0.25">
      <c r="A95" t="str">
        <f>[10]Feuil1!A98</f>
        <v>Robot_Bandes_Washington</v>
      </c>
      <c r="B95" t="str">
        <f>[10]Feuil1!B98</f>
        <v>Media Export, Exported Location:Aout 2013</v>
      </c>
      <c r="C95" t="str">
        <f>[10]Feuil1!C98</f>
        <v>ACE261L5</v>
      </c>
      <c r="D95" t="str">
        <f>[10]Feuil1!D98</f>
        <v>SP_NETAPP_Wash</v>
      </c>
      <c r="E95" t="str">
        <f>[10]Feuil1!E98</f>
        <v>Copie_Mensuelle(Selective)</v>
      </c>
      <c r="F95" s="1">
        <f>[10]Feuil1!F98</f>
        <v>41853.906400462962</v>
      </c>
    </row>
    <row r="96" spans="1:6" x14ac:dyDescent="0.25">
      <c r="A96" t="str">
        <f>[10]Feuil1!A99</f>
        <v>Robot_Bandes_Washington</v>
      </c>
      <c r="B96" t="str">
        <f>[10]Feuil1!B99</f>
        <v>Media Export, Exported Location:Aout 2013</v>
      </c>
      <c r="C96" t="str">
        <f>[10]Feuil1!C99</f>
        <v>ACE267L5</v>
      </c>
      <c r="D96" t="str">
        <f>[10]Feuil1!D99</f>
        <v>SP_NETAPP_Wash</v>
      </c>
      <c r="E96" t="str">
        <f>[10]Feuil1!E99</f>
        <v>Copie_Mensuelle(Selective)</v>
      </c>
      <c r="F96" s="1">
        <f>[10]Feuil1!F99</f>
        <v>41853.906400462962</v>
      </c>
    </row>
    <row r="97" spans="1:6" x14ac:dyDescent="0.25">
      <c r="A97" t="str">
        <f>[10]Feuil1!A100</f>
        <v>Robot_Bandes_Washington</v>
      </c>
      <c r="B97" t="str">
        <f>[10]Feuil1!B100</f>
        <v>Media Export, Exported Location:Septembre 2013</v>
      </c>
      <c r="C97" t="str">
        <f>[10]Feuil1!C100</f>
        <v>ACE244L5</v>
      </c>
      <c r="D97" t="str">
        <f>[10]Feuil1!D100</f>
        <v>SP_FS_Dedup_Wash</v>
      </c>
      <c r="E97" t="str">
        <f>[10]Feuil1!E100</f>
        <v>Copie Mensuelle(Selective)</v>
      </c>
      <c r="F97" s="1">
        <f>[10]Feuil1!F100</f>
        <v>41902.917071759257</v>
      </c>
    </row>
    <row r="98" spans="1:6" x14ac:dyDescent="0.25">
      <c r="A98" t="str">
        <f>[10]Feuil1!A102</f>
        <v>Robot_Bandes_Washington</v>
      </c>
      <c r="B98" t="str">
        <f>[10]Feuil1!B102</f>
        <v>Media Export, Exported Location:Septembre 2013</v>
      </c>
      <c r="C98" t="str">
        <f>[10]Feuil1!C102</f>
        <v>ACE258L5</v>
      </c>
      <c r="D98" t="str">
        <f>[10]Feuil1!D102</f>
        <v>SP_FS_Dedup_Wash</v>
      </c>
      <c r="E98" t="str">
        <f>[10]Feuil1!E102</f>
        <v>Copie Mensuelle(Selective)</v>
      </c>
      <c r="F98" s="1">
        <f>[10]Feuil1!F102</f>
        <v>41916.916944444441</v>
      </c>
    </row>
    <row r="99" spans="1:6" x14ac:dyDescent="0.25">
      <c r="A99" t="str">
        <f>[10]Feuil1!A101</f>
        <v>Robot_Bandes_Washington</v>
      </c>
      <c r="B99" t="str">
        <f>[10]Feuil1!B101</f>
        <v>Media Export, Exported Location:Septembre 2013</v>
      </c>
      <c r="C99" t="str">
        <f>[10]Feuil1!C101</f>
        <v>ACE256L5</v>
      </c>
      <c r="D99" t="str">
        <f>[10]Feuil1!D101</f>
        <v>SP_FS_Dedup_Wash</v>
      </c>
      <c r="E99" t="str">
        <f>[10]Feuil1!E101</f>
        <v>Copie Mensuelle(Selective)</v>
      </c>
      <c r="F99" s="1" t="str">
        <f>[10]Feuil1!F101</f>
        <v>Never</v>
      </c>
    </row>
    <row r="100" spans="1:6" x14ac:dyDescent="0.25">
      <c r="A100" t="str">
        <f>[10]Feuil1!A115</f>
        <v>Robot_Bandes_Washington</v>
      </c>
      <c r="B100" t="str">
        <f>[10]Feuil1!B115</f>
        <v>Media Export, Exported Location:Octobre 2013</v>
      </c>
      <c r="C100" t="str">
        <f>[10]Feuil1!C115</f>
        <v>ACE245L5</v>
      </c>
      <c r="D100" t="str">
        <f>[10]Feuil1!D115</f>
        <v>SP_FS_Dedup_Wash</v>
      </c>
      <c r="E100" t="str">
        <f>[10]Feuil1!E115</f>
        <v>Copie Mensuelle(Selective)</v>
      </c>
      <c r="F100" s="1">
        <f>[10]Feuil1!F115</f>
        <v>41937.917280092595</v>
      </c>
    </row>
    <row r="101" spans="1:6" x14ac:dyDescent="0.25">
      <c r="A101" t="str">
        <f>[10]Feuil1!A109</f>
        <v>Robot_Bandes_Washington</v>
      </c>
      <c r="B101" t="str">
        <f>[10]Feuil1!B109</f>
        <v>Media Export, Exported Location:Septembre 2013</v>
      </c>
      <c r="C101" t="str">
        <f>[10]Feuil1!C109</f>
        <v>ACE278L5</v>
      </c>
      <c r="D101" t="str">
        <f>[10]Feuil1!D109</f>
        <v>SP_FS_Dedup_Wash</v>
      </c>
      <c r="E101" t="str">
        <f>[10]Feuil1!E109</f>
        <v>Copie Mensuelle(Selective)</v>
      </c>
      <c r="F101" s="1">
        <f>[10]Feuil1!F109</f>
        <v>41916.917048611111</v>
      </c>
    </row>
    <row r="102" spans="1:6" x14ac:dyDescent="0.25">
      <c r="A102" t="str">
        <f>[10]Feuil1!A107</f>
        <v>Robot_Bandes_Washington</v>
      </c>
      <c r="B102" t="str">
        <f>[10]Feuil1!B107</f>
        <v>Media Export, Exported Location:Septembre 2013</v>
      </c>
      <c r="C102" t="str">
        <f>[10]Feuil1!C107</f>
        <v>ACE276L5</v>
      </c>
      <c r="D102" t="str">
        <f>[10]Feuil1!D107</f>
        <v>SP_FS_Dedup_Wash</v>
      </c>
      <c r="E102" t="str">
        <f>[10]Feuil1!E107</f>
        <v>Copie Mensuelle(Selective)</v>
      </c>
      <c r="F102" s="1">
        <f>[10]Feuil1!F107</f>
        <v>41916.916944444441</v>
      </c>
    </row>
    <row r="103" spans="1:6" x14ac:dyDescent="0.25">
      <c r="A103" t="str">
        <f>[10]Feuil1!A108</f>
        <v>Robot_Bandes_Washington</v>
      </c>
      <c r="B103" t="str">
        <f>[10]Feuil1!B108</f>
        <v>Media Export, Exported Location:Septembre 2013</v>
      </c>
      <c r="C103" t="str">
        <f>[10]Feuil1!C108</f>
        <v>ACE277L5</v>
      </c>
      <c r="D103" t="str">
        <f>[10]Feuil1!D108</f>
        <v>SP_FS_Dedup_Wash</v>
      </c>
      <c r="E103" t="str">
        <f>[10]Feuil1!E108</f>
        <v>Copie Mensuelle(Selective)</v>
      </c>
      <c r="F103" s="1">
        <f>[10]Feuil1!F108</f>
        <v>41916.916956018518</v>
      </c>
    </row>
    <row r="104" spans="1:6" x14ac:dyDescent="0.25">
      <c r="A104" t="str">
        <f>[10]Feuil1!A113</f>
        <v>Robot_Bandes_Washington</v>
      </c>
      <c r="B104" t="str">
        <f>[10]Feuil1!B113</f>
        <v>Media Export, Exported Location:Septembre 2013</v>
      </c>
      <c r="C104" t="str">
        <f>[10]Feuil1!C113</f>
        <v>ACE285L5</v>
      </c>
      <c r="D104" t="str">
        <f>[10]Feuil1!D113</f>
        <v>SP_FS_Dedup_Wash</v>
      </c>
      <c r="E104" t="str">
        <f>[10]Feuil1!E113</f>
        <v>Copie Mensuelle(Selective)</v>
      </c>
      <c r="F104" s="1">
        <f>[10]Feuil1!F113</f>
        <v>41916.917060185187</v>
      </c>
    </row>
    <row r="105" spans="1:6" x14ac:dyDescent="0.25">
      <c r="A105" t="str">
        <f>[10]Feuil1!A114</f>
        <v>Robot_Bandes_Washington</v>
      </c>
      <c r="B105" t="str">
        <f>[10]Feuil1!B114</f>
        <v>Media Export, Exported Location:Septembre 2013</v>
      </c>
      <c r="C105" t="str">
        <f>[10]Feuil1!C114</f>
        <v>ACE319L5</v>
      </c>
      <c r="D105" t="str">
        <f>[10]Feuil1!D114</f>
        <v>SP_NETAPP_Wash</v>
      </c>
      <c r="E105" t="str">
        <f>[10]Feuil1!E114</f>
        <v>Copie_Mensuelle(Selective)</v>
      </c>
      <c r="F105" s="1">
        <f>[10]Feuil1!F114</f>
        <v>41916.906550925924</v>
      </c>
    </row>
    <row r="106" spans="1:6" x14ac:dyDescent="0.25">
      <c r="A106" t="str">
        <f>[10]Feuil1!A103</f>
        <v>Robot_Bandes_Washington</v>
      </c>
      <c r="B106" t="str">
        <f>[10]Feuil1!B103</f>
        <v>Media Export, Exported Location:Septembre 2013</v>
      </c>
      <c r="C106" t="str">
        <f>[10]Feuil1!C103</f>
        <v>ACE264L5</v>
      </c>
      <c r="D106" t="str">
        <f>[10]Feuil1!D103</f>
        <v>SP_FS_Dedup_Wash</v>
      </c>
      <c r="E106" t="str">
        <f>[10]Feuil1!E103</f>
        <v>Copie Mensuelle(Selective)</v>
      </c>
      <c r="F106" s="1">
        <f>[10]Feuil1!F103</f>
        <v>41923.916944444441</v>
      </c>
    </row>
    <row r="107" spans="1:6" x14ac:dyDescent="0.25">
      <c r="A107" t="str">
        <f>[10]Feuil1!A117</f>
        <v>Robot_Bandes_Washington</v>
      </c>
      <c r="B107" t="str">
        <f>[10]Feuil1!B117</f>
        <v>Media Export, Exported Location:Octobre 2013</v>
      </c>
      <c r="C107" t="str">
        <f>[10]Feuil1!C117</f>
        <v>ACE291L5</v>
      </c>
      <c r="D107" t="str">
        <f>[10]Feuil1!D117</f>
        <v>SP_FS_Dedup_Wash</v>
      </c>
      <c r="E107" t="str">
        <f>[10]Feuil1!E117</f>
        <v>Copie Mensuelle(Selective)</v>
      </c>
      <c r="F107" s="1">
        <f>[10]Feuil1!F117</f>
        <v>41937.917222222219</v>
      </c>
    </row>
    <row r="108" spans="1:6" x14ac:dyDescent="0.25">
      <c r="A108" t="str">
        <f>[10]Feuil1!A123</f>
        <v>Robot_Bandes_Washington</v>
      </c>
      <c r="B108" t="str">
        <f>[10]Feuil1!B123</f>
        <v>Media Export, Exported Location:Octobre 2013</v>
      </c>
      <c r="C108" t="str">
        <f>[10]Feuil1!C123</f>
        <v>ACE320L5</v>
      </c>
      <c r="D108" t="str">
        <f>[10]Feuil1!D123</f>
        <v>SP_NETAPP_Wash</v>
      </c>
      <c r="E108" t="str">
        <f>[10]Feuil1!E123</f>
        <v>Copie_Mensuelle(Selective)</v>
      </c>
      <c r="F108" s="1">
        <f>[10]Feuil1!F123</f>
        <v>41944.906377314815</v>
      </c>
    </row>
    <row r="109" spans="1:6" x14ac:dyDescent="0.25">
      <c r="A109" t="str">
        <f>[10]Feuil1!A124</f>
        <v>Robot_Bandes_Washington</v>
      </c>
      <c r="B109" t="str">
        <f>[10]Feuil1!B124</f>
        <v>Media Export, Exported Location:Novembre 2013 LU</v>
      </c>
      <c r="C109" t="str">
        <f>[10]Feuil1!C124</f>
        <v>ACE240L5</v>
      </c>
      <c r="D109" t="str">
        <f>[10]Feuil1!D124</f>
        <v>SP_NETAPP_UNLIMITED_Wash</v>
      </c>
      <c r="E109" t="str">
        <f>[10]Feuil1!E124</f>
        <v>Copie Mensuelle(Selective)</v>
      </c>
      <c r="F109" s="1">
        <f>[10]Feuil1!F124</f>
        <v>41972.906400462962</v>
      </c>
    </row>
    <row r="110" spans="1:6" x14ac:dyDescent="0.25">
      <c r="A110" t="str">
        <f>[10]Feuil1!A105</f>
        <v>Robot_Bandes_Washington</v>
      </c>
      <c r="B110" t="str">
        <f>[10]Feuil1!B105</f>
        <v>Media Export, Exported Location:Septembre 2013</v>
      </c>
      <c r="C110" t="str">
        <f>[10]Feuil1!C105</f>
        <v>ACE273L5</v>
      </c>
      <c r="D110" t="str">
        <f>[10]Feuil1!D105</f>
        <v>SP_FS_Dedup_Wash</v>
      </c>
      <c r="E110" t="str">
        <f>[10]Feuil1!E105</f>
        <v>Copie Mensuelle(Selective)</v>
      </c>
      <c r="F110" s="1">
        <f>[10]Feuil1!F105</f>
        <v>41895.916932870372</v>
      </c>
    </row>
    <row r="111" spans="1:6" x14ac:dyDescent="0.25">
      <c r="A111" t="str">
        <f>[10]Feuil1!A110</f>
        <v>Robot_Bandes_Washington</v>
      </c>
      <c r="B111" t="str">
        <f>[10]Feuil1!B110</f>
        <v>Media Export, Exported Location:Septembre 2013</v>
      </c>
      <c r="C111" t="str">
        <f>[10]Feuil1!C110</f>
        <v>ACE279L5</v>
      </c>
      <c r="D111" t="str">
        <f>[10]Feuil1!D110</f>
        <v>SP_FS_Dedup_Wash</v>
      </c>
      <c r="E111" t="str">
        <f>[10]Feuil1!E110</f>
        <v>Copie Mensuelle(Selective)</v>
      </c>
      <c r="F111" s="1">
        <f>[10]Feuil1!F110</f>
        <v>41895.916932870372</v>
      </c>
    </row>
    <row r="112" spans="1:6" x14ac:dyDescent="0.25">
      <c r="A112" t="str">
        <f>[10]Feuil1!A111</f>
        <v>Robot_Bandes_Washington</v>
      </c>
      <c r="B112" t="str">
        <f>[10]Feuil1!B111</f>
        <v>Media Export, Exported Location:Septembre 2013</v>
      </c>
      <c r="C112" t="str">
        <f>[10]Feuil1!C111</f>
        <v>ACE281L5</v>
      </c>
      <c r="D112" t="str">
        <f>[10]Feuil1!D111</f>
        <v>SP_FS_Dedup_Wash</v>
      </c>
      <c r="E112" t="str">
        <f>[10]Feuil1!E111</f>
        <v>Copie Mensuelle(Selective)</v>
      </c>
      <c r="F112" s="1">
        <f>[10]Feuil1!F111</f>
        <v>41902.917071759257</v>
      </c>
    </row>
    <row r="113" spans="1:6" x14ac:dyDescent="0.25">
      <c r="A113" t="str">
        <f>[10]Feuil1!A112</f>
        <v>Robot_Bandes_Washington</v>
      </c>
      <c r="B113" t="str">
        <f>[10]Feuil1!B112</f>
        <v>Media Export, Exported Location:Septembre 2013</v>
      </c>
      <c r="C113" t="str">
        <f>[10]Feuil1!C112</f>
        <v>ACE284L5</v>
      </c>
      <c r="D113" t="str">
        <f>[10]Feuil1!D112</f>
        <v>SP_FS_Dedup_Wash</v>
      </c>
      <c r="E113" t="str">
        <f>[10]Feuil1!E112</f>
        <v>Copie Mensuelle(Selective)</v>
      </c>
      <c r="F113" s="1">
        <f>[10]Feuil1!F112</f>
        <v>41888.916956018518</v>
      </c>
    </row>
    <row r="114" spans="1:6" x14ac:dyDescent="0.25">
      <c r="A114" t="str">
        <f>[10]Feuil1!A116</f>
        <v>Robot_Bandes_Washington</v>
      </c>
      <c r="B114" t="str">
        <f>[10]Feuil1!B116</f>
        <v>Media Export, Exported Location:Octobre 2013</v>
      </c>
      <c r="C114" t="str">
        <f>[10]Feuil1!C116</f>
        <v>ACE289L5</v>
      </c>
      <c r="D114" t="str">
        <f>[10]Feuil1!D116</f>
        <v>SP_FS_Dedup_Wash</v>
      </c>
      <c r="E114" t="str">
        <f>[10]Feuil1!E116</f>
        <v>Copie Mensuelle(Selective)</v>
      </c>
      <c r="F114" s="1">
        <f>[10]Feuil1!F116</f>
        <v>41937.917326388888</v>
      </c>
    </row>
    <row r="115" spans="1:6" x14ac:dyDescent="0.25">
      <c r="A115" t="str">
        <f>[10]Feuil1!A106</f>
        <v>Robot_Bandes_Washington</v>
      </c>
      <c r="B115" t="str">
        <f>[10]Feuil1!B106</f>
        <v>Media Export, Exported Location:Septembre 2013</v>
      </c>
      <c r="C115" t="str">
        <f>[10]Feuil1!C106</f>
        <v>ACE275L5</v>
      </c>
      <c r="D115" t="str">
        <f>[10]Feuil1!D106</f>
        <v>SP_FS_Dedup_Wash</v>
      </c>
      <c r="E115" t="str">
        <f>[10]Feuil1!E106</f>
        <v>Copie Mensuelle(Selective)</v>
      </c>
      <c r="F115" s="1">
        <f>[10]Feuil1!F106</f>
        <v>41895.916886574072</v>
      </c>
    </row>
    <row r="116" spans="1:6" x14ac:dyDescent="0.25">
      <c r="A116" t="str">
        <f>[10]Feuil1!A120</f>
        <v>Robot_Bandes_Washington</v>
      </c>
      <c r="B116" t="str">
        <f>[10]Feuil1!B120</f>
        <v>Media Export, Exported Location:Octobre 2013</v>
      </c>
      <c r="C116" t="str">
        <f>[10]Feuil1!C120</f>
        <v>ACE300L5</v>
      </c>
      <c r="D116" t="str">
        <f>[10]Feuil1!D120</f>
        <v>SP_NETAPP_Wash</v>
      </c>
      <c r="E116" t="str">
        <f>[10]Feuil1!E120</f>
        <v>Copie_Mensuelle(Selective)</v>
      </c>
      <c r="F116" s="1">
        <f>[10]Feuil1!F120</f>
        <v>41916.906550925924</v>
      </c>
    </row>
    <row r="117" spans="1:6" x14ac:dyDescent="0.25">
      <c r="A117" t="str">
        <f>[10]Feuil1!A118</f>
        <v>Robot_Bandes_Washington</v>
      </c>
      <c r="B117" t="str">
        <f>[10]Feuil1!B118</f>
        <v>Media Export, Exported Location:Octobre 2013</v>
      </c>
      <c r="C117" t="str">
        <f>[10]Feuil1!C118</f>
        <v>ACE293L5</v>
      </c>
      <c r="D117" t="str">
        <f>[10]Feuil1!D118</f>
        <v>SP_FS_Dedup_Wash</v>
      </c>
      <c r="E117" t="str">
        <f>[10]Feuil1!E118</f>
        <v>Copie Mensuelle(Selective)</v>
      </c>
      <c r="F117" s="1">
        <f>[10]Feuil1!F118</f>
        <v>41944.917048611111</v>
      </c>
    </row>
    <row r="118" spans="1:6" x14ac:dyDescent="0.25">
      <c r="A118" t="str">
        <f>[10]Feuil1!A119</f>
        <v>Robot_Bandes_Washington</v>
      </c>
      <c r="B118" t="str">
        <f>[10]Feuil1!B119</f>
        <v>Media Export, Exported Location:Octobre 2013</v>
      </c>
      <c r="C118" t="str">
        <f>[10]Feuil1!C119</f>
        <v>ACE299L5</v>
      </c>
      <c r="D118" t="str">
        <f>[10]Feuil1!D119</f>
        <v>SP_FS_Dedup_Wash</v>
      </c>
      <c r="E118" t="str">
        <f>[10]Feuil1!E119</f>
        <v>Copie Mensuelle(Selective)</v>
      </c>
      <c r="F118" s="1">
        <f>[10]Feuil1!F119</f>
        <v>41944.917013888888</v>
      </c>
    </row>
    <row r="119" spans="1:6" x14ac:dyDescent="0.25">
      <c r="A119" t="str">
        <f>[10]Feuil1!A126</f>
        <v>Robot_Bandes_Washington</v>
      </c>
      <c r="B119" t="str">
        <f>[10]Feuil1!B126</f>
        <v>Media Export, Exported Location:Novembre 2013</v>
      </c>
      <c r="C119" t="str">
        <f>[10]Feuil1!C126</f>
        <v>ACE257L5</v>
      </c>
      <c r="D119" t="str">
        <f>[10]Feuil1!D126</f>
        <v>SP_FS_Dedup_Wash</v>
      </c>
      <c r="E119" t="str">
        <f>[10]Feuil1!E126</f>
        <v>Copie Mensuelle(Selective)</v>
      </c>
      <c r="F119" s="1" t="str">
        <f>[10]Feuil1!F126</f>
        <v>Never</v>
      </c>
    </row>
    <row r="120" spans="1:6" x14ac:dyDescent="0.25">
      <c r="A120" t="str">
        <f>[10]Feuil1!A141</f>
        <v>Robot_Bandes_Washington</v>
      </c>
      <c r="B120" t="str">
        <f>[10]Feuil1!B141</f>
        <v>Media Export, Exported Location:Decembre 2013</v>
      </c>
      <c r="C120" t="str">
        <f>[10]Feuil1!C141</f>
        <v>ACE272L5</v>
      </c>
      <c r="D120" t="str">
        <f>[10]Feuil1!D141</f>
        <v>SP_FS_Dedup_Wash</v>
      </c>
      <c r="E120" t="str">
        <f>[10]Feuil1!E141</f>
        <v>Copie Mensuelle(Selective)</v>
      </c>
      <c r="F120" s="1">
        <f>[10]Feuil1!F141</f>
        <v>42021.917060185187</v>
      </c>
    </row>
    <row r="121" spans="1:6" x14ac:dyDescent="0.25">
      <c r="A121" t="str">
        <f>[10]Feuil1!A122</f>
        <v>Robot_Bandes_Washington</v>
      </c>
      <c r="B121" t="str">
        <f>[10]Feuil1!B122</f>
        <v>Media Export, Exported Location:Octobre 2013</v>
      </c>
      <c r="C121" t="str">
        <f>[10]Feuil1!C122</f>
        <v>ACE318L5</v>
      </c>
      <c r="D121" t="str">
        <f>[10]Feuil1!D122</f>
        <v>SP_NETAPP_Wash</v>
      </c>
      <c r="E121" t="str">
        <f>[10]Feuil1!E122</f>
        <v>Copie_Mensuelle(Selective)</v>
      </c>
      <c r="F121" s="1" t="str">
        <f>[10]Feuil1!F122</f>
        <v>Never</v>
      </c>
    </row>
    <row r="122" spans="1:6" x14ac:dyDescent="0.25">
      <c r="A122" t="str">
        <f>[10]Feuil1!A121</f>
        <v>Robot_Bandes_Washington</v>
      </c>
      <c r="B122" t="str">
        <f>[10]Feuil1!B121</f>
        <v>Media Export, Exported Location:Octobre 2013</v>
      </c>
      <c r="C122" t="str">
        <f>[10]Feuil1!C121</f>
        <v>ACE317L5</v>
      </c>
      <c r="D122" t="str">
        <f>[10]Feuil1!D121</f>
        <v>SP_NETAPP_Wash</v>
      </c>
      <c r="E122" t="str">
        <f>[10]Feuil1!E121</f>
        <v>Copie_Mensuelle(Selective)</v>
      </c>
      <c r="F122" s="1">
        <f>[10]Feuil1!F121</f>
        <v>41916.906550925924</v>
      </c>
    </row>
    <row r="123" spans="1:6" x14ac:dyDescent="0.25">
      <c r="A123" t="str">
        <f>[10]Feuil1!A127</f>
        <v>Robot_Bandes_Washington</v>
      </c>
      <c r="B123" t="str">
        <f>[10]Feuil1!B127</f>
        <v>Media Export, Exported Location:Novembre 2013</v>
      </c>
      <c r="C123" t="str">
        <f>[10]Feuil1!C127</f>
        <v>ACE262L5</v>
      </c>
      <c r="D123" t="str">
        <f>[10]Feuil1!D127</f>
        <v>SP_FS_Dedup_Wash</v>
      </c>
      <c r="E123" t="str">
        <f>[10]Feuil1!E127</f>
        <v>Copie Mensuelle(Selective)</v>
      </c>
      <c r="F123" s="1" t="str">
        <f>[10]Feuil1!F127</f>
        <v>Never</v>
      </c>
    </row>
    <row r="124" spans="1:6" x14ac:dyDescent="0.25">
      <c r="A124" t="str">
        <f>[10]Feuil1!A138</f>
        <v>Robot_Bandes_Washington</v>
      </c>
      <c r="B124" t="str">
        <f>[10]Feuil1!B138</f>
        <v>Media Export, Exported Location:Novembre 2013</v>
      </c>
      <c r="C124" t="str">
        <f>[10]Feuil1!C138</f>
        <v>ACE321L5</v>
      </c>
      <c r="D124" t="str">
        <f>[10]Feuil1!D138</f>
        <v>SP_NETAPP_Wash</v>
      </c>
      <c r="E124" t="str">
        <f>[10]Feuil1!E138</f>
        <v>Copie_Mensuelle(Selective)</v>
      </c>
      <c r="F124" s="1">
        <f>[10]Feuil1!F138</f>
        <v>41944.906377314815</v>
      </c>
    </row>
    <row r="125" spans="1:6" x14ac:dyDescent="0.25">
      <c r="A125" t="str">
        <f>[10]Feuil1!A139</f>
        <v>Robot_Bandes_Washington</v>
      </c>
      <c r="B125" t="str">
        <f>[10]Feuil1!B139</f>
        <v>Media Export, Exported Location:Decembre 2013</v>
      </c>
      <c r="C125" t="str">
        <f>[10]Feuil1!C139</f>
        <v>ACE243L5</v>
      </c>
      <c r="D125" t="str">
        <f>[10]Feuil1!D139</f>
        <v>SP_FS_Dedup_Wash</v>
      </c>
      <c r="E125" t="str">
        <f>[10]Feuil1!E139</f>
        <v>Copie Mensuelle(Selective)</v>
      </c>
      <c r="F125" s="1" t="str">
        <f>[10]Feuil1!F139</f>
        <v>Never</v>
      </c>
    </row>
    <row r="126" spans="1:6" x14ac:dyDescent="0.25">
      <c r="A126" t="str">
        <f>[10]Feuil1!A131</f>
        <v>Robot_Bandes_Washington</v>
      </c>
      <c r="B126" t="str">
        <f>[10]Feuil1!B131</f>
        <v>Media Export, Exported Location:Novembre 2013</v>
      </c>
      <c r="C126" t="str">
        <f>[10]Feuil1!C131</f>
        <v>ACE294L5</v>
      </c>
      <c r="D126" t="str">
        <f>[10]Feuil1!D131</f>
        <v>SP_NETAPP_Wash</v>
      </c>
      <c r="E126" t="str">
        <f>[10]Feuil1!E131</f>
        <v>Copie_Mensuelle(Selective)</v>
      </c>
      <c r="F126" s="1" t="str">
        <f>[10]Feuil1!F131</f>
        <v>Never</v>
      </c>
    </row>
    <row r="127" spans="1:6" x14ac:dyDescent="0.25">
      <c r="A127" t="str">
        <f>[10]Feuil1!A140</f>
        <v>Robot_Bandes_Washington</v>
      </c>
      <c r="B127" t="str">
        <f>[10]Feuil1!B140</f>
        <v>Media Export, Exported Location:Decembre 2013</v>
      </c>
      <c r="C127" t="str">
        <f>[10]Feuil1!C140</f>
        <v>ACE268L5</v>
      </c>
      <c r="D127" t="str">
        <f>[10]Feuil1!D140</f>
        <v>SP_FS_Dedup_Wash</v>
      </c>
      <c r="E127" t="str">
        <f>[10]Feuil1!E140</f>
        <v>Copie Mensuelle(Selective)</v>
      </c>
      <c r="F127" s="1" t="str">
        <f>[10]Feuil1!F140</f>
        <v>Never</v>
      </c>
    </row>
    <row r="128" spans="1:6" x14ac:dyDescent="0.25">
      <c r="A128" t="str">
        <f>[10]Feuil1!A80</f>
        <v>Robot_Bandes_Washington</v>
      </c>
      <c r="B128" t="str">
        <f>[10]Feuil1!B80</f>
        <v>In Library</v>
      </c>
      <c r="C128" t="str">
        <f>[10]Feuil1!C80</f>
        <v>ACE335L5</v>
      </c>
      <c r="D128" t="str">
        <f>[10]Feuil1!D80</f>
        <v>SP_NETAPP_UNLIMITED_Wash</v>
      </c>
      <c r="E128" t="str">
        <f>[10]Feuil1!E80</f>
        <v>Copie Mensuelle(Selective)</v>
      </c>
      <c r="F128" s="1">
        <f>[10]Feuil1!F80</f>
        <v>41986.906400462962</v>
      </c>
    </row>
    <row r="129" spans="1:6" x14ac:dyDescent="0.25">
      <c r="A129" t="str">
        <f>[10]Feuil1!A132</f>
        <v>Robot_Bandes_Washington</v>
      </c>
      <c r="B129" t="str">
        <f>[10]Feuil1!B132</f>
        <v>Media Export, Exported Location:Novembre 2013</v>
      </c>
      <c r="C129" t="str">
        <f>[10]Feuil1!C132</f>
        <v>ACE297L5</v>
      </c>
      <c r="D129" t="str">
        <f>[10]Feuil1!D132</f>
        <v>SP_NETAPP_Wash</v>
      </c>
      <c r="E129" t="str">
        <f>[10]Feuil1!E132</f>
        <v>Copie_Mensuelle(Selective)</v>
      </c>
      <c r="F129" s="1" t="str">
        <f>[10]Feuil1!F132</f>
        <v>Never</v>
      </c>
    </row>
    <row r="130" spans="1:6" x14ac:dyDescent="0.25">
      <c r="A130" t="str">
        <f>[10]Feuil1!A149</f>
        <v>Robot_Bandes_Washington</v>
      </c>
      <c r="B130" t="str">
        <f>[10]Feuil1!B149</f>
        <v>Media Export, Exported Location:Decembre 2013</v>
      </c>
      <c r="C130" t="str">
        <f>[10]Feuil1!C149</f>
        <v>ACE331L5</v>
      </c>
      <c r="D130" t="str">
        <f>[10]Feuil1!D149</f>
        <v>SP_FS_Dedup_Wash</v>
      </c>
      <c r="E130" t="str">
        <f>[10]Feuil1!E149</f>
        <v>Copie Mensuelle(Selective)</v>
      </c>
      <c r="F130" s="1" t="str">
        <f>[10]Feuil1!F149</f>
        <v>Never</v>
      </c>
    </row>
    <row r="131" spans="1:6" x14ac:dyDescent="0.25">
      <c r="A131" t="str">
        <f>[10]Feuil1!A87</f>
        <v>Robot_Bandes_Washington</v>
      </c>
      <c r="B131" t="str">
        <f>[10]Feuil1!B87</f>
        <v>In Library, Exported Location:</v>
      </c>
      <c r="C131" t="str">
        <f>[10]Feuil1!C87</f>
        <v>ACE302L5</v>
      </c>
      <c r="D131" t="str">
        <f>[10]Feuil1!D87</f>
        <v>SP_FS_Dedup_Wash</v>
      </c>
      <c r="E131" t="str">
        <f>[10]Feuil1!E87</f>
        <v>Copie Mensuelle(Selective)</v>
      </c>
      <c r="F131" s="1" t="str">
        <f>[10]Feuil1!F87</f>
        <v>Never</v>
      </c>
    </row>
    <row r="132" spans="1:6" x14ac:dyDescent="0.25">
      <c r="A132" t="str">
        <f>[10]Feuil1!A74</f>
        <v>Robot_Bandes_Washington</v>
      </c>
      <c r="B132" t="str">
        <f>[10]Feuil1!B74</f>
        <v>In Library</v>
      </c>
      <c r="C132" t="str">
        <f>[10]Feuil1!C74</f>
        <v>ACE307L5</v>
      </c>
      <c r="D132" t="str">
        <f>[10]Feuil1!D74</f>
        <v>SP_NETAPP_Wash</v>
      </c>
      <c r="E132" t="str">
        <f>[10]Feuil1!E74</f>
        <v>Copie_Mensuelle(Selective)</v>
      </c>
      <c r="F132" s="1" t="str">
        <f>[10]Feuil1!F74</f>
        <v>Never</v>
      </c>
    </row>
    <row r="133" spans="1:6" x14ac:dyDescent="0.25">
      <c r="A133" t="str">
        <f>[10]Feuil1!A151</f>
        <v>Robot_Bandes_Washington</v>
      </c>
      <c r="B133" t="str">
        <f>[10]Feuil1!B151</f>
        <v>Media Export, Exported Location:SEMAINE 02</v>
      </c>
      <c r="C133" t="str">
        <f>[10]Feuil1!C151</f>
        <v>ACE295L5</v>
      </c>
      <c r="D133" t="str">
        <f>[10]Feuil1!D151</f>
        <v>SP_NETAPP_Wash</v>
      </c>
      <c r="E133" t="str">
        <f>[10]Feuil1!E151</f>
        <v>Principal(Primary)</v>
      </c>
      <c r="F133" s="1" t="str">
        <f>[10]Feuil1!F151</f>
        <v>Now</v>
      </c>
    </row>
    <row r="134" spans="1:6" x14ac:dyDescent="0.25">
      <c r="A134" t="str">
        <f>[10]Feuil1!A152</f>
        <v>Robot_Bandes_Washington</v>
      </c>
      <c r="B134" t="str">
        <f>[10]Feuil1!B152</f>
        <v>Media Export, Exported Location:SEMAINE 02</v>
      </c>
      <c r="C134" t="str">
        <f>[10]Feuil1!C152</f>
        <v>ACE296L5</v>
      </c>
      <c r="D134" t="str">
        <f>[10]Feuil1!D152</f>
        <v>SP_NETAPP_Wash</v>
      </c>
      <c r="E134" t="str">
        <f>[10]Feuil1!E152</f>
        <v>Principal(Primary)</v>
      </c>
      <c r="F134" s="1" t="str">
        <f>[10]Feuil1!F152</f>
        <v>Now</v>
      </c>
    </row>
    <row r="135" spans="1:6" x14ac:dyDescent="0.25">
      <c r="A135" t="str">
        <f>[10]Feuil1!A161</f>
        <v>Robot_Bandes_Washington</v>
      </c>
      <c r="B135" t="str">
        <f>[10]Feuil1!B161</f>
        <v>Media Export, Exported Location:Semaine 04</v>
      </c>
      <c r="C135" t="str">
        <f>[10]Feuil1!C161</f>
        <v>ACE327L5</v>
      </c>
      <c r="D135" t="str">
        <f>[10]Feuil1!D161</f>
        <v>SP_NETAPP_Wash</v>
      </c>
      <c r="E135" t="str">
        <f>[10]Feuil1!E161</f>
        <v>Principal(Primary)</v>
      </c>
      <c r="F135" s="1">
        <f>[10]Feuil1!F161</f>
        <v>41693.906446759262</v>
      </c>
    </row>
    <row r="136" spans="1:6" x14ac:dyDescent="0.25">
      <c r="A136" t="str">
        <f>[10]Feuil1!A162</f>
        <v>Robot_Bandes_Washington</v>
      </c>
      <c r="B136" t="str">
        <f>[10]Feuil1!B162</f>
        <v>Media Export, Exported Location:Semaine 04</v>
      </c>
      <c r="C136" t="str">
        <f>[10]Feuil1!C162</f>
        <v>ACE328L5</v>
      </c>
      <c r="D136" t="str">
        <f>[10]Feuil1!D162</f>
        <v>SP_NETAPP_UNLIMITED_Wash</v>
      </c>
      <c r="E136" t="str">
        <f>[10]Feuil1!E162</f>
        <v>Principal(Primary)</v>
      </c>
      <c r="F136" s="1">
        <f>[10]Feuil1!F162</f>
        <v>41693.906458333331</v>
      </c>
    </row>
    <row r="137" spans="1:6" x14ac:dyDescent="0.25">
      <c r="A137" t="str">
        <f>[10]Feuil1!A79</f>
        <v>Robot_Bandes_Washington</v>
      </c>
      <c r="B137" t="str">
        <f>[10]Feuil1!B79</f>
        <v>In Library</v>
      </c>
      <c r="C137" t="str">
        <f>[10]Feuil1!C79</f>
        <v>ACE334L5</v>
      </c>
      <c r="D137" t="str">
        <f>[10]Feuil1!D79</f>
        <v>SP_FS_Dedup_Wash</v>
      </c>
      <c r="E137" t="str">
        <f>[10]Feuil1!E79</f>
        <v>Copie Mensuelle(Selective)</v>
      </c>
      <c r="F137" s="1" t="str">
        <f>[10]Feuil1!F79</f>
        <v>Never</v>
      </c>
    </row>
    <row r="138" spans="1:6" x14ac:dyDescent="0.25">
      <c r="A138" t="str">
        <f>[10]Feuil1!A73</f>
        <v>Robot_Bandes_Washington</v>
      </c>
      <c r="B138" t="str">
        <f>[10]Feuil1!B73</f>
        <v>In Library</v>
      </c>
      <c r="C138" t="str">
        <f>[10]Feuil1!C73</f>
        <v>ACE290L5</v>
      </c>
      <c r="D138" t="str">
        <f>[10]Feuil1!D73</f>
        <v>SP_NETAPP_Wash</v>
      </c>
      <c r="E138" t="str">
        <f>[10]Feuil1!E73</f>
        <v>Copie_Mensuelle(Selective)</v>
      </c>
      <c r="F138" s="1" t="str">
        <f>[10]Feuil1!F73</f>
        <v>Never</v>
      </c>
    </row>
    <row r="139" spans="1:6" x14ac:dyDescent="0.25">
      <c r="A139" t="str">
        <f>[10]Feuil1!A104</f>
        <v>Robot_Bandes_Washington</v>
      </c>
      <c r="B139" t="str">
        <f>[10]Feuil1!B104</f>
        <v>Media Export, Exported Location:Septembre 2013</v>
      </c>
      <c r="C139" t="str">
        <f>[10]Feuil1!C104</f>
        <v>ACE270L5</v>
      </c>
      <c r="D139" t="str">
        <f>[10]Feuil1!D104</f>
        <v>SP_FS_Dedup_Wash</v>
      </c>
      <c r="E139" t="str">
        <f>[10]Feuil1!E104</f>
        <v>Copie Mensuelle(Selective)</v>
      </c>
      <c r="F139" s="1">
        <f>[10]Feuil1!F104</f>
        <v>41895.916932870372</v>
      </c>
    </row>
    <row r="140" spans="1:6" x14ac:dyDescent="0.25">
      <c r="A140" t="str">
        <f>[10]Feuil1!A135</f>
        <v>Robot_Bandes_Washington</v>
      </c>
      <c r="B140" t="str">
        <f>[10]Feuil1!B135</f>
        <v>Media Export, Exported Location:Novembre 2013</v>
      </c>
      <c r="C140" t="str">
        <f>[10]Feuil1!C135</f>
        <v>ACE310L5</v>
      </c>
      <c r="D140" t="str">
        <f>[10]Feuil1!D135</f>
        <v>SP_FS_Dedup_Wash</v>
      </c>
      <c r="E140" t="str">
        <f>[10]Feuil1!E135</f>
        <v>Copie Mensuelle(Selective)</v>
      </c>
      <c r="F140" s="1">
        <f>[10]Feuil1!F135</f>
        <v>41972.917187500003</v>
      </c>
    </row>
    <row r="141" spans="1:6" x14ac:dyDescent="0.25">
      <c r="A141" t="str">
        <f>[10]Feuil1!A136</f>
        <v>Robot_Bandes_Washington</v>
      </c>
      <c r="B141" t="str">
        <f>[10]Feuil1!B136</f>
        <v>Media Export, Exported Location:Novembre 2013</v>
      </c>
      <c r="C141" t="str">
        <f>[10]Feuil1!C136</f>
        <v>ACE312L5</v>
      </c>
      <c r="D141" t="str">
        <f>[10]Feuil1!D136</f>
        <v>SP_FS_Dedup_Wash</v>
      </c>
      <c r="E141" t="str">
        <f>[10]Feuil1!E136</f>
        <v>Copie Mensuelle(Selective)</v>
      </c>
      <c r="F141" s="1">
        <f>[10]Feuil1!F136</f>
        <v>41972.917187500003</v>
      </c>
    </row>
    <row r="142" spans="1:6" x14ac:dyDescent="0.25">
      <c r="A142" t="str">
        <f>[10]Feuil1!A137</f>
        <v>Robot_Bandes_Washington</v>
      </c>
      <c r="B142" t="str">
        <f>[10]Feuil1!B137</f>
        <v>Media Export, Exported Location:Novembre 2013</v>
      </c>
      <c r="C142" t="str">
        <f>[10]Feuil1!C137</f>
        <v>ACE313L5</v>
      </c>
      <c r="D142" t="str">
        <f>[10]Feuil1!D137</f>
        <v>SP_FS_Dedup_Wash</v>
      </c>
      <c r="E142" t="str">
        <f>[10]Feuil1!E137</f>
        <v>Copie Mensuelle(Selective)</v>
      </c>
      <c r="F142" s="1">
        <f>[10]Feuil1!F137</f>
        <v>41979.917129629626</v>
      </c>
    </row>
    <row r="143" spans="1:6" x14ac:dyDescent="0.25">
      <c r="A143" t="str">
        <f>[10]Feuil1!A83</f>
        <v>Robot_Bandes_Washington</v>
      </c>
      <c r="B143" t="str">
        <f>[10]Feuil1!B83</f>
        <v>In Library</v>
      </c>
      <c r="C143" t="str">
        <f>[10]Feuil1!C83</f>
        <v>ACE338L5</v>
      </c>
      <c r="D143" t="str">
        <f>[10]Feuil1!D83</f>
        <v>SP_NETAPP_UNLIMITED_Wash</v>
      </c>
      <c r="E143" t="str">
        <f>[10]Feuil1!E83</f>
        <v>Copie Mensuelle(Selective)</v>
      </c>
      <c r="F143" s="1" t="str">
        <f>[10]Feuil1!F83</f>
        <v>Never</v>
      </c>
    </row>
    <row r="144" spans="1:6" x14ac:dyDescent="0.25">
      <c r="A144" t="str">
        <f>[10]Feuil1!A147</f>
        <v>Robot_Bandes_Washington</v>
      </c>
      <c r="B144" t="str">
        <f>[10]Feuil1!B147</f>
        <v>Media Export, Exported Location:Decembre 2013</v>
      </c>
      <c r="C144" t="str">
        <f>[10]Feuil1!C147</f>
        <v>ACE325L5</v>
      </c>
      <c r="D144" t="str">
        <f>[10]Feuil1!D147</f>
        <v>SP_FS_Dedup_Wash</v>
      </c>
      <c r="E144" t="str">
        <f>[10]Feuil1!E147</f>
        <v>Copie Mensuelle(Selective)</v>
      </c>
      <c r="F144" s="1" t="str">
        <f>[10]Feuil1!F147</f>
        <v>Never</v>
      </c>
    </row>
    <row r="145" spans="1:6" x14ac:dyDescent="0.25">
      <c r="A145" t="str">
        <f>[10]Feuil1!A130</f>
        <v>Robot_Bandes_Washington</v>
      </c>
      <c r="B145" t="str">
        <f>[10]Feuil1!B130</f>
        <v>Media Export, Exported Location:Novembre 2013</v>
      </c>
      <c r="C145" t="str">
        <f>[10]Feuil1!C130</f>
        <v>ACE292L5</v>
      </c>
      <c r="D145" t="str">
        <f>[10]Feuil1!D130</f>
        <v>SP_NETAPP_Wash</v>
      </c>
      <c r="E145" t="str">
        <f>[10]Feuil1!E130</f>
        <v>Copie_Mensuelle(Selective)</v>
      </c>
      <c r="F145" s="1" t="str">
        <f>[10]Feuil1!F130</f>
        <v>Never</v>
      </c>
    </row>
    <row r="146" spans="1:6" x14ac:dyDescent="0.25">
      <c r="A146" t="str">
        <f>[10]Feuil1!A125</f>
        <v>Robot_Bandes_Washington</v>
      </c>
      <c r="B146" t="str">
        <f>[10]Feuil1!B125</f>
        <v>Media Export, Exported Location:Novembre 2013</v>
      </c>
      <c r="C146" t="str">
        <f>[10]Feuil1!C125</f>
        <v>ACE242L5</v>
      </c>
      <c r="D146" t="str">
        <f>[10]Feuil1!D125</f>
        <v>SP_FS_Dedup_Wash</v>
      </c>
      <c r="E146" t="str">
        <f>[10]Feuil1!E125</f>
        <v>Copie Mensuelle(Selective)</v>
      </c>
      <c r="F146" s="1" t="str">
        <f>[10]Feuil1!F125</f>
        <v>Never</v>
      </c>
    </row>
    <row r="147" spans="1:6" x14ac:dyDescent="0.25">
      <c r="A147" t="str">
        <f>[10]Feuil1!A133</f>
        <v>Robot_Bandes_Washington</v>
      </c>
      <c r="B147" t="str">
        <f>[10]Feuil1!B133</f>
        <v>Media Export, Exported Location:Novembre 2013</v>
      </c>
      <c r="C147" t="str">
        <f>[10]Feuil1!C133</f>
        <v>ACE308L5</v>
      </c>
      <c r="D147" t="str">
        <f>[10]Feuil1!D133</f>
        <v>SP_NETAPP_Wash</v>
      </c>
      <c r="E147" t="str">
        <f>[10]Feuil1!E133</f>
        <v>Copie_Mensuelle(Selective)</v>
      </c>
      <c r="F147" s="1" t="str">
        <f>[10]Feuil1!F133</f>
        <v>Never</v>
      </c>
    </row>
    <row r="148" spans="1:6" x14ac:dyDescent="0.25">
      <c r="A148" t="str">
        <f>[10]Feuil1!A148</f>
        <v>Robot_Bandes_Washington</v>
      </c>
      <c r="B148" t="str">
        <f>[10]Feuil1!B148</f>
        <v>Media Export, Exported Location:Decembre 2013</v>
      </c>
      <c r="C148" t="str">
        <f>[10]Feuil1!C148</f>
        <v>ACE326L5</v>
      </c>
      <c r="D148" t="str">
        <f>[10]Feuil1!D148</f>
        <v>SP_FS_Dedup_Wash</v>
      </c>
      <c r="E148" t="str">
        <f>[10]Feuil1!E148</f>
        <v>Copie Mensuelle(Selective)</v>
      </c>
      <c r="F148" s="1" t="str">
        <f>[10]Feuil1!F148</f>
        <v>Never</v>
      </c>
    </row>
    <row r="149" spans="1:6" x14ac:dyDescent="0.25">
      <c r="A149" t="str">
        <f>[10]Feuil1!A129</f>
        <v>Robot_Bandes_Washington</v>
      </c>
      <c r="B149" t="str">
        <f>[10]Feuil1!B129</f>
        <v>Media Export, Exported Location:Novembre 2013</v>
      </c>
      <c r="C149" t="str">
        <f>[10]Feuil1!C129</f>
        <v>ACE282L5</v>
      </c>
      <c r="D149" t="str">
        <f>[10]Feuil1!D129</f>
        <v>SP_NETAPP_UNLIMITED_Wash</v>
      </c>
      <c r="E149" t="str">
        <f>[10]Feuil1!E129</f>
        <v>Copie Mensuelle(Selective)</v>
      </c>
      <c r="F149" s="1">
        <f>[10]Feuil1!F129</f>
        <v>41986.906400462962</v>
      </c>
    </row>
    <row r="150" spans="1:6" x14ac:dyDescent="0.25">
      <c r="A150" t="str">
        <f>[10]Feuil1!A128</f>
        <v>Robot_Bandes_Washington</v>
      </c>
      <c r="B150" t="str">
        <f>[10]Feuil1!B128</f>
        <v>Media Export, Exported Location:Novembre 2013</v>
      </c>
      <c r="C150" t="str">
        <f>[10]Feuil1!C128</f>
        <v>ACE266L5</v>
      </c>
      <c r="D150" t="str">
        <f>[10]Feuil1!D128</f>
        <v>SP_NETAPP_UNLIMITED_Wash</v>
      </c>
      <c r="E150" t="str">
        <f>[10]Feuil1!E128</f>
        <v>Copie Mensuelle(Selective)</v>
      </c>
      <c r="F150" s="1">
        <f>[10]Feuil1!F128</f>
        <v>41979.906446759262</v>
      </c>
    </row>
    <row r="151" spans="1:6" x14ac:dyDescent="0.25">
      <c r="A151" t="str">
        <f>[10]Feuil1!A134</f>
        <v>Robot_Bandes_Washington</v>
      </c>
      <c r="B151" t="str">
        <f>[10]Feuil1!B134</f>
        <v>Media Export, Exported Location:Novembre 2013</v>
      </c>
      <c r="C151" t="str">
        <f>[10]Feuil1!C134</f>
        <v>ACE309L5</v>
      </c>
      <c r="D151" t="str">
        <f>[10]Feuil1!D134</f>
        <v>SP_FS_Dedup_Wash</v>
      </c>
      <c r="E151" t="str">
        <f>[10]Feuil1!E134</f>
        <v>Copie Mensuelle(Selective)</v>
      </c>
      <c r="F151" s="1" t="str">
        <f>[10]Feuil1!F134</f>
        <v>Never</v>
      </c>
    </row>
    <row r="152" spans="1:6" x14ac:dyDescent="0.25">
      <c r="A152" t="str">
        <f>[10]Feuil1!A145</f>
        <v>Robot_Bandes_Washington</v>
      </c>
      <c r="B152" t="str">
        <f>[10]Feuil1!B145</f>
        <v>Media Export, Exported Location:Decembre 2013</v>
      </c>
      <c r="C152" t="str">
        <f>[10]Feuil1!C145</f>
        <v>ACE311L5</v>
      </c>
      <c r="D152" t="str">
        <f>[10]Feuil1!D145</f>
        <v>SP_FS_Dedup_Wash</v>
      </c>
      <c r="E152" t="str">
        <f>[10]Feuil1!E145</f>
        <v>Copie Mensuelle(Selective)</v>
      </c>
      <c r="F152" s="1" t="str">
        <f>[10]Feuil1!F145</f>
        <v>Never</v>
      </c>
    </row>
    <row r="153" spans="1:6" x14ac:dyDescent="0.25">
      <c r="A153" t="str">
        <f>[10]Feuil1!A146</f>
        <v>Robot_Bandes_Washington</v>
      </c>
      <c r="B153" t="str">
        <f>[10]Feuil1!B146</f>
        <v>Media Export, Exported Location:Decembre 2013</v>
      </c>
      <c r="C153" t="str">
        <f>[10]Feuil1!C146</f>
        <v>ACE314L5</v>
      </c>
      <c r="D153" t="str">
        <f>[10]Feuil1!D146</f>
        <v>SP_FS_Dedup_Wash</v>
      </c>
      <c r="E153" t="str">
        <f>[10]Feuil1!E146</f>
        <v>Copie Mensuelle(Selective)</v>
      </c>
      <c r="F153" s="1">
        <f>[10]Feuil1!F146</f>
        <v>41993.916944444441</v>
      </c>
    </row>
    <row r="154" spans="1:6" x14ac:dyDescent="0.25">
      <c r="A154" t="str">
        <f>[10]Feuil1!A82</f>
        <v>Robot_Bandes_Washington</v>
      </c>
      <c r="B154" t="str">
        <f>[10]Feuil1!B82</f>
        <v>In Library</v>
      </c>
      <c r="C154" t="str">
        <f>[10]Feuil1!C82</f>
        <v>ACE337L5</v>
      </c>
      <c r="D154" t="str">
        <f>[10]Feuil1!D82</f>
        <v>SP_NETAPP_UNLIMITED_Wash</v>
      </c>
      <c r="E154" t="str">
        <f>[10]Feuil1!E82</f>
        <v>Copie Mensuelle(Selective)</v>
      </c>
      <c r="F154" s="1" t="str">
        <f>[10]Feuil1!F82</f>
        <v>Never</v>
      </c>
    </row>
    <row r="155" spans="1:6" x14ac:dyDescent="0.25">
      <c r="A155" t="str">
        <f>[10]Feuil1!A142</f>
        <v>Robot_Bandes_Washington</v>
      </c>
      <c r="B155" t="str">
        <f>[10]Feuil1!B142</f>
        <v>Media Export, Exported Location:Decembre 2013</v>
      </c>
      <c r="C155" t="str">
        <f>[10]Feuil1!C142</f>
        <v>ACE301L5</v>
      </c>
      <c r="D155" t="str">
        <f>[10]Feuil1!D142</f>
        <v>SP_FS_Dedup_Wash</v>
      </c>
      <c r="E155" t="str">
        <f>[10]Feuil1!E142</f>
        <v>Copie Mensuelle(Selective)</v>
      </c>
      <c r="F155" s="1" t="str">
        <f>[10]Feuil1!F142</f>
        <v>Never</v>
      </c>
    </row>
    <row r="156" spans="1:6" x14ac:dyDescent="0.25">
      <c r="A156" t="str">
        <f>[10]Feuil1!A143</f>
        <v>Robot_Bandes_Washington</v>
      </c>
      <c r="B156" t="str">
        <f>[10]Feuil1!B143</f>
        <v>Media Export, Exported Location:Decembre 2013</v>
      </c>
      <c r="C156" t="str">
        <f>[10]Feuil1!C143</f>
        <v>ACE303L5</v>
      </c>
      <c r="D156" t="str">
        <f>[10]Feuil1!D143</f>
        <v>SP_NETAPP_Wash</v>
      </c>
      <c r="E156" t="str">
        <f>[10]Feuil1!E143</f>
        <v>Copie_Mensuelle(Selective)</v>
      </c>
      <c r="F156" s="1" t="str">
        <f>[10]Feuil1!F143</f>
        <v>Never</v>
      </c>
    </row>
    <row r="157" spans="1:6" x14ac:dyDescent="0.25">
      <c r="A157" t="str">
        <f>[10]Feuil1!A144</f>
        <v>Robot_Bandes_Washington</v>
      </c>
      <c r="B157" t="str">
        <f>[10]Feuil1!B144</f>
        <v>Media Export, Exported Location:Decembre 2013</v>
      </c>
      <c r="C157" t="str">
        <f>[10]Feuil1!C144</f>
        <v>ACE304L5</v>
      </c>
      <c r="D157" t="str">
        <f>[10]Feuil1!D144</f>
        <v>SP_NETAPP_Wash</v>
      </c>
      <c r="E157" t="str">
        <f>[10]Feuil1!E144</f>
        <v>Copie_Mensuelle(Selective)</v>
      </c>
      <c r="F157" s="1" t="str">
        <f>[10]Feuil1!F144</f>
        <v>Never</v>
      </c>
    </row>
    <row r="158" spans="1:6" x14ac:dyDescent="0.25">
      <c r="A158" t="str">
        <f>[10]Feuil1!A150</f>
        <v>Robot_Bandes_Washington</v>
      </c>
      <c r="B158" t="str">
        <f>[10]Feuil1!B150</f>
        <v>Media Export, Exported Location:SEMAINE 02</v>
      </c>
      <c r="C158" t="str">
        <f>[10]Feuil1!C150</f>
        <v>ACE271L5</v>
      </c>
      <c r="D158" t="str">
        <f>[10]Feuil1!D150</f>
        <v>SP_NETAPP_Wash</v>
      </c>
      <c r="E158" t="str">
        <f>[10]Feuil1!E150</f>
        <v>Principal(Primary)</v>
      </c>
      <c r="F158" s="1" t="str">
        <f>[10]Feuil1!F150</f>
        <v>Now</v>
      </c>
    </row>
    <row r="159" spans="1:6" x14ac:dyDescent="0.25">
      <c r="A159" t="str">
        <f>[10]Feuil1!A85</f>
        <v>Robot_Bandes_Washington</v>
      </c>
      <c r="B159" t="str">
        <f>[10]Feuil1!B85</f>
        <v>In Library</v>
      </c>
      <c r="C159" t="str">
        <f>[10]Feuil1!C85</f>
        <v>ACE340L5</v>
      </c>
      <c r="D159" t="str">
        <f>[10]Feuil1!D85</f>
        <v>SP_FS_Dedup_Wash</v>
      </c>
      <c r="E159" t="str">
        <f>[10]Feuil1!E85</f>
        <v>Copie Mensuelle(Selective)</v>
      </c>
      <c r="F159" s="1" t="str">
        <f>[10]Feuil1!F85</f>
        <v>Never</v>
      </c>
    </row>
    <row r="160" spans="1:6" x14ac:dyDescent="0.25">
      <c r="A160" t="str">
        <f>[10]Feuil1!A81</f>
        <v>Robot_Bandes_Washington</v>
      </c>
      <c r="B160" t="str">
        <f>[10]Feuil1!B81</f>
        <v>In Library</v>
      </c>
      <c r="C160" t="str">
        <f>[10]Feuil1!C81</f>
        <v>ACE336L5</v>
      </c>
      <c r="D160" t="str">
        <f>[10]Feuil1!D81</f>
        <v>SP_NETAPP_UNLIMITED_Wash</v>
      </c>
      <c r="E160" t="str">
        <f>[10]Feuil1!E81</f>
        <v>Copie Mensuelle(Selective)</v>
      </c>
      <c r="F160" s="1">
        <f>[10]Feuil1!F81</f>
        <v>41993.906412037039</v>
      </c>
    </row>
    <row r="161" spans="1:6" x14ac:dyDescent="0.25">
      <c r="A161" t="str">
        <f>[10]Feuil1!A153</f>
        <v>Robot_Bandes_Washington</v>
      </c>
      <c r="B161" t="str">
        <f>[10]Feuil1!B153</f>
        <v>Media Export, Exported Location:Semaine 03</v>
      </c>
      <c r="C161" t="str">
        <f>[10]Feuil1!C153</f>
        <v>ACE265L5</v>
      </c>
      <c r="D161" t="str">
        <f>[10]Feuil1!D153</f>
        <v>SP_NETAPP_Wash</v>
      </c>
      <c r="E161" t="str">
        <f>[10]Feuil1!E153</f>
        <v>Principal(Primary)</v>
      </c>
      <c r="F161" s="1">
        <f>[10]Feuil1!F153</f>
        <v>41686.906412037039</v>
      </c>
    </row>
    <row r="162" spans="1:6" x14ac:dyDescent="0.25">
      <c r="A162" t="str">
        <f>[10]Feuil1!A154</f>
        <v>Robot_Bandes_Washington</v>
      </c>
      <c r="B162" t="str">
        <f>[10]Feuil1!B154</f>
        <v>Media Export, Exported Location:Semaine 03</v>
      </c>
      <c r="C162" t="str">
        <f>[10]Feuil1!C154</f>
        <v>ACE269L5</v>
      </c>
      <c r="D162" t="str">
        <f>[10]Feuil1!D154</f>
        <v>SP_NETAPP_UNLIMITED_Wash</v>
      </c>
      <c r="E162" t="str">
        <f>[10]Feuil1!E154</f>
        <v>Principal(Primary)</v>
      </c>
      <c r="F162" s="1">
        <f>[10]Feuil1!F154</f>
        <v>41686.906435185185</v>
      </c>
    </row>
    <row r="163" spans="1:6" x14ac:dyDescent="0.25">
      <c r="A163" t="str">
        <f>[10]Feuil1!A155</f>
        <v>Robot_Bandes_Washington</v>
      </c>
      <c r="B163" t="str">
        <f>[10]Feuil1!B155</f>
        <v>Media Export, Exported Location:Semaine 03</v>
      </c>
      <c r="C163" t="str">
        <f>[10]Feuil1!C155</f>
        <v>ACE283L5</v>
      </c>
      <c r="D163" t="str">
        <f>[10]Feuil1!D155</f>
        <v>SP_NETAPP_UNLIMITED_Wash</v>
      </c>
      <c r="E163" t="str">
        <f>[10]Feuil1!E155</f>
        <v>Principal(Primary)</v>
      </c>
      <c r="F163" s="1">
        <f>[10]Feuil1!F155</f>
        <v>41686.906435185185</v>
      </c>
    </row>
    <row r="164" spans="1:6" x14ac:dyDescent="0.25">
      <c r="A164" t="str">
        <f>[10]Feuil1!A72</f>
        <v>Robot_Bandes_Washington</v>
      </c>
      <c r="B164" t="str">
        <f>[10]Feuil1!B72</f>
        <v>In Library</v>
      </c>
      <c r="C164" t="str">
        <f>[10]Feuil1!C72</f>
        <v>ACE287L5</v>
      </c>
      <c r="D164" t="str">
        <f>[10]Feuil1!D72</f>
        <v>SP_NETAPP_UNLIMITED_Wash</v>
      </c>
      <c r="E164" t="str">
        <f>[10]Feuil1!E72</f>
        <v>Principal(Primary)</v>
      </c>
      <c r="F164" s="1" t="str">
        <f>[10]Feuil1!F72</f>
        <v>Now</v>
      </c>
    </row>
    <row r="165" spans="1:6" x14ac:dyDescent="0.25">
      <c r="A165" t="str">
        <f>[10]Feuil1!A91</f>
        <v>Robot_Bandes_Washington</v>
      </c>
      <c r="B165" t="str">
        <f>[10]Feuil1!B91</f>
        <v>Media Export, Exported Location:Juillet 2013</v>
      </c>
      <c r="C165" t="str">
        <f>[10]Feuil1!C91</f>
        <v>ACE250L5</v>
      </c>
      <c r="D165" t="str">
        <f>[10]Feuil1!D91</f>
        <v>SP_NETAPP_Wash</v>
      </c>
      <c r="E165" t="str">
        <f>[10]Feuil1!E91</f>
        <v>Copie_Mensuelle(Selective)</v>
      </c>
      <c r="F165" s="1">
        <f>[10]Feuil1!F91</f>
        <v>41842.916817129626</v>
      </c>
    </row>
    <row r="166" spans="1:6" x14ac:dyDescent="0.25">
      <c r="A166" t="str">
        <f>[10]Feuil1!A92</f>
        <v>Robot_Bandes_Washington</v>
      </c>
      <c r="B166" t="str">
        <f>[10]Feuil1!B92</f>
        <v>Media Export, Exported Location:Juillet 2013</v>
      </c>
      <c r="C166" t="str">
        <f>[10]Feuil1!C92</f>
        <v>ACE251L5</v>
      </c>
      <c r="D166" t="str">
        <f>[10]Feuil1!D92</f>
        <v>SP_NETAPP_Wash</v>
      </c>
      <c r="E166" t="str">
        <f>[10]Feuil1!E92</f>
        <v>Copie_Mensuelle(Selective)</v>
      </c>
      <c r="F166" s="1">
        <f>[10]Feuil1!F92</f>
        <v>41842.916817129626</v>
      </c>
    </row>
    <row r="167" spans="1:6" x14ac:dyDescent="0.25">
      <c r="A167" t="str">
        <f>[10]Feuil1!A93</f>
        <v>Robot_Bandes_Washington</v>
      </c>
      <c r="B167" t="str">
        <f>[10]Feuil1!B93</f>
        <v>Media Export, Exported Location:Juillet 2013</v>
      </c>
      <c r="C167" t="str">
        <f>[10]Feuil1!C93</f>
        <v>ACE252L5</v>
      </c>
      <c r="D167" t="str">
        <f>[10]Feuil1!D93</f>
        <v>SP_NETAPP_Wash</v>
      </c>
      <c r="E167" t="str">
        <f>[10]Feuil1!E93</f>
        <v>Copie_Mensuelle(Selective)</v>
      </c>
      <c r="F167" s="1">
        <f>[10]Feuil1!F93</f>
        <v>41853.906400462962</v>
      </c>
    </row>
    <row r="168" spans="1:6" x14ac:dyDescent="0.25">
      <c r="A168" t="str">
        <f>[10]Feuil1!A88</f>
        <v>Robot_Bandes_Washington</v>
      </c>
      <c r="B168" t="str">
        <f>[10]Feuil1!B88</f>
        <v>In Library, Exported Location:</v>
      </c>
      <c r="C168" t="str">
        <f>[10]Feuil1!C88</f>
        <v>ACE249L5</v>
      </c>
      <c r="D168" t="str">
        <f>[10]Feuil1!D88</f>
        <v>SP_NETAPP_UNLIMITED_Wash</v>
      </c>
      <c r="E168" t="str">
        <f>[10]Feuil1!E88</f>
        <v>Principal(Primary)</v>
      </c>
      <c r="F168" s="1" t="str">
        <f>[10]Feuil1!F88</f>
        <v>Now</v>
      </c>
    </row>
    <row r="169" spans="1:6" x14ac:dyDescent="0.25">
      <c r="A169" t="str">
        <f>[10]Feuil1!A75</f>
        <v>Robot_Bandes_Washington</v>
      </c>
      <c r="B169" t="str">
        <f>[10]Feuil1!B75</f>
        <v>In Library</v>
      </c>
      <c r="C169" t="str">
        <f>[10]Feuil1!C75</f>
        <v>ACE324L5</v>
      </c>
      <c r="D169" t="str">
        <f>[10]Feuil1!D75</f>
        <v>SP_NETAPP_UNLIMITED_Wash</v>
      </c>
      <c r="E169" t="str">
        <f>[10]Feuil1!E75</f>
        <v>Principal(Primary)</v>
      </c>
      <c r="F169" s="1" t="str">
        <f>[10]Feuil1!F75</f>
        <v>Now</v>
      </c>
    </row>
    <row r="170" spans="1:6" x14ac:dyDescent="0.25">
      <c r="A170" t="str">
        <f>[10]Feuil1!A89</f>
        <v>Robot_Bandes_Washington</v>
      </c>
      <c r="B170" t="str">
        <f>[10]Feuil1!B89</f>
        <v>In Library, Exported Location:</v>
      </c>
      <c r="C170" t="str">
        <f>[10]Feuil1!C89</f>
        <v>ACE298L5</v>
      </c>
      <c r="D170" t="str">
        <f>[10]Feuil1!D89</f>
        <v>SP_NETAPP_UNLIMITED_Wash</v>
      </c>
      <c r="E170" t="str">
        <f>[10]Feuil1!E89</f>
        <v>Principal(Primary)</v>
      </c>
      <c r="F170" s="1" t="str">
        <f>[10]Feuil1!F89</f>
        <v>Now</v>
      </c>
    </row>
  </sheetData>
  <autoFilter ref="A1:F164">
    <sortState ref="A2:F170">
      <sortCondition ref="F1:F164"/>
    </sortState>
  </autoFilter>
  <conditionalFormatting sqref="F1:F1048576">
    <cfRule type="timePeriod" dxfId="33" priority="1" timePeriod="nextWeek">
      <formula>AND(ROUNDDOWN(F1,0)-TODAY()&gt;(7-WEEKDAY(TODAY())),ROUNDDOWN(F1,0)-TODAY()&lt;(15-WEEKDAY(TODAY())))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E18"/>
  <sheetViews>
    <sheetView workbookViewId="0">
      <selection activeCell="A2" sqref="A2"/>
    </sheetView>
  </sheetViews>
  <sheetFormatPr baseColWidth="10" defaultRowHeight="15" x14ac:dyDescent="0.25"/>
  <cols>
    <col min="2" max="2" width="15.7109375" bestFit="1" customWidth="1"/>
    <col min="3" max="3" width="12.28515625" bestFit="1" customWidth="1"/>
    <col min="5" max="5" width="36.85546875" customWidth="1"/>
  </cols>
  <sheetData>
    <row r="1" spans="1:5" x14ac:dyDescent="0.25">
      <c r="A1" s="9" t="str">
        <f>[2]Feuil1!A1</f>
        <v>Severity</v>
      </c>
      <c r="B1" s="9" t="str">
        <f>[2]Feuil1!B1</f>
        <v>Time</v>
      </c>
      <c r="C1" s="10" t="str">
        <f>[2]Feuil1!C1</f>
        <v>Program</v>
      </c>
      <c r="D1" s="10" t="str">
        <f>[2]Feuil1!D1</f>
        <v>Computer</v>
      </c>
      <c r="E1" s="10" t="str">
        <f>[2]Feuil1!E1</f>
        <v>Description</v>
      </c>
    </row>
    <row r="2" spans="1:5" x14ac:dyDescent="0.25">
      <c r="A2" s="9" t="str">
        <f>[2]Feuil1!A2</f>
        <v>Major</v>
      </c>
      <c r="B2" s="11">
        <f>[2]Feuil1!B2</f>
        <v>41674.333356481482</v>
      </c>
      <c r="C2" s="10" t="str">
        <f>[2]Feuil1!C2</f>
        <v>JobManager</v>
      </c>
      <c r="D2" s="10" t="str">
        <f>[2]Feuil1!D2</f>
        <v>e08137</v>
      </c>
      <c r="E2" s="10" t="str">
        <f>[2]Feuil1!E2</f>
        <v>Failed to update job info for job [173511] in table [jobInfoTable] for field [All Columns] with error [].</v>
      </c>
    </row>
    <row r="3" spans="1:5" x14ac:dyDescent="0.25">
      <c r="A3" s="9" t="str">
        <f>[2]Feuil1!A3</f>
        <v>Critical</v>
      </c>
      <c r="B3" s="11">
        <f>[2]Feuil1!B3</f>
        <v>41674.156736111108</v>
      </c>
      <c r="C3" s="10" t="str">
        <f>[2]Feuil1!C3</f>
        <v>MediaManager</v>
      </c>
      <c r="D3" s="10" t="str">
        <f>[2]Feuil1!D3</f>
        <v>e08137</v>
      </c>
      <c r="E3" s="10" t="str">
        <f>[2]Feuil1!E3</f>
        <v>Failed to unmount medium in drive [IBM ULTRIUM-HH5_1], library [Robot_Bandes_Washington]. Reason: Tape drive is being accessed by another application. Advice: Please make sure that no other device explorer applications like SAN Explorer are running on the machine.</v>
      </c>
    </row>
    <row r="4" spans="1:5" x14ac:dyDescent="0.25">
      <c r="A4" s="9" t="str">
        <f>[2]Feuil1!A4</f>
        <v>Critical</v>
      </c>
      <c r="B4" s="11">
        <f>[2]Feuil1!B4</f>
        <v>41674.1565625</v>
      </c>
      <c r="C4" s="10" t="str">
        <f>[2]Feuil1!C4</f>
        <v>AuxCopyMgr</v>
      </c>
      <c r="D4" s="10" t="str">
        <f>[2]Feuil1!D4</f>
        <v>e08137</v>
      </c>
      <c r="E4" s="10" t="str">
        <f>[2]Feuil1!E4</f>
        <v>Error occurred while processing chunk [1844476] in media [ACE287L5] for storage policy [SP_NETAPP_UNLIMITED_Wash] copy [Copie Mensuelle]:  Backup job [ 172445 ]. Failed to write the data to the pipeline. .</v>
      </c>
    </row>
    <row r="5" spans="1:5" x14ac:dyDescent="0.25">
      <c r="A5" s="9" t="str">
        <f>[2]Feuil1!A5</f>
        <v>Critical</v>
      </c>
      <c r="B5" s="11">
        <f>[2]Feuil1!B5</f>
        <v>41673.916828703703</v>
      </c>
      <c r="C5" s="10" t="str">
        <f>[2]Feuil1!C5</f>
        <v>JobManager</v>
      </c>
      <c r="D5" s="10" t="str">
        <f>[2]Feuil1!D5</f>
        <v>e08137</v>
      </c>
      <c r="E5" s="10" t="str">
        <f>[2]Feuil1!E5</f>
        <v>Data Management activity on Client [e08520] is disabled. The job will not run.</v>
      </c>
    </row>
    <row r="6" spans="1:5" x14ac:dyDescent="0.25">
      <c r="A6" s="9" t="str">
        <f>[2]Feuil1!A6</f>
        <v>Critical</v>
      </c>
      <c r="B6" s="11">
        <f>[2]Feuil1!B6</f>
        <v>41673.916828703703</v>
      </c>
      <c r="C6" s="10" t="str">
        <f>[2]Feuil1!C6</f>
        <v>JobManager</v>
      </c>
      <c r="D6" s="10" t="str">
        <f>[2]Feuil1!D6</f>
        <v>e08137</v>
      </c>
      <c r="E6" s="10" t="str">
        <f>[2]Feuil1!E6</f>
        <v>Data Management activity on Client [e08520] is disabled. The job will not run.</v>
      </c>
    </row>
    <row r="7" spans="1:5" x14ac:dyDescent="0.25">
      <c r="A7" s="9" t="str">
        <f>[2]Feuil1!A7</f>
        <v>Critical</v>
      </c>
      <c r="B7" s="11">
        <f>[2]Feuil1!B7</f>
        <v>41673.745462962965</v>
      </c>
      <c r="C7" s="10" t="str">
        <f>[2]Feuil1!C7</f>
        <v>AuxCopyMgr</v>
      </c>
      <c r="D7" s="10" t="str">
        <f>[2]Feuil1!D7</f>
        <v>e08137</v>
      </c>
      <c r="E7" s="10" t="str">
        <f>[2]Feuil1!E7</f>
        <v>Error occurred while processing chunk [1885595] in media [V_765476] for storage policy [SP_FS_Dedup_Wash] copy [Copie Mensuelle]:  Backup job [ 173423 ]. Failed to write the data to the pipeline. .</v>
      </c>
    </row>
    <row r="8" spans="1:5" x14ac:dyDescent="0.25">
      <c r="A8" s="9">
        <f>[2]Feuil1!A8</f>
        <v>0</v>
      </c>
      <c r="B8" s="11">
        <f>[2]Feuil1!B8</f>
        <v>0</v>
      </c>
      <c r="C8" s="10">
        <f>[2]Feuil1!C8</f>
        <v>0</v>
      </c>
      <c r="D8" s="10">
        <f>[2]Feuil1!D8</f>
        <v>0</v>
      </c>
      <c r="E8" s="10">
        <f>[2]Feuil1!E8</f>
        <v>0</v>
      </c>
    </row>
    <row r="9" spans="1:5" x14ac:dyDescent="0.25">
      <c r="A9" s="9">
        <f>[2]Feuil1!A9</f>
        <v>0</v>
      </c>
      <c r="B9" s="11">
        <f>[2]Feuil1!B9</f>
        <v>0</v>
      </c>
      <c r="C9" s="10">
        <f>[2]Feuil1!C9</f>
        <v>0</v>
      </c>
      <c r="D9" s="10">
        <f>[2]Feuil1!D9</f>
        <v>0</v>
      </c>
      <c r="E9" s="10">
        <f>[2]Feuil1!E9</f>
        <v>0</v>
      </c>
    </row>
    <row r="10" spans="1:5" x14ac:dyDescent="0.25">
      <c r="A10" s="9">
        <f>[2]Feuil1!A10</f>
        <v>0</v>
      </c>
      <c r="B10" s="11">
        <f>[2]Feuil1!B10</f>
        <v>0</v>
      </c>
      <c r="C10" s="10">
        <f>[2]Feuil1!C10</f>
        <v>0</v>
      </c>
      <c r="D10" s="10">
        <f>[2]Feuil1!D10</f>
        <v>0</v>
      </c>
      <c r="E10" s="10">
        <f>[2]Feuil1!E10</f>
        <v>0</v>
      </c>
    </row>
    <row r="11" spans="1:5" x14ac:dyDescent="0.25">
      <c r="A11" s="9">
        <f>[2]Feuil1!A11</f>
        <v>0</v>
      </c>
      <c r="B11" s="11">
        <f>[2]Feuil1!B11</f>
        <v>0</v>
      </c>
      <c r="C11" s="10">
        <f>[2]Feuil1!C11</f>
        <v>0</v>
      </c>
      <c r="D11" s="10">
        <f>[2]Feuil1!D11</f>
        <v>0</v>
      </c>
      <c r="E11" s="10">
        <f>[2]Feuil1!E11</f>
        <v>0</v>
      </c>
    </row>
    <row r="12" spans="1:5" x14ac:dyDescent="0.25">
      <c r="A12" s="9">
        <f>[2]Feuil1!A12</f>
        <v>0</v>
      </c>
      <c r="B12" s="11">
        <f>[2]Feuil1!B12</f>
        <v>0</v>
      </c>
      <c r="C12" s="10">
        <f>[2]Feuil1!C12</f>
        <v>0</v>
      </c>
      <c r="D12" s="10">
        <f>[2]Feuil1!D12</f>
        <v>0</v>
      </c>
      <c r="E12" s="10">
        <f>[2]Feuil1!E12</f>
        <v>0</v>
      </c>
    </row>
    <row r="13" spans="1:5" x14ac:dyDescent="0.25">
      <c r="A13" s="9">
        <f>[2]Feuil1!A13</f>
        <v>0</v>
      </c>
      <c r="B13" s="11">
        <f>[2]Feuil1!B13</f>
        <v>0</v>
      </c>
      <c r="C13" s="10">
        <f>[2]Feuil1!C13</f>
        <v>0</v>
      </c>
      <c r="D13" s="10">
        <f>[2]Feuil1!D13</f>
        <v>0</v>
      </c>
      <c r="E13" s="10">
        <f>[2]Feuil1!E13</f>
        <v>0</v>
      </c>
    </row>
    <row r="14" spans="1:5" x14ac:dyDescent="0.25">
      <c r="A14" s="9">
        <f>[2]Feuil1!A14</f>
        <v>0</v>
      </c>
      <c r="B14" s="11">
        <f>[2]Feuil1!B14</f>
        <v>0</v>
      </c>
      <c r="C14" s="10">
        <f>[2]Feuil1!C14</f>
        <v>0</v>
      </c>
      <c r="D14" s="10">
        <f>[2]Feuil1!D14</f>
        <v>0</v>
      </c>
      <c r="E14" s="10">
        <f>[2]Feuil1!E14</f>
        <v>0</v>
      </c>
    </row>
    <row r="15" spans="1:5" x14ac:dyDescent="0.25">
      <c r="A15" s="9">
        <f>[2]Feuil1!A15</f>
        <v>0</v>
      </c>
      <c r="B15" s="11">
        <f>[2]Feuil1!B15</f>
        <v>0</v>
      </c>
      <c r="C15" s="10">
        <f>[2]Feuil1!C15</f>
        <v>0</v>
      </c>
      <c r="D15" s="10">
        <f>[2]Feuil1!D15</f>
        <v>0</v>
      </c>
      <c r="E15" s="10">
        <f>[2]Feuil1!E15</f>
        <v>0</v>
      </c>
    </row>
    <row r="16" spans="1:5" x14ac:dyDescent="0.25">
      <c r="A16" s="9">
        <f>[2]Feuil1!A16</f>
        <v>0</v>
      </c>
      <c r="B16" s="11">
        <f>[2]Feuil1!B16</f>
        <v>0</v>
      </c>
      <c r="C16" s="10">
        <f>[2]Feuil1!C16</f>
        <v>0</v>
      </c>
      <c r="D16" s="10">
        <f>[2]Feuil1!D16</f>
        <v>0</v>
      </c>
      <c r="E16" s="10">
        <f>[2]Feuil1!E16</f>
        <v>0</v>
      </c>
    </row>
    <row r="17" spans="1:5" x14ac:dyDescent="0.25">
      <c r="A17" s="9">
        <f>[2]Feuil1!A17</f>
        <v>0</v>
      </c>
      <c r="B17" s="11">
        <f>[2]Feuil1!B17</f>
        <v>0</v>
      </c>
      <c r="C17" s="10">
        <f>[2]Feuil1!C17</f>
        <v>0</v>
      </c>
      <c r="D17" s="10">
        <f>[2]Feuil1!D17</f>
        <v>0</v>
      </c>
      <c r="E17" s="10">
        <f>[2]Feuil1!E17</f>
        <v>0</v>
      </c>
    </row>
    <row r="18" spans="1:5" x14ac:dyDescent="0.25">
      <c r="A18" s="9">
        <f>[2]Feuil1!A18</f>
        <v>0</v>
      </c>
      <c r="B18" s="11">
        <f>[2]Feuil1!B18</f>
        <v>0</v>
      </c>
      <c r="C18" s="10">
        <f>[2]Feuil1!C18</f>
        <v>0</v>
      </c>
      <c r="D18" s="10">
        <f>[2]Feuil1!D18</f>
        <v>0</v>
      </c>
      <c r="E18" s="10">
        <f>[2]Feuil1!E18</f>
        <v>0</v>
      </c>
    </row>
  </sheetData>
  <conditionalFormatting sqref="A1:A38 B1:D1 B2">
    <cfRule type="containsText" dxfId="42" priority="3" operator="containsText" text="Major">
      <formula>NOT(ISERROR(SEARCH("Major",A1)))</formula>
    </cfRule>
    <cfRule type="containsText" dxfId="41" priority="4" operator="containsText" text="Critical">
      <formula>NOT(ISERROR(SEARCH("Critical",A1)))</formula>
    </cfRule>
  </conditionalFormatting>
  <conditionalFormatting sqref="E1">
    <cfRule type="containsText" dxfId="40" priority="1" operator="containsText" text="Major">
      <formula>NOT(ISERROR(SEARCH("Major",E1)))</formula>
    </cfRule>
    <cfRule type="containsText" dxfId="39" priority="2" operator="containsText" text="Critical">
      <formula>NOT(ISERROR(SEARCH("Critical",E1)))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J52"/>
  <sheetViews>
    <sheetView workbookViewId="0">
      <selection activeCell="D2" sqref="D2"/>
    </sheetView>
  </sheetViews>
  <sheetFormatPr baseColWidth="10" defaultRowHeight="15" x14ac:dyDescent="0.25"/>
  <cols>
    <col min="4" max="4" width="12" customWidth="1"/>
  </cols>
  <sheetData>
    <row r="1" spans="1:10" x14ac:dyDescent="0.25">
      <c r="A1" s="9" t="str">
        <f>[3]Feuil1!A1</f>
        <v>Client</v>
      </c>
      <c r="B1" s="9" t="str">
        <f>[3]Feuil1!B1</f>
        <v>Total Jobs</v>
      </c>
      <c r="C1" s="9" t="str">
        <f>[3]Feuil1!C1</f>
        <v>Completed</v>
      </c>
      <c r="D1" s="9" t="str">
        <f>[3]Feuil1!D1</f>
        <v>Completed with errors</v>
      </c>
      <c r="E1" s="9" t="str">
        <f>[3]Feuil1!E1</f>
        <v>Completed with warnings</v>
      </c>
      <c r="F1" s="9" t="str">
        <f>[3]Feuil1!F1</f>
        <v>Killed</v>
      </c>
      <c r="G1" s="9" t="str">
        <f>[3]Feuil1!G1</f>
        <v>Unsuccessful</v>
      </c>
      <c r="H1" s="9" t="str">
        <f>[3]Feuil1!H1</f>
        <v>Running</v>
      </c>
      <c r="I1" s="9" t="str">
        <f>[3]Feuil1!I1</f>
        <v>Delayed</v>
      </c>
      <c r="J1" s="9" t="str">
        <f>[3]Feuil1!J1</f>
        <v>No Run</v>
      </c>
    </row>
    <row r="2" spans="1:10" x14ac:dyDescent="0.25">
      <c r="A2" s="9" t="str">
        <f>[3]Feuil1!A2</f>
        <v>All</v>
      </c>
      <c r="B2" s="9">
        <f>[3]Feuil1!B2</f>
        <v>22</v>
      </c>
      <c r="C2" s="9">
        <f>[3]Feuil1!C2</f>
        <v>16</v>
      </c>
      <c r="D2" s="9">
        <f>[3]Feuil1!D2</f>
        <v>1</v>
      </c>
      <c r="E2" s="9">
        <f>[3]Feuil1!E2</f>
        <v>0</v>
      </c>
      <c r="F2" s="9">
        <f>[3]Feuil1!F2</f>
        <v>0</v>
      </c>
      <c r="G2" s="9">
        <f>[3]Feuil1!G2</f>
        <v>0</v>
      </c>
      <c r="H2" s="9">
        <f>[3]Feuil1!H2</f>
        <v>2</v>
      </c>
      <c r="I2" s="9">
        <f>[3]Feuil1!I2</f>
        <v>0</v>
      </c>
      <c r="J2" s="9">
        <f>[3]Feuil1!J2</f>
        <v>3</v>
      </c>
    </row>
    <row r="3" spans="1:10" x14ac:dyDescent="0.25">
      <c r="A3" t="str">
        <f>[3]Feuil1!A3</f>
        <v>e06338</v>
      </c>
      <c r="B3">
        <f>[3]Feuil1!B3</f>
        <v>0</v>
      </c>
      <c r="C3">
        <f>[3]Feuil1!C3</f>
        <v>0</v>
      </c>
      <c r="D3">
        <f>[3]Feuil1!D3</f>
        <v>0</v>
      </c>
      <c r="E3">
        <f>[3]Feuil1!E3</f>
        <v>0</v>
      </c>
      <c r="F3">
        <f>[3]Feuil1!F3</f>
        <v>0</v>
      </c>
      <c r="G3">
        <f>[3]Feuil1!G3</f>
        <v>0</v>
      </c>
      <c r="H3">
        <f>[3]Feuil1!H3</f>
        <v>0</v>
      </c>
      <c r="I3">
        <f>[3]Feuil1!I3</f>
        <v>0</v>
      </c>
      <c r="J3">
        <f>[3]Feuil1!J3</f>
        <v>0</v>
      </c>
    </row>
    <row r="4" spans="1:10" x14ac:dyDescent="0.25">
      <c r="A4" t="str">
        <f>[3]Feuil1!A4</f>
        <v>e06391</v>
      </c>
      <c r="B4">
        <f>[3]Feuil1!B4</f>
        <v>0</v>
      </c>
      <c r="C4">
        <f>[3]Feuil1!C4</f>
        <v>0</v>
      </c>
      <c r="D4">
        <f>[3]Feuil1!D4</f>
        <v>0</v>
      </c>
      <c r="E4">
        <f>[3]Feuil1!E4</f>
        <v>0</v>
      </c>
      <c r="F4">
        <f>[3]Feuil1!F4</f>
        <v>0</v>
      </c>
      <c r="G4">
        <f>[3]Feuil1!G4</f>
        <v>0</v>
      </c>
      <c r="H4">
        <f>[3]Feuil1!H4</f>
        <v>0</v>
      </c>
      <c r="I4">
        <f>[3]Feuil1!I4</f>
        <v>0</v>
      </c>
      <c r="J4">
        <f>[3]Feuil1!J4</f>
        <v>0</v>
      </c>
    </row>
    <row r="5" spans="1:10" x14ac:dyDescent="0.25">
      <c r="A5" t="str">
        <f>[3]Feuil1!A5</f>
        <v>e06954</v>
      </c>
      <c r="B5">
        <f>[3]Feuil1!B5</f>
        <v>0</v>
      </c>
      <c r="C5">
        <f>[3]Feuil1!C5</f>
        <v>0</v>
      </c>
      <c r="D5">
        <f>[3]Feuil1!D5</f>
        <v>0</v>
      </c>
      <c r="E5">
        <f>[3]Feuil1!E5</f>
        <v>0</v>
      </c>
      <c r="F5">
        <f>[3]Feuil1!F5</f>
        <v>0</v>
      </c>
      <c r="G5">
        <f>[3]Feuil1!G5</f>
        <v>0</v>
      </c>
      <c r="H5">
        <f>[3]Feuil1!H5</f>
        <v>0</v>
      </c>
      <c r="I5">
        <f>[3]Feuil1!I5</f>
        <v>0</v>
      </c>
      <c r="J5">
        <f>[3]Feuil1!J5</f>
        <v>0</v>
      </c>
    </row>
    <row r="6" spans="1:10" x14ac:dyDescent="0.25">
      <c r="A6" t="str">
        <f>[3]Feuil1!A6</f>
        <v>e06990-g2</v>
      </c>
      <c r="B6">
        <f>[3]Feuil1!B6</f>
        <v>0</v>
      </c>
      <c r="C6">
        <f>[3]Feuil1!C6</f>
        <v>0</v>
      </c>
      <c r="D6">
        <f>[3]Feuil1!D6</f>
        <v>0</v>
      </c>
      <c r="E6">
        <f>[3]Feuil1!E6</f>
        <v>0</v>
      </c>
      <c r="F6">
        <f>[3]Feuil1!F6</f>
        <v>0</v>
      </c>
      <c r="G6">
        <f>[3]Feuil1!G6</f>
        <v>0</v>
      </c>
      <c r="H6">
        <f>[3]Feuil1!H6</f>
        <v>0</v>
      </c>
      <c r="I6">
        <f>[3]Feuil1!I6</f>
        <v>0</v>
      </c>
      <c r="J6">
        <f>[3]Feuil1!J6</f>
        <v>0</v>
      </c>
    </row>
    <row r="7" spans="1:10" x14ac:dyDescent="0.25">
      <c r="A7" t="str">
        <f>[3]Feuil1!A7</f>
        <v>e07000</v>
      </c>
      <c r="B7">
        <f>[3]Feuil1!B7</f>
        <v>1</v>
      </c>
      <c r="C7">
        <f>[3]Feuil1!C7</f>
        <v>1</v>
      </c>
      <c r="D7">
        <f>[3]Feuil1!D7</f>
        <v>0</v>
      </c>
      <c r="E7">
        <f>[3]Feuil1!E7</f>
        <v>0</v>
      </c>
      <c r="F7">
        <f>[3]Feuil1!F7</f>
        <v>0</v>
      </c>
      <c r="G7">
        <f>[3]Feuil1!G7</f>
        <v>0</v>
      </c>
      <c r="H7">
        <f>[3]Feuil1!H7</f>
        <v>0</v>
      </c>
      <c r="I7">
        <f>[3]Feuil1!I7</f>
        <v>0</v>
      </c>
      <c r="J7">
        <f>[3]Feuil1!J7</f>
        <v>0</v>
      </c>
    </row>
    <row r="8" spans="1:10" x14ac:dyDescent="0.25">
      <c r="A8" t="str">
        <f>[3]Feuil1!A8</f>
        <v>e07257</v>
      </c>
      <c r="B8">
        <f>[3]Feuil1!B8</f>
        <v>1</v>
      </c>
      <c r="C8">
        <f>[3]Feuil1!C8</f>
        <v>1</v>
      </c>
      <c r="D8">
        <f>[3]Feuil1!D8</f>
        <v>0</v>
      </c>
      <c r="E8">
        <f>[3]Feuil1!E8</f>
        <v>0</v>
      </c>
      <c r="F8">
        <f>[3]Feuil1!F8</f>
        <v>0</v>
      </c>
      <c r="G8">
        <f>[3]Feuil1!G8</f>
        <v>0</v>
      </c>
      <c r="H8">
        <f>[3]Feuil1!H8</f>
        <v>0</v>
      </c>
      <c r="I8">
        <f>[3]Feuil1!I8</f>
        <v>0</v>
      </c>
      <c r="J8">
        <f>[3]Feuil1!J8</f>
        <v>0</v>
      </c>
    </row>
    <row r="9" spans="1:10" x14ac:dyDescent="0.25">
      <c r="A9" t="str">
        <f>[3]Feuil1!A9</f>
        <v>e07258b</v>
      </c>
      <c r="B9">
        <f>[3]Feuil1!B9</f>
        <v>3</v>
      </c>
      <c r="C9">
        <f>[3]Feuil1!C9</f>
        <v>3</v>
      </c>
      <c r="D9">
        <f>[3]Feuil1!D9</f>
        <v>0</v>
      </c>
      <c r="E9">
        <f>[3]Feuil1!E9</f>
        <v>0</v>
      </c>
      <c r="F9">
        <f>[3]Feuil1!F9</f>
        <v>0</v>
      </c>
      <c r="G9">
        <f>[3]Feuil1!G9</f>
        <v>0</v>
      </c>
      <c r="H9">
        <f>[3]Feuil1!H9</f>
        <v>0</v>
      </c>
      <c r="I9">
        <f>[3]Feuil1!I9</f>
        <v>0</v>
      </c>
      <c r="J9">
        <f>[3]Feuil1!J9</f>
        <v>0</v>
      </c>
    </row>
    <row r="10" spans="1:10" x14ac:dyDescent="0.25">
      <c r="A10" t="str">
        <f>[3]Feuil1!A10</f>
        <v>e07347</v>
      </c>
      <c r="B10">
        <f>[3]Feuil1!B10</f>
        <v>1</v>
      </c>
      <c r="C10">
        <f>[3]Feuil1!C10</f>
        <v>1</v>
      </c>
      <c r="D10">
        <f>[3]Feuil1!D10</f>
        <v>0</v>
      </c>
      <c r="E10">
        <f>[3]Feuil1!E10</f>
        <v>0</v>
      </c>
      <c r="F10">
        <f>[3]Feuil1!F10</f>
        <v>0</v>
      </c>
      <c r="G10">
        <f>[3]Feuil1!G10</f>
        <v>0</v>
      </c>
      <c r="H10">
        <f>[3]Feuil1!H10</f>
        <v>0</v>
      </c>
      <c r="I10">
        <f>[3]Feuil1!I10</f>
        <v>0</v>
      </c>
      <c r="J10">
        <f>[3]Feuil1!J10</f>
        <v>0</v>
      </c>
    </row>
    <row r="11" spans="1:10" x14ac:dyDescent="0.25">
      <c r="A11" t="str">
        <f>[3]Feuil1!A11</f>
        <v>e07348</v>
      </c>
      <c r="B11">
        <f>[3]Feuil1!B11</f>
        <v>1</v>
      </c>
      <c r="C11">
        <f>[3]Feuil1!C11</f>
        <v>1</v>
      </c>
      <c r="D11">
        <f>[3]Feuil1!D11</f>
        <v>0</v>
      </c>
      <c r="E11">
        <f>[3]Feuil1!E11</f>
        <v>0</v>
      </c>
      <c r="F11">
        <f>[3]Feuil1!F11</f>
        <v>0</v>
      </c>
      <c r="G11">
        <f>[3]Feuil1!G11</f>
        <v>0</v>
      </c>
      <c r="H11">
        <f>[3]Feuil1!H11</f>
        <v>0</v>
      </c>
      <c r="I11">
        <f>[3]Feuil1!I11</f>
        <v>0</v>
      </c>
      <c r="J11">
        <f>[3]Feuil1!J11</f>
        <v>0</v>
      </c>
    </row>
    <row r="12" spans="1:10" x14ac:dyDescent="0.25">
      <c r="A12" t="str">
        <f>[3]Feuil1!A12</f>
        <v>e07500</v>
      </c>
      <c r="B12">
        <f>[3]Feuil1!B12</f>
        <v>0</v>
      </c>
      <c r="C12">
        <f>[3]Feuil1!C12</f>
        <v>0</v>
      </c>
      <c r="D12">
        <f>[3]Feuil1!D12</f>
        <v>0</v>
      </c>
      <c r="E12">
        <f>[3]Feuil1!E12</f>
        <v>0</v>
      </c>
      <c r="F12">
        <f>[3]Feuil1!F12</f>
        <v>0</v>
      </c>
      <c r="G12">
        <f>[3]Feuil1!G12</f>
        <v>0</v>
      </c>
      <c r="H12">
        <f>[3]Feuil1!H12</f>
        <v>0</v>
      </c>
      <c r="I12">
        <f>[3]Feuil1!I12</f>
        <v>0</v>
      </c>
      <c r="J12">
        <f>[3]Feuil1!J12</f>
        <v>0</v>
      </c>
    </row>
    <row r="13" spans="1:10" x14ac:dyDescent="0.25">
      <c r="A13" t="str">
        <f>[3]Feuil1!A13</f>
        <v>e08137</v>
      </c>
      <c r="B13">
        <f>[3]Feuil1!B13</f>
        <v>2</v>
      </c>
      <c r="C13">
        <f>[3]Feuil1!C13</f>
        <v>2</v>
      </c>
      <c r="D13">
        <f>[3]Feuil1!D13</f>
        <v>0</v>
      </c>
      <c r="E13">
        <f>[3]Feuil1!E13</f>
        <v>0</v>
      </c>
      <c r="F13">
        <f>[3]Feuil1!F13</f>
        <v>0</v>
      </c>
      <c r="G13">
        <f>[3]Feuil1!G13</f>
        <v>0</v>
      </c>
      <c r="H13">
        <f>[3]Feuil1!H13</f>
        <v>0</v>
      </c>
      <c r="I13">
        <f>[3]Feuil1!I13</f>
        <v>0</v>
      </c>
      <c r="J13">
        <f>[3]Feuil1!J13</f>
        <v>0</v>
      </c>
    </row>
    <row r="14" spans="1:10" x14ac:dyDescent="0.25">
      <c r="A14" t="str">
        <f>[3]Feuil1!A14</f>
        <v>e08443</v>
      </c>
      <c r="B14">
        <f>[3]Feuil1!B14</f>
        <v>0</v>
      </c>
      <c r="C14">
        <f>[3]Feuil1!C14</f>
        <v>0</v>
      </c>
      <c r="D14">
        <f>[3]Feuil1!D14</f>
        <v>0</v>
      </c>
      <c r="E14">
        <f>[3]Feuil1!E14</f>
        <v>0</v>
      </c>
      <c r="F14">
        <f>[3]Feuil1!F14</f>
        <v>0</v>
      </c>
      <c r="G14">
        <f>[3]Feuil1!G14</f>
        <v>0</v>
      </c>
      <c r="H14">
        <f>[3]Feuil1!H14</f>
        <v>0</v>
      </c>
      <c r="I14">
        <f>[3]Feuil1!I14</f>
        <v>0</v>
      </c>
      <c r="J14">
        <f>[3]Feuil1!J14</f>
        <v>0</v>
      </c>
    </row>
    <row r="15" spans="1:10" x14ac:dyDescent="0.25">
      <c r="A15" t="str">
        <f>[3]Feuil1!A15</f>
        <v>e08460</v>
      </c>
      <c r="B15">
        <f>[3]Feuil1!B15</f>
        <v>0</v>
      </c>
      <c r="C15">
        <f>[3]Feuil1!C15</f>
        <v>0</v>
      </c>
      <c r="D15">
        <f>[3]Feuil1!D15</f>
        <v>0</v>
      </c>
      <c r="E15">
        <f>[3]Feuil1!E15</f>
        <v>0</v>
      </c>
      <c r="F15">
        <f>[3]Feuil1!F15</f>
        <v>0</v>
      </c>
      <c r="G15">
        <f>[3]Feuil1!G15</f>
        <v>0</v>
      </c>
      <c r="H15">
        <f>[3]Feuil1!H15</f>
        <v>0</v>
      </c>
      <c r="I15">
        <f>[3]Feuil1!I15</f>
        <v>0</v>
      </c>
      <c r="J15">
        <f>[3]Feuil1!J15</f>
        <v>0</v>
      </c>
    </row>
    <row r="16" spans="1:10" x14ac:dyDescent="0.25">
      <c r="A16" t="str">
        <f>[3]Feuil1!A16</f>
        <v>e08520</v>
      </c>
      <c r="B16">
        <f>[3]Feuil1!B16</f>
        <v>2</v>
      </c>
      <c r="C16">
        <f>[3]Feuil1!C16</f>
        <v>0</v>
      </c>
      <c r="D16">
        <f>[3]Feuil1!D16</f>
        <v>0</v>
      </c>
      <c r="E16">
        <f>[3]Feuil1!E16</f>
        <v>0</v>
      </c>
      <c r="F16">
        <f>[3]Feuil1!F16</f>
        <v>0</v>
      </c>
      <c r="G16">
        <f>[3]Feuil1!G16</f>
        <v>0</v>
      </c>
      <c r="H16">
        <f>[3]Feuil1!H16</f>
        <v>0</v>
      </c>
      <c r="I16">
        <f>[3]Feuil1!I16</f>
        <v>0</v>
      </c>
      <c r="J16">
        <f>[3]Feuil1!J16</f>
        <v>2</v>
      </c>
    </row>
    <row r="17" spans="1:10" x14ac:dyDescent="0.25">
      <c r="A17" t="str">
        <f>[3]Feuil1!A17</f>
        <v>e08640</v>
      </c>
      <c r="B17">
        <f>[3]Feuil1!B17</f>
        <v>0</v>
      </c>
      <c r="C17">
        <f>[3]Feuil1!C17</f>
        <v>0</v>
      </c>
      <c r="D17">
        <f>[3]Feuil1!D17</f>
        <v>0</v>
      </c>
      <c r="E17">
        <f>[3]Feuil1!E17</f>
        <v>0</v>
      </c>
      <c r="F17">
        <f>[3]Feuil1!F17</f>
        <v>0</v>
      </c>
      <c r="G17">
        <f>[3]Feuil1!G17</f>
        <v>0</v>
      </c>
      <c r="H17">
        <f>[3]Feuil1!H17</f>
        <v>0</v>
      </c>
      <c r="I17">
        <f>[3]Feuil1!I17</f>
        <v>0</v>
      </c>
      <c r="J17">
        <f>[3]Feuil1!J17</f>
        <v>0</v>
      </c>
    </row>
    <row r="18" spans="1:10" x14ac:dyDescent="0.25">
      <c r="A18" t="str">
        <f>[3]Feuil1!A18</f>
        <v>e08700</v>
      </c>
      <c r="B18">
        <f>[3]Feuil1!B18</f>
        <v>0</v>
      </c>
      <c r="C18">
        <f>[3]Feuil1!C18</f>
        <v>0</v>
      </c>
      <c r="D18">
        <f>[3]Feuil1!D18</f>
        <v>0</v>
      </c>
      <c r="E18">
        <f>[3]Feuil1!E18</f>
        <v>0</v>
      </c>
      <c r="F18">
        <f>[3]Feuil1!F18</f>
        <v>0</v>
      </c>
      <c r="G18">
        <f>[3]Feuil1!G18</f>
        <v>0</v>
      </c>
      <c r="H18">
        <f>[3]Feuil1!H18</f>
        <v>0</v>
      </c>
      <c r="I18">
        <f>[3]Feuil1!I18</f>
        <v>0</v>
      </c>
      <c r="J18">
        <f>[3]Feuil1!J18</f>
        <v>0</v>
      </c>
    </row>
    <row r="19" spans="1:10" x14ac:dyDescent="0.25">
      <c r="A19" t="str">
        <f>[3]Feuil1!A19</f>
        <v>formationmc</v>
      </c>
      <c r="B19">
        <f>[3]Feuil1!B19</f>
        <v>0</v>
      </c>
      <c r="C19">
        <f>[3]Feuil1!C19</f>
        <v>0</v>
      </c>
      <c r="D19">
        <f>[3]Feuil1!D19</f>
        <v>0</v>
      </c>
      <c r="E19">
        <f>[3]Feuil1!E19</f>
        <v>0</v>
      </c>
      <c r="F19">
        <f>[3]Feuil1!F19</f>
        <v>0</v>
      </c>
      <c r="G19">
        <f>[3]Feuil1!G19</f>
        <v>0</v>
      </c>
      <c r="H19">
        <f>[3]Feuil1!H19</f>
        <v>0</v>
      </c>
      <c r="I19">
        <f>[3]Feuil1!I19</f>
        <v>0</v>
      </c>
      <c r="J19">
        <f>[3]Feuil1!J19</f>
        <v>0</v>
      </c>
    </row>
    <row r="20" spans="1:10" x14ac:dyDescent="0.25">
      <c r="A20" t="str">
        <f>[3]Feuil1!A20</f>
        <v>inf0049</v>
      </c>
      <c r="B20">
        <f>[3]Feuil1!B20</f>
        <v>2</v>
      </c>
      <c r="C20">
        <f>[3]Feuil1!C20</f>
        <v>0</v>
      </c>
      <c r="D20">
        <f>[3]Feuil1!D20</f>
        <v>0</v>
      </c>
      <c r="E20">
        <f>[3]Feuil1!E20</f>
        <v>0</v>
      </c>
      <c r="F20">
        <f>[3]Feuil1!F20</f>
        <v>0</v>
      </c>
      <c r="G20">
        <f>[3]Feuil1!G20</f>
        <v>0</v>
      </c>
      <c r="H20">
        <f>[3]Feuil1!H20</f>
        <v>1</v>
      </c>
      <c r="I20">
        <f>[3]Feuil1!I20</f>
        <v>0</v>
      </c>
      <c r="J20">
        <f>[3]Feuil1!J20</f>
        <v>1</v>
      </c>
    </row>
    <row r="21" spans="1:10" x14ac:dyDescent="0.25">
      <c r="A21" t="str">
        <f>[3]Feuil1!A21</f>
        <v>inf0430</v>
      </c>
      <c r="B21">
        <f>[3]Feuil1!B21</f>
        <v>1</v>
      </c>
      <c r="C21">
        <f>[3]Feuil1!C21</f>
        <v>1</v>
      </c>
      <c r="D21">
        <f>[3]Feuil1!D21</f>
        <v>0</v>
      </c>
      <c r="E21">
        <f>[3]Feuil1!E21</f>
        <v>0</v>
      </c>
      <c r="F21">
        <f>[3]Feuil1!F21</f>
        <v>0</v>
      </c>
      <c r="G21">
        <f>[3]Feuil1!G21</f>
        <v>0</v>
      </c>
      <c r="H21">
        <f>[3]Feuil1!H21</f>
        <v>0</v>
      </c>
      <c r="I21">
        <f>[3]Feuil1!I21</f>
        <v>0</v>
      </c>
      <c r="J21">
        <f>[3]Feuil1!J21</f>
        <v>0</v>
      </c>
    </row>
    <row r="22" spans="1:10" x14ac:dyDescent="0.25">
      <c r="A22" t="str">
        <f>[3]Feuil1!A22</f>
        <v>inf0432</v>
      </c>
      <c r="B22">
        <f>[3]Feuil1!B22</f>
        <v>1</v>
      </c>
      <c r="C22">
        <f>[3]Feuil1!C22</f>
        <v>1</v>
      </c>
      <c r="D22">
        <f>[3]Feuil1!D22</f>
        <v>0</v>
      </c>
      <c r="E22">
        <f>[3]Feuil1!E22</f>
        <v>0</v>
      </c>
      <c r="F22">
        <f>[3]Feuil1!F22</f>
        <v>0</v>
      </c>
      <c r="G22">
        <f>[3]Feuil1!G22</f>
        <v>0</v>
      </c>
      <c r="H22">
        <f>[3]Feuil1!H22</f>
        <v>0</v>
      </c>
      <c r="I22">
        <f>[3]Feuil1!I22</f>
        <v>0</v>
      </c>
      <c r="J22">
        <f>[3]Feuil1!J22</f>
        <v>0</v>
      </c>
    </row>
    <row r="23" spans="1:10" x14ac:dyDescent="0.25">
      <c r="A23" t="str">
        <f>[3]Feuil1!A23</f>
        <v>inf0490</v>
      </c>
      <c r="B23">
        <f>[3]Feuil1!B23</f>
        <v>7</v>
      </c>
      <c r="C23">
        <f>[3]Feuil1!C23</f>
        <v>5</v>
      </c>
      <c r="D23">
        <f>[3]Feuil1!D23</f>
        <v>1</v>
      </c>
      <c r="E23">
        <f>[3]Feuil1!E23</f>
        <v>0</v>
      </c>
      <c r="F23">
        <f>[3]Feuil1!F23</f>
        <v>0</v>
      </c>
      <c r="G23">
        <f>[3]Feuil1!G23</f>
        <v>0</v>
      </c>
      <c r="H23">
        <f>[3]Feuil1!H23</f>
        <v>1</v>
      </c>
      <c r="I23">
        <f>[3]Feuil1!I23</f>
        <v>0</v>
      </c>
      <c r="J23">
        <f>[3]Feuil1!J23</f>
        <v>0</v>
      </c>
    </row>
    <row r="24" spans="1:10" x14ac:dyDescent="0.25">
      <c r="A24" t="str">
        <f>[3]Feuil1!A24</f>
        <v>ldms</v>
      </c>
      <c r="B24">
        <f>[3]Feuil1!B24</f>
        <v>0</v>
      </c>
      <c r="C24">
        <f>[3]Feuil1!C24</f>
        <v>0</v>
      </c>
      <c r="D24">
        <f>[3]Feuil1!D24</f>
        <v>0</v>
      </c>
      <c r="E24">
        <f>[3]Feuil1!E24</f>
        <v>0</v>
      </c>
      <c r="F24">
        <f>[3]Feuil1!F24</f>
        <v>0</v>
      </c>
      <c r="G24">
        <f>[3]Feuil1!G24</f>
        <v>0</v>
      </c>
      <c r="H24">
        <f>[3]Feuil1!H24</f>
        <v>0</v>
      </c>
      <c r="I24">
        <f>[3]Feuil1!I24</f>
        <v>0</v>
      </c>
      <c r="J24">
        <f>[3]Feuil1!J24</f>
        <v>0</v>
      </c>
    </row>
    <row r="25" spans="1:10" x14ac:dyDescent="0.25">
      <c r="A25" t="str">
        <f>[3]Feuil1!A25</f>
        <v>z350</v>
      </c>
      <c r="B25">
        <f>[3]Feuil1!B25</f>
        <v>0</v>
      </c>
      <c r="C25">
        <f>[3]Feuil1!C25</f>
        <v>0</v>
      </c>
      <c r="D25">
        <f>[3]Feuil1!D25</f>
        <v>0</v>
      </c>
      <c r="E25">
        <f>[3]Feuil1!E25</f>
        <v>0</v>
      </c>
      <c r="F25">
        <f>[3]Feuil1!F25</f>
        <v>0</v>
      </c>
      <c r="G25">
        <f>[3]Feuil1!G25</f>
        <v>0</v>
      </c>
      <c r="H25">
        <f>[3]Feuil1!H25</f>
        <v>0</v>
      </c>
      <c r="I25">
        <f>[3]Feuil1!I25</f>
        <v>0</v>
      </c>
      <c r="J25">
        <f>[3]Feuil1!J25</f>
        <v>0</v>
      </c>
    </row>
    <row r="26" spans="1:10" x14ac:dyDescent="0.25">
      <c r="A26">
        <f>[3]Feuil1!A26</f>
        <v>0</v>
      </c>
      <c r="B26">
        <f>[3]Feuil1!B26</f>
        <v>0</v>
      </c>
      <c r="C26">
        <f>[3]Feuil1!C26</f>
        <v>0</v>
      </c>
      <c r="D26">
        <f>[3]Feuil1!D26</f>
        <v>0</v>
      </c>
      <c r="E26">
        <f>[3]Feuil1!E26</f>
        <v>0</v>
      </c>
      <c r="F26">
        <f>[3]Feuil1!F26</f>
        <v>0</v>
      </c>
      <c r="G26">
        <f>[3]Feuil1!G26</f>
        <v>0</v>
      </c>
      <c r="H26">
        <f>[3]Feuil1!H26</f>
        <v>0</v>
      </c>
      <c r="I26">
        <f>[3]Feuil1!I26</f>
        <v>0</v>
      </c>
      <c r="J26">
        <f>[3]Feuil1!J26</f>
        <v>0</v>
      </c>
    </row>
    <row r="27" spans="1:10" x14ac:dyDescent="0.25">
      <c r="A27">
        <f>[3]Feuil1!A27</f>
        <v>0</v>
      </c>
      <c r="B27">
        <f>[3]Feuil1!B27</f>
        <v>0</v>
      </c>
      <c r="C27">
        <f>[3]Feuil1!C27</f>
        <v>0</v>
      </c>
      <c r="D27">
        <f>[3]Feuil1!D27</f>
        <v>0</v>
      </c>
      <c r="E27">
        <f>[3]Feuil1!E27</f>
        <v>0</v>
      </c>
      <c r="F27">
        <f>[3]Feuil1!F27</f>
        <v>0</v>
      </c>
      <c r="G27">
        <f>[3]Feuil1!G27</f>
        <v>0</v>
      </c>
      <c r="H27">
        <f>[3]Feuil1!H27</f>
        <v>0</v>
      </c>
      <c r="I27">
        <f>[3]Feuil1!I27</f>
        <v>0</v>
      </c>
      <c r="J27">
        <f>[3]Feuil1!J27</f>
        <v>0</v>
      </c>
    </row>
    <row r="28" spans="1:10" x14ac:dyDescent="0.25">
      <c r="A28">
        <f>[3]Feuil1!A28</f>
        <v>0</v>
      </c>
      <c r="B28">
        <f>[3]Feuil1!B28</f>
        <v>0</v>
      </c>
      <c r="C28">
        <f>[3]Feuil1!C28</f>
        <v>0</v>
      </c>
      <c r="D28">
        <f>[3]Feuil1!D28</f>
        <v>0</v>
      </c>
      <c r="E28">
        <f>[3]Feuil1!E28</f>
        <v>0</v>
      </c>
      <c r="F28">
        <f>[3]Feuil1!F28</f>
        <v>0</v>
      </c>
      <c r="G28">
        <f>[3]Feuil1!G28</f>
        <v>0</v>
      </c>
      <c r="H28">
        <f>[3]Feuil1!H28</f>
        <v>0</v>
      </c>
      <c r="I28">
        <f>[3]Feuil1!I28</f>
        <v>0</v>
      </c>
      <c r="J28">
        <f>[3]Feuil1!J28</f>
        <v>0</v>
      </c>
    </row>
    <row r="29" spans="1:10" x14ac:dyDescent="0.25">
      <c r="A29">
        <f>[3]Feuil1!A29</f>
        <v>0</v>
      </c>
      <c r="B29">
        <f>[3]Feuil1!B29</f>
        <v>0</v>
      </c>
      <c r="C29">
        <f>[3]Feuil1!C29</f>
        <v>0</v>
      </c>
      <c r="D29">
        <f>[3]Feuil1!D29</f>
        <v>0</v>
      </c>
      <c r="E29">
        <f>[3]Feuil1!E29</f>
        <v>0</v>
      </c>
      <c r="F29">
        <f>[3]Feuil1!F29</f>
        <v>0</v>
      </c>
      <c r="G29">
        <f>[3]Feuil1!G29</f>
        <v>0</v>
      </c>
      <c r="H29">
        <f>[3]Feuil1!H29</f>
        <v>0</v>
      </c>
      <c r="I29">
        <f>[3]Feuil1!I29</f>
        <v>0</v>
      </c>
      <c r="J29">
        <f>[3]Feuil1!J29</f>
        <v>0</v>
      </c>
    </row>
    <row r="30" spans="1:10" x14ac:dyDescent="0.25">
      <c r="A30">
        <f>[3]Feuil1!A30</f>
        <v>0</v>
      </c>
      <c r="B30">
        <f>[3]Feuil1!B30</f>
        <v>0</v>
      </c>
      <c r="C30">
        <f>[3]Feuil1!C30</f>
        <v>0</v>
      </c>
      <c r="D30">
        <f>[3]Feuil1!D30</f>
        <v>0</v>
      </c>
      <c r="E30">
        <f>[3]Feuil1!E30</f>
        <v>0</v>
      </c>
      <c r="F30">
        <f>[3]Feuil1!F30</f>
        <v>0</v>
      </c>
      <c r="G30">
        <f>[3]Feuil1!G30</f>
        <v>0</v>
      </c>
      <c r="H30">
        <f>[3]Feuil1!H30</f>
        <v>0</v>
      </c>
      <c r="I30">
        <f>[3]Feuil1!I30</f>
        <v>0</v>
      </c>
      <c r="J30">
        <f>[3]Feuil1!J30</f>
        <v>0</v>
      </c>
    </row>
    <row r="31" spans="1:10" x14ac:dyDescent="0.25">
      <c r="A31">
        <f>[3]Feuil1!A31</f>
        <v>0</v>
      </c>
      <c r="B31">
        <f>[3]Feuil1!B31</f>
        <v>0</v>
      </c>
      <c r="C31">
        <f>[3]Feuil1!C31</f>
        <v>0</v>
      </c>
      <c r="D31">
        <f>[3]Feuil1!D31</f>
        <v>0</v>
      </c>
      <c r="E31">
        <f>[3]Feuil1!E31</f>
        <v>0</v>
      </c>
      <c r="F31">
        <f>[3]Feuil1!F31</f>
        <v>0</v>
      </c>
      <c r="G31">
        <f>[3]Feuil1!G31</f>
        <v>0</v>
      </c>
      <c r="H31">
        <f>[3]Feuil1!H31</f>
        <v>0</v>
      </c>
      <c r="I31">
        <f>[3]Feuil1!I31</f>
        <v>0</v>
      </c>
      <c r="J31">
        <f>[3]Feuil1!J31</f>
        <v>0</v>
      </c>
    </row>
    <row r="32" spans="1:10" x14ac:dyDescent="0.25">
      <c r="A32">
        <f>[3]Feuil1!A32</f>
        <v>0</v>
      </c>
      <c r="B32">
        <f>[3]Feuil1!B32</f>
        <v>0</v>
      </c>
      <c r="C32">
        <f>[3]Feuil1!C32</f>
        <v>0</v>
      </c>
      <c r="D32">
        <f>[3]Feuil1!D32</f>
        <v>0</v>
      </c>
      <c r="E32">
        <f>[3]Feuil1!E32</f>
        <v>0</v>
      </c>
      <c r="F32">
        <f>[3]Feuil1!F32</f>
        <v>0</v>
      </c>
      <c r="G32">
        <f>[3]Feuil1!G32</f>
        <v>0</v>
      </c>
      <c r="H32">
        <f>[3]Feuil1!H32</f>
        <v>0</v>
      </c>
      <c r="I32">
        <f>[3]Feuil1!I32</f>
        <v>0</v>
      </c>
      <c r="J32">
        <f>[3]Feuil1!J32</f>
        <v>0</v>
      </c>
    </row>
    <row r="33" spans="1:10" x14ac:dyDescent="0.25">
      <c r="A33">
        <f>[3]Feuil1!A33</f>
        <v>0</v>
      </c>
      <c r="B33">
        <f>[3]Feuil1!B33</f>
        <v>0</v>
      </c>
      <c r="C33">
        <f>[3]Feuil1!C33</f>
        <v>0</v>
      </c>
      <c r="D33">
        <f>[3]Feuil1!D33</f>
        <v>0</v>
      </c>
      <c r="E33">
        <f>[3]Feuil1!E33</f>
        <v>0</v>
      </c>
      <c r="F33">
        <f>[3]Feuil1!F33</f>
        <v>0</v>
      </c>
      <c r="G33">
        <f>[3]Feuil1!G33</f>
        <v>0</v>
      </c>
      <c r="H33">
        <f>[3]Feuil1!H33</f>
        <v>0</v>
      </c>
      <c r="I33">
        <f>[3]Feuil1!I33</f>
        <v>0</v>
      </c>
      <c r="J33">
        <f>[3]Feuil1!J33</f>
        <v>0</v>
      </c>
    </row>
    <row r="34" spans="1:10" x14ac:dyDescent="0.25">
      <c r="A34">
        <f>[3]Feuil1!A34</f>
        <v>0</v>
      </c>
      <c r="B34">
        <f>[3]Feuil1!B34</f>
        <v>0</v>
      </c>
      <c r="C34">
        <f>[3]Feuil1!C34</f>
        <v>0</v>
      </c>
      <c r="D34">
        <f>[3]Feuil1!D34</f>
        <v>0</v>
      </c>
      <c r="E34">
        <f>[3]Feuil1!E34</f>
        <v>0</v>
      </c>
      <c r="F34">
        <f>[3]Feuil1!F34</f>
        <v>0</v>
      </c>
      <c r="G34">
        <f>[3]Feuil1!G34</f>
        <v>0</v>
      </c>
      <c r="H34">
        <f>[3]Feuil1!H34</f>
        <v>0</v>
      </c>
      <c r="I34">
        <f>[3]Feuil1!I34</f>
        <v>0</v>
      </c>
      <c r="J34">
        <f>[3]Feuil1!J34</f>
        <v>0</v>
      </c>
    </row>
    <row r="35" spans="1:10" x14ac:dyDescent="0.25">
      <c r="A35">
        <f>[3]Feuil1!A35</f>
        <v>0</v>
      </c>
      <c r="B35">
        <f>[3]Feuil1!B35</f>
        <v>0</v>
      </c>
      <c r="C35">
        <f>[3]Feuil1!C35</f>
        <v>0</v>
      </c>
      <c r="D35">
        <f>[3]Feuil1!D35</f>
        <v>0</v>
      </c>
      <c r="E35">
        <f>[3]Feuil1!E35</f>
        <v>0</v>
      </c>
      <c r="F35">
        <f>[3]Feuil1!F35</f>
        <v>0</v>
      </c>
      <c r="G35">
        <f>[3]Feuil1!G35</f>
        <v>0</v>
      </c>
      <c r="H35">
        <f>[3]Feuil1!H35</f>
        <v>0</v>
      </c>
      <c r="I35">
        <f>[3]Feuil1!I35</f>
        <v>0</v>
      </c>
      <c r="J35">
        <f>[3]Feuil1!J35</f>
        <v>0</v>
      </c>
    </row>
    <row r="36" spans="1:10" x14ac:dyDescent="0.25">
      <c r="A36">
        <f>[3]Feuil1!A36</f>
        <v>0</v>
      </c>
      <c r="B36">
        <f>[3]Feuil1!B36</f>
        <v>0</v>
      </c>
      <c r="C36">
        <f>[3]Feuil1!C36</f>
        <v>0</v>
      </c>
      <c r="D36">
        <f>[3]Feuil1!D36</f>
        <v>0</v>
      </c>
      <c r="E36">
        <f>[3]Feuil1!E36</f>
        <v>0</v>
      </c>
      <c r="F36">
        <f>[3]Feuil1!F36</f>
        <v>0</v>
      </c>
      <c r="G36">
        <f>[3]Feuil1!G36</f>
        <v>0</v>
      </c>
      <c r="H36">
        <f>[3]Feuil1!H36</f>
        <v>0</v>
      </c>
      <c r="I36">
        <f>[3]Feuil1!I36</f>
        <v>0</v>
      </c>
      <c r="J36">
        <f>[3]Feuil1!J36</f>
        <v>0</v>
      </c>
    </row>
    <row r="37" spans="1:10" x14ac:dyDescent="0.25">
      <c r="A37">
        <f>[3]Feuil1!A37</f>
        <v>0</v>
      </c>
      <c r="B37">
        <f>[3]Feuil1!B37</f>
        <v>0</v>
      </c>
      <c r="C37">
        <f>[3]Feuil1!C37</f>
        <v>0</v>
      </c>
      <c r="D37">
        <f>[3]Feuil1!D37</f>
        <v>0</v>
      </c>
      <c r="E37">
        <f>[3]Feuil1!E37</f>
        <v>0</v>
      </c>
      <c r="F37">
        <f>[3]Feuil1!F37</f>
        <v>0</v>
      </c>
      <c r="G37">
        <f>[3]Feuil1!G37</f>
        <v>0</v>
      </c>
      <c r="H37">
        <f>[3]Feuil1!H37</f>
        <v>0</v>
      </c>
      <c r="I37">
        <f>[3]Feuil1!I37</f>
        <v>0</v>
      </c>
      <c r="J37">
        <f>[3]Feuil1!J37</f>
        <v>0</v>
      </c>
    </row>
    <row r="38" spans="1:10" x14ac:dyDescent="0.25">
      <c r="A38">
        <f>[3]Feuil1!A38</f>
        <v>0</v>
      </c>
      <c r="B38">
        <f>[3]Feuil1!B38</f>
        <v>0</v>
      </c>
      <c r="C38">
        <f>[3]Feuil1!C38</f>
        <v>0</v>
      </c>
      <c r="D38">
        <f>[3]Feuil1!D38</f>
        <v>0</v>
      </c>
      <c r="E38">
        <f>[3]Feuil1!E38</f>
        <v>0</v>
      </c>
      <c r="F38">
        <f>[3]Feuil1!F38</f>
        <v>0</v>
      </c>
      <c r="G38">
        <f>[3]Feuil1!G38</f>
        <v>0</v>
      </c>
      <c r="H38">
        <f>[3]Feuil1!H38</f>
        <v>0</v>
      </c>
      <c r="I38">
        <f>[3]Feuil1!I38</f>
        <v>0</v>
      </c>
      <c r="J38">
        <f>[3]Feuil1!J38</f>
        <v>0</v>
      </c>
    </row>
    <row r="39" spans="1:10" x14ac:dyDescent="0.25">
      <c r="A39">
        <f>[3]Feuil1!A39</f>
        <v>0</v>
      </c>
      <c r="B39">
        <f>[3]Feuil1!B39</f>
        <v>0</v>
      </c>
      <c r="C39">
        <f>[3]Feuil1!C39</f>
        <v>0</v>
      </c>
      <c r="D39">
        <f>[3]Feuil1!D39</f>
        <v>0</v>
      </c>
      <c r="E39">
        <f>[3]Feuil1!E39</f>
        <v>0</v>
      </c>
      <c r="F39">
        <f>[3]Feuil1!F39</f>
        <v>0</v>
      </c>
      <c r="G39">
        <f>[3]Feuil1!G39</f>
        <v>0</v>
      </c>
      <c r="H39">
        <f>[3]Feuil1!H39</f>
        <v>0</v>
      </c>
      <c r="I39">
        <f>[3]Feuil1!I39</f>
        <v>0</v>
      </c>
      <c r="J39">
        <f>[3]Feuil1!J39</f>
        <v>0</v>
      </c>
    </row>
    <row r="40" spans="1:10" x14ac:dyDescent="0.25">
      <c r="A40">
        <f>[3]Feuil1!A40</f>
        <v>0</v>
      </c>
      <c r="B40">
        <f>[3]Feuil1!B40</f>
        <v>0</v>
      </c>
      <c r="C40">
        <f>[3]Feuil1!C40</f>
        <v>0</v>
      </c>
      <c r="D40">
        <f>[3]Feuil1!D40</f>
        <v>0</v>
      </c>
      <c r="E40">
        <f>[3]Feuil1!E40</f>
        <v>0</v>
      </c>
      <c r="F40">
        <f>[3]Feuil1!F40</f>
        <v>0</v>
      </c>
      <c r="G40">
        <f>[3]Feuil1!G40</f>
        <v>0</v>
      </c>
      <c r="H40">
        <f>[3]Feuil1!H40</f>
        <v>0</v>
      </c>
      <c r="I40">
        <f>[3]Feuil1!I40</f>
        <v>0</v>
      </c>
      <c r="J40">
        <f>[3]Feuil1!J40</f>
        <v>0</v>
      </c>
    </row>
    <row r="41" spans="1:10" x14ac:dyDescent="0.25">
      <c r="A41">
        <f>[3]Feuil1!A41</f>
        <v>0</v>
      </c>
      <c r="B41">
        <f>[3]Feuil1!B41</f>
        <v>0</v>
      </c>
      <c r="C41">
        <f>[3]Feuil1!C41</f>
        <v>0</v>
      </c>
      <c r="D41">
        <f>[3]Feuil1!D41</f>
        <v>0</v>
      </c>
      <c r="E41">
        <f>[3]Feuil1!E41</f>
        <v>0</v>
      </c>
      <c r="F41">
        <f>[3]Feuil1!F41</f>
        <v>0</v>
      </c>
      <c r="G41">
        <f>[3]Feuil1!G41</f>
        <v>0</v>
      </c>
      <c r="H41">
        <f>[3]Feuil1!H41</f>
        <v>0</v>
      </c>
      <c r="I41">
        <f>[3]Feuil1!I41</f>
        <v>0</v>
      </c>
      <c r="J41">
        <f>[3]Feuil1!J41</f>
        <v>0</v>
      </c>
    </row>
    <row r="42" spans="1:10" x14ac:dyDescent="0.25">
      <c r="A42">
        <f>[3]Feuil1!A42</f>
        <v>0</v>
      </c>
      <c r="B42">
        <f>[3]Feuil1!B42</f>
        <v>0</v>
      </c>
      <c r="C42">
        <f>[3]Feuil1!C42</f>
        <v>0</v>
      </c>
      <c r="D42">
        <f>[3]Feuil1!D42</f>
        <v>0</v>
      </c>
      <c r="E42">
        <f>[3]Feuil1!E42</f>
        <v>0</v>
      </c>
      <c r="F42">
        <f>[3]Feuil1!F42</f>
        <v>0</v>
      </c>
      <c r="G42">
        <f>[3]Feuil1!G42</f>
        <v>0</v>
      </c>
      <c r="H42">
        <f>[3]Feuil1!H42</f>
        <v>0</v>
      </c>
      <c r="I42">
        <f>[3]Feuil1!I42</f>
        <v>0</v>
      </c>
      <c r="J42">
        <f>[3]Feuil1!J42</f>
        <v>0</v>
      </c>
    </row>
    <row r="43" spans="1:10" x14ac:dyDescent="0.25">
      <c r="A43">
        <f>[3]Feuil1!A43</f>
        <v>0</v>
      </c>
      <c r="B43">
        <f>[3]Feuil1!B43</f>
        <v>0</v>
      </c>
      <c r="C43">
        <f>[3]Feuil1!C43</f>
        <v>0</v>
      </c>
      <c r="D43">
        <f>[3]Feuil1!D43</f>
        <v>0</v>
      </c>
      <c r="E43">
        <f>[3]Feuil1!E43</f>
        <v>0</v>
      </c>
      <c r="F43">
        <f>[3]Feuil1!F43</f>
        <v>0</v>
      </c>
      <c r="G43">
        <f>[3]Feuil1!G43</f>
        <v>0</v>
      </c>
      <c r="H43">
        <f>[3]Feuil1!H43</f>
        <v>0</v>
      </c>
      <c r="I43">
        <f>[3]Feuil1!I43</f>
        <v>0</v>
      </c>
      <c r="J43">
        <f>[3]Feuil1!J43</f>
        <v>0</v>
      </c>
    </row>
    <row r="44" spans="1:10" x14ac:dyDescent="0.25">
      <c r="A44">
        <f>[3]Feuil1!A44</f>
        <v>0</v>
      </c>
      <c r="B44">
        <f>[3]Feuil1!B44</f>
        <v>0</v>
      </c>
      <c r="C44">
        <f>[3]Feuil1!C44</f>
        <v>0</v>
      </c>
      <c r="D44">
        <f>[3]Feuil1!D44</f>
        <v>0</v>
      </c>
      <c r="E44">
        <f>[3]Feuil1!E44</f>
        <v>0</v>
      </c>
      <c r="F44">
        <f>[3]Feuil1!F44</f>
        <v>0</v>
      </c>
      <c r="G44">
        <f>[3]Feuil1!G44</f>
        <v>0</v>
      </c>
      <c r="H44">
        <f>[3]Feuil1!H44</f>
        <v>0</v>
      </c>
      <c r="I44">
        <f>[3]Feuil1!I44</f>
        <v>0</v>
      </c>
      <c r="J44">
        <f>[3]Feuil1!J44</f>
        <v>0</v>
      </c>
    </row>
    <row r="45" spans="1:10" x14ac:dyDescent="0.25">
      <c r="A45">
        <f>[3]Feuil1!A45</f>
        <v>0</v>
      </c>
      <c r="B45">
        <f>[3]Feuil1!B45</f>
        <v>0</v>
      </c>
      <c r="C45">
        <f>[3]Feuil1!C45</f>
        <v>0</v>
      </c>
      <c r="D45">
        <f>[3]Feuil1!D45</f>
        <v>0</v>
      </c>
      <c r="E45">
        <f>[3]Feuil1!E45</f>
        <v>0</v>
      </c>
      <c r="F45">
        <f>[3]Feuil1!F45</f>
        <v>0</v>
      </c>
      <c r="G45">
        <f>[3]Feuil1!G45</f>
        <v>0</v>
      </c>
      <c r="H45">
        <f>[3]Feuil1!H45</f>
        <v>0</v>
      </c>
      <c r="I45">
        <f>[3]Feuil1!I45</f>
        <v>0</v>
      </c>
      <c r="J45">
        <f>[3]Feuil1!J45</f>
        <v>0</v>
      </c>
    </row>
    <row r="46" spans="1:10" x14ac:dyDescent="0.25">
      <c r="A46">
        <f>[3]Feuil1!A46</f>
        <v>0</v>
      </c>
      <c r="B46">
        <f>[3]Feuil1!B46</f>
        <v>0</v>
      </c>
      <c r="C46">
        <f>[3]Feuil1!C46</f>
        <v>0</v>
      </c>
      <c r="D46">
        <f>[3]Feuil1!D46</f>
        <v>0</v>
      </c>
      <c r="E46">
        <f>[3]Feuil1!E46</f>
        <v>0</v>
      </c>
      <c r="F46">
        <f>[3]Feuil1!F46</f>
        <v>0</v>
      </c>
      <c r="G46">
        <f>[3]Feuil1!G46</f>
        <v>0</v>
      </c>
      <c r="H46">
        <f>[3]Feuil1!H46</f>
        <v>0</v>
      </c>
      <c r="I46">
        <f>[3]Feuil1!I46</f>
        <v>0</v>
      </c>
      <c r="J46">
        <f>[3]Feuil1!J46</f>
        <v>0</v>
      </c>
    </row>
    <row r="47" spans="1:10" x14ac:dyDescent="0.25">
      <c r="A47">
        <f>[3]Feuil1!A47</f>
        <v>0</v>
      </c>
      <c r="B47">
        <f>[3]Feuil1!B47</f>
        <v>0</v>
      </c>
      <c r="C47">
        <f>[3]Feuil1!C47</f>
        <v>0</v>
      </c>
      <c r="D47">
        <f>[3]Feuil1!D47</f>
        <v>0</v>
      </c>
      <c r="E47">
        <f>[3]Feuil1!E47</f>
        <v>0</v>
      </c>
      <c r="F47">
        <f>[3]Feuil1!F47</f>
        <v>0</v>
      </c>
      <c r="G47">
        <f>[3]Feuil1!G47</f>
        <v>0</v>
      </c>
      <c r="H47">
        <f>[3]Feuil1!H47</f>
        <v>0</v>
      </c>
      <c r="I47">
        <f>[3]Feuil1!I47</f>
        <v>0</v>
      </c>
      <c r="J47">
        <f>[3]Feuil1!J47</f>
        <v>0</v>
      </c>
    </row>
    <row r="48" spans="1:10" x14ac:dyDescent="0.25">
      <c r="A48">
        <f>[3]Feuil1!A48</f>
        <v>0</v>
      </c>
      <c r="B48">
        <f>[3]Feuil1!B48</f>
        <v>0</v>
      </c>
      <c r="C48">
        <f>[3]Feuil1!C48</f>
        <v>0</v>
      </c>
      <c r="D48">
        <f>[3]Feuil1!D48</f>
        <v>0</v>
      </c>
      <c r="E48">
        <f>[3]Feuil1!E48</f>
        <v>0</v>
      </c>
      <c r="F48">
        <f>[3]Feuil1!F48</f>
        <v>0</v>
      </c>
      <c r="G48">
        <f>[3]Feuil1!G48</f>
        <v>0</v>
      </c>
      <c r="H48">
        <f>[3]Feuil1!H48</f>
        <v>0</v>
      </c>
      <c r="I48">
        <f>[3]Feuil1!I48</f>
        <v>0</v>
      </c>
      <c r="J48">
        <f>[3]Feuil1!J48</f>
        <v>0</v>
      </c>
    </row>
    <row r="49" spans="1:10" x14ac:dyDescent="0.25">
      <c r="A49">
        <f>[3]Feuil1!A49</f>
        <v>0</v>
      </c>
      <c r="B49">
        <f>[3]Feuil1!B49</f>
        <v>0</v>
      </c>
      <c r="C49">
        <f>[3]Feuil1!C49</f>
        <v>0</v>
      </c>
      <c r="D49">
        <f>[3]Feuil1!D49</f>
        <v>0</v>
      </c>
      <c r="E49">
        <f>[3]Feuil1!E49</f>
        <v>0</v>
      </c>
      <c r="F49">
        <f>[3]Feuil1!F49</f>
        <v>0</v>
      </c>
      <c r="G49">
        <f>[3]Feuil1!G49</f>
        <v>0</v>
      </c>
      <c r="H49">
        <f>[3]Feuil1!H49</f>
        <v>0</v>
      </c>
      <c r="I49">
        <f>[3]Feuil1!I49</f>
        <v>0</v>
      </c>
      <c r="J49">
        <f>[3]Feuil1!J49</f>
        <v>0</v>
      </c>
    </row>
    <row r="50" spans="1:10" x14ac:dyDescent="0.25">
      <c r="A50">
        <f>[3]Feuil1!A50</f>
        <v>0</v>
      </c>
      <c r="B50">
        <f>[3]Feuil1!B50</f>
        <v>0</v>
      </c>
      <c r="C50">
        <f>[3]Feuil1!C50</f>
        <v>0</v>
      </c>
      <c r="D50">
        <f>[3]Feuil1!D50</f>
        <v>0</v>
      </c>
      <c r="E50">
        <f>[3]Feuil1!E50</f>
        <v>0</v>
      </c>
      <c r="F50">
        <f>[3]Feuil1!F50</f>
        <v>0</v>
      </c>
      <c r="G50">
        <f>[3]Feuil1!G50</f>
        <v>0</v>
      </c>
      <c r="H50">
        <f>[3]Feuil1!H50</f>
        <v>0</v>
      </c>
      <c r="I50">
        <f>[3]Feuil1!I50</f>
        <v>0</v>
      </c>
      <c r="J50">
        <f>[3]Feuil1!J50</f>
        <v>0</v>
      </c>
    </row>
    <row r="51" spans="1:10" x14ac:dyDescent="0.25">
      <c r="A51">
        <f>[3]Feuil1!A51</f>
        <v>0</v>
      </c>
      <c r="B51">
        <f>[3]Feuil1!B51</f>
        <v>0</v>
      </c>
      <c r="C51">
        <f>[3]Feuil1!C51</f>
        <v>0</v>
      </c>
      <c r="D51">
        <f>[3]Feuil1!D51</f>
        <v>0</v>
      </c>
      <c r="E51">
        <f>[3]Feuil1!E51</f>
        <v>0</v>
      </c>
      <c r="F51">
        <f>[3]Feuil1!F51</f>
        <v>0</v>
      </c>
      <c r="G51">
        <f>[3]Feuil1!G51</f>
        <v>0</v>
      </c>
      <c r="H51">
        <f>[3]Feuil1!H51</f>
        <v>0</v>
      </c>
      <c r="I51">
        <f>[3]Feuil1!I51</f>
        <v>0</v>
      </c>
      <c r="J51">
        <f>[3]Feuil1!J51</f>
        <v>0</v>
      </c>
    </row>
    <row r="52" spans="1:10" x14ac:dyDescent="0.25">
      <c r="A52">
        <f>[3]Feuil1!A52</f>
        <v>0</v>
      </c>
      <c r="B52">
        <f>[3]Feuil1!B52</f>
        <v>0</v>
      </c>
      <c r="C52">
        <f>[3]Feuil1!C52</f>
        <v>0</v>
      </c>
      <c r="D52">
        <f>[3]Feuil1!D52</f>
        <v>0</v>
      </c>
      <c r="E52">
        <f>[3]Feuil1!E52</f>
        <v>0</v>
      </c>
      <c r="F52">
        <f>[3]Feuil1!F52</f>
        <v>0</v>
      </c>
      <c r="G52">
        <f>[3]Feuil1!G52</f>
        <v>0</v>
      </c>
      <c r="H52">
        <f>[3]Feuil1!H52</f>
        <v>0</v>
      </c>
      <c r="I52">
        <f>[3]Feuil1!I52</f>
        <v>0</v>
      </c>
      <c r="J52">
        <f>[3]Feuil1!J52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L164"/>
  <sheetViews>
    <sheetView topLeftCell="A97" workbookViewId="0">
      <selection activeCell="I4" sqref="I4"/>
    </sheetView>
  </sheetViews>
  <sheetFormatPr baseColWidth="10" defaultRowHeight="15" x14ac:dyDescent="0.25"/>
  <cols>
    <col min="1" max="1" width="12" style="2" customWidth="1"/>
    <col min="2" max="2" width="19.85546875" style="3" bestFit="1" customWidth="1"/>
    <col min="3" max="3" width="15.42578125" style="4" bestFit="1" customWidth="1"/>
    <col min="4" max="4" width="15.7109375" style="3" bestFit="1" customWidth="1"/>
    <col min="5" max="5" width="15.7109375" style="1" bestFit="1" customWidth="1"/>
    <col min="6" max="6" width="26.85546875" style="1" bestFit="1" customWidth="1"/>
    <col min="8" max="8" width="17.5703125" customWidth="1"/>
    <col min="9" max="9" width="21.85546875" style="3" customWidth="1"/>
    <col min="10" max="10" width="18.42578125" style="3" customWidth="1"/>
    <col min="11" max="11" width="15.7109375" bestFit="1" customWidth="1"/>
    <col min="12" max="12" width="17.5703125" bestFit="1" customWidth="1"/>
    <col min="13" max="14" width="9.85546875" customWidth="1"/>
    <col min="15" max="21" width="10.85546875" customWidth="1"/>
    <col min="22" max="22" width="12.28515625" bestFit="1" customWidth="1"/>
    <col min="23" max="25" width="13.28515625" bestFit="1" customWidth="1"/>
    <col min="26" max="26" width="12.5703125" bestFit="1" customWidth="1"/>
  </cols>
  <sheetData>
    <row r="1" spans="1:10" x14ac:dyDescent="0.25">
      <c r="A1" s="2" t="str">
        <f>[4]Feuil1!A1</f>
        <v>Client</v>
      </c>
      <c r="B1" s="3" t="str">
        <f>[4]Feuil1!B1</f>
        <v>Size of Application</v>
      </c>
      <c r="C1" s="4" t="str">
        <f>[4]Feuil1!C1</f>
        <v>Transfer Time</v>
      </c>
      <c r="D1" s="3" t="str">
        <f>[4]Feuil1!D1</f>
        <v>Data Written</v>
      </c>
      <c r="E1" s="1" t="str">
        <f>[4]Feuil1!E1</f>
        <v>Start Time</v>
      </c>
      <c r="F1" s="1" t="str">
        <f>[4]Feuil1!F1</f>
        <v>End Time or Current Phase</v>
      </c>
    </row>
    <row r="2" spans="1:10" x14ac:dyDescent="0.25">
      <c r="A2" s="2" t="str">
        <f>[4]Feuil1!A57</f>
        <v>inf0490</v>
      </c>
      <c r="B2" s="3">
        <f>[4]Feuil1!B57</f>
        <v>164125848747</v>
      </c>
      <c r="C2" s="4">
        <f>[4]Feuil1!C57</f>
        <v>0.16935185185185186</v>
      </c>
      <c r="D2" s="3">
        <f>[4]Feuil1!D57</f>
        <v>65028188751</v>
      </c>
      <c r="E2" s="1">
        <f>[4]Feuil1!E57</f>
        <v>41673.916875000003</v>
      </c>
      <c r="F2" s="1">
        <f>[4]Feuil1!F57</f>
        <v>41674.089074074072</v>
      </c>
      <c r="H2" s="5" t="s">
        <v>18</v>
      </c>
      <c r="I2" t="s">
        <v>16</v>
      </c>
    </row>
    <row r="3" spans="1:10" x14ac:dyDescent="0.25">
      <c r="A3" s="2" t="str">
        <f>[4]Feuil1!A58</f>
        <v>inf0490</v>
      </c>
      <c r="B3" s="3">
        <f>[4]Feuil1!B58</f>
        <v>29176634665</v>
      </c>
      <c r="C3" s="4">
        <f>[4]Feuil1!C58</f>
        <v>1.511574074074074E-2</v>
      </c>
      <c r="D3" s="3">
        <f>[4]Feuil1!D58</f>
        <v>29264312974</v>
      </c>
      <c r="E3" s="1">
        <f>[4]Feuil1!E58</f>
        <v>41674.053263888891</v>
      </c>
      <c r="F3" s="1">
        <f>[4]Feuil1!F58</f>
        <v>41673.994039351855</v>
      </c>
    </row>
    <row r="4" spans="1:10" x14ac:dyDescent="0.25">
      <c r="A4" s="2" t="str">
        <f>[4]Feuil1!A59</f>
        <v>inf0490</v>
      </c>
      <c r="B4" s="3">
        <f>[4]Feuil1!B59</f>
        <v>29176634665</v>
      </c>
      <c r="C4" s="4">
        <f>[4]Feuil1!C59</f>
        <v>1.8171296296296297E-2</v>
      </c>
      <c r="D4" s="3">
        <f>[4]Feuil1!D59</f>
        <v>29264312974</v>
      </c>
      <c r="E4" s="1">
        <f>[4]Feuil1!E59</f>
        <v>41673.916875000003</v>
      </c>
      <c r="F4" s="1">
        <f>[4]Feuil1!F59</f>
        <v>41673.935567129629</v>
      </c>
      <c r="H4" s="5" t="s">
        <v>20</v>
      </c>
      <c r="I4" s="3" t="s">
        <v>32</v>
      </c>
      <c r="J4" s="3" t="s">
        <v>33</v>
      </c>
    </row>
    <row r="5" spans="1:10" x14ac:dyDescent="0.25">
      <c r="A5" s="2" t="str">
        <f>[4]Feuil1!A62</f>
        <v>inf0490</v>
      </c>
      <c r="B5" s="3">
        <f>[4]Feuil1!B62</f>
        <v>29176634665</v>
      </c>
      <c r="C5" s="4">
        <f>[4]Feuil1!C62</f>
        <v>1.3414351851851851E-2</v>
      </c>
      <c r="D5" s="3">
        <f>[4]Feuil1!D62</f>
        <v>29264312974</v>
      </c>
      <c r="E5" s="1">
        <f>[4]Feuil1!E62</f>
        <v>41673.375104166669</v>
      </c>
      <c r="F5" s="1">
        <f>[4]Feuil1!F62</f>
        <v>41673.389027777775</v>
      </c>
      <c r="H5" s="6" t="s">
        <v>5</v>
      </c>
      <c r="I5" s="3">
        <v>913941771</v>
      </c>
      <c r="J5" s="3">
        <v>3227044164</v>
      </c>
    </row>
    <row r="6" spans="1:10" x14ac:dyDescent="0.25">
      <c r="A6" s="2" t="str">
        <f>[4]Feuil1!A61</f>
        <v>inf0490</v>
      </c>
      <c r="B6" s="3">
        <f>[4]Feuil1!B61</f>
        <v>29176634665</v>
      </c>
      <c r="C6" s="4">
        <f>[4]Feuil1!C61</f>
        <v>1.3634259259259257E-2</v>
      </c>
      <c r="D6" s="3">
        <f>[4]Feuil1!D61</f>
        <v>29264312974</v>
      </c>
      <c r="E6" s="1">
        <f>[4]Feuil1!E61</f>
        <v>41673.708437499998</v>
      </c>
      <c r="F6" s="1">
        <f>[4]Feuil1!F61</f>
        <v>41673.722604166665</v>
      </c>
      <c r="H6" s="6" t="s">
        <v>6</v>
      </c>
      <c r="I6" s="3">
        <v>106284874</v>
      </c>
      <c r="J6" s="3">
        <v>2370384451</v>
      </c>
    </row>
    <row r="7" spans="1:10" x14ac:dyDescent="0.25">
      <c r="A7" s="2" t="str">
        <f>[4]Feuil1!A56</f>
        <v>inf0490</v>
      </c>
      <c r="B7" s="3">
        <f>[4]Feuil1!B56</f>
        <v>67234568828</v>
      </c>
      <c r="C7" s="4">
        <f>[4]Feuil1!C56</f>
        <v>0.3564930555555556</v>
      </c>
      <c r="D7" s="3">
        <f>[4]Feuil1!D56</f>
        <v>0</v>
      </c>
      <c r="E7" s="1">
        <f>[4]Feuil1!E56</f>
        <v>41673.916863425926</v>
      </c>
      <c r="F7" s="1" t="str">
        <f>[4]Feuil1!F56</f>
        <v>Backup</v>
      </c>
      <c r="H7" s="6" t="s">
        <v>7</v>
      </c>
      <c r="I7" s="3">
        <v>558480305</v>
      </c>
      <c r="J7" s="3">
        <v>18736073891</v>
      </c>
    </row>
    <row r="8" spans="1:10" x14ac:dyDescent="0.25">
      <c r="A8" s="2" t="str">
        <f>[4]Feuil1!A60</f>
        <v>inf0490</v>
      </c>
      <c r="B8" s="3">
        <f>[4]Feuil1!B60</f>
        <v>17960671262</v>
      </c>
      <c r="C8" s="4">
        <f>[4]Feuil1!C60</f>
        <v>1.0856481481481481E-2</v>
      </c>
      <c r="D8" s="3">
        <f>[4]Feuil1!D60</f>
        <v>1339449024</v>
      </c>
      <c r="E8" s="1">
        <f>[4]Feuil1!E60</f>
        <v>41673.916863425926</v>
      </c>
      <c r="F8" s="1">
        <f>[4]Feuil1!F60</f>
        <v>41673.928518518522</v>
      </c>
      <c r="H8" s="6" t="s">
        <v>8</v>
      </c>
      <c r="I8" s="3">
        <v>77336306</v>
      </c>
      <c r="J8" s="3">
        <v>2864180351</v>
      </c>
    </row>
    <row r="9" spans="1:10" x14ac:dyDescent="0.25">
      <c r="A9" s="2" t="str">
        <f>[4]Feuil1!A15</f>
        <v>e07000</v>
      </c>
      <c r="B9" s="3">
        <f>[4]Feuil1!B15</f>
        <v>3227044164</v>
      </c>
      <c r="C9" s="4">
        <f>[4]Feuil1!C15</f>
        <v>3.0208333333333333E-3</v>
      </c>
      <c r="D9" s="3">
        <f>[4]Feuil1!D15</f>
        <v>913941771</v>
      </c>
      <c r="E9" s="1">
        <f>[4]Feuil1!E15</f>
        <v>41673.916944444441</v>
      </c>
      <c r="F9" s="1">
        <f>[4]Feuil1!F15</f>
        <v>41673.932210648149</v>
      </c>
      <c r="H9" s="6" t="s">
        <v>9</v>
      </c>
      <c r="I9" s="3">
        <v>53981801</v>
      </c>
      <c r="J9" s="3">
        <v>2294475516</v>
      </c>
    </row>
    <row r="10" spans="1:10" x14ac:dyDescent="0.25">
      <c r="A10" s="2" t="str">
        <f>[4]Feuil1!A54</f>
        <v>inf0430</v>
      </c>
      <c r="B10" s="3">
        <f>[4]Feuil1!B54</f>
        <v>11055835603</v>
      </c>
      <c r="C10" s="4">
        <f>[4]Feuil1!C54</f>
        <v>6.3078703703703708E-3</v>
      </c>
      <c r="D10" s="3">
        <f>[4]Feuil1!D54</f>
        <v>527938683</v>
      </c>
      <c r="E10" s="1">
        <f>[4]Feuil1!E54</f>
        <v>41673.916875000003</v>
      </c>
      <c r="F10" s="1">
        <f>[4]Feuil1!F54</f>
        <v>41673.92628472222</v>
      </c>
      <c r="H10" s="6" t="s">
        <v>10</v>
      </c>
      <c r="I10" s="3">
        <v>243143826</v>
      </c>
      <c r="J10" s="3">
        <v>865637172</v>
      </c>
    </row>
    <row r="11" spans="1:10" x14ac:dyDescent="0.25">
      <c r="A11" s="2" t="str">
        <f>[4]Feuil1!A18</f>
        <v>e07258b</v>
      </c>
      <c r="B11" s="3">
        <f>[4]Feuil1!B18</f>
        <v>17537515688</v>
      </c>
      <c r="C11" s="4">
        <f>[4]Feuil1!C18</f>
        <v>1.6030092592592592E-2</v>
      </c>
      <c r="D11" s="3">
        <f>[4]Feuil1!D18</f>
        <v>425185611</v>
      </c>
      <c r="E11" s="1">
        <f>[4]Feuil1!E18</f>
        <v>41673.916863425926</v>
      </c>
      <c r="F11" s="1">
        <f>[4]Feuil1!F18</f>
        <v>41673.935312499998</v>
      </c>
      <c r="H11" s="6" t="s">
        <v>17</v>
      </c>
      <c r="I11" s="3">
        <v>0</v>
      </c>
      <c r="J11" s="3">
        <v>67143459884</v>
      </c>
    </row>
    <row r="12" spans="1:10" x14ac:dyDescent="0.25">
      <c r="A12" s="2" t="str">
        <f>[4]Feuil1!A55</f>
        <v>inf0432</v>
      </c>
      <c r="B12" s="3">
        <f>[4]Feuil1!B55</f>
        <v>7845711931</v>
      </c>
      <c r="C12" s="4">
        <f>[4]Feuil1!C55</f>
        <v>6.0648148148148145E-3</v>
      </c>
      <c r="D12" s="3">
        <f>[4]Feuil1!D55</f>
        <v>184169811</v>
      </c>
      <c r="E12" s="1">
        <f>[4]Feuil1!E55</f>
        <v>41673.916944444441</v>
      </c>
      <c r="F12" s="1">
        <f>[4]Feuil1!F55</f>
        <v>41673.935370370367</v>
      </c>
      <c r="H12" s="6" t="s">
        <v>11</v>
      </c>
      <c r="I12" s="3">
        <v>527938683</v>
      </c>
      <c r="J12" s="3">
        <v>11055835603</v>
      </c>
    </row>
    <row r="13" spans="1:10" x14ac:dyDescent="0.25">
      <c r="A13" s="2" t="str">
        <f>[4]Feuil1!A29</f>
        <v>e08137</v>
      </c>
      <c r="B13" s="3">
        <f>[4]Feuil1!B29</f>
        <v>752667371</v>
      </c>
      <c r="C13" s="4">
        <f>[4]Feuil1!C29</f>
        <v>5.7870370370370378E-4</v>
      </c>
      <c r="D13" s="3">
        <f>[4]Feuil1!D29</f>
        <v>177090490</v>
      </c>
      <c r="E13" s="1">
        <f>[4]Feuil1!E29</f>
        <v>41673.916863425926</v>
      </c>
      <c r="F13" s="1">
        <f>[4]Feuil1!F29</f>
        <v>41673.919398148151</v>
      </c>
      <c r="H13" s="6" t="s">
        <v>12</v>
      </c>
      <c r="I13" s="3">
        <v>184169811</v>
      </c>
      <c r="J13" s="3">
        <v>7845711931</v>
      </c>
    </row>
    <row r="14" spans="1:10" x14ac:dyDescent="0.25">
      <c r="A14" s="2" t="str">
        <f>[4]Feuil1!A16</f>
        <v>e07257</v>
      </c>
      <c r="B14" s="3">
        <f>[4]Feuil1!B16</f>
        <v>2370384451</v>
      </c>
      <c r="C14" s="4">
        <f>[4]Feuil1!C16</f>
        <v>1.0069444444444444E-3</v>
      </c>
      <c r="D14" s="3">
        <f>[4]Feuil1!D16</f>
        <v>106284874</v>
      </c>
      <c r="E14" s="1">
        <f>[4]Feuil1!E16</f>
        <v>41673.916956018518</v>
      </c>
      <c r="F14" s="1">
        <f>[4]Feuil1!F16</f>
        <v>41673.935335648152</v>
      </c>
      <c r="H14" s="6" t="s">
        <v>13</v>
      </c>
      <c r="I14" s="3">
        <v>183424889671</v>
      </c>
      <c r="J14" s="3">
        <v>366027627497</v>
      </c>
    </row>
    <row r="15" spans="1:10" x14ac:dyDescent="0.25">
      <c r="A15" s="2" t="str">
        <f>[4]Feuil1!A20</f>
        <v>e07347</v>
      </c>
      <c r="B15" s="3">
        <f>[4]Feuil1!B20</f>
        <v>2864180351</v>
      </c>
      <c r="C15" s="4">
        <f>[4]Feuil1!C20</f>
        <v>2.0601851851851853E-3</v>
      </c>
      <c r="D15" s="3">
        <f>[4]Feuil1!D20</f>
        <v>77336306</v>
      </c>
      <c r="E15" s="1">
        <f>[4]Feuil1!E20</f>
        <v>41673.916967592595</v>
      </c>
      <c r="F15" s="1">
        <f>[4]Feuil1!F20</f>
        <v>41673.937951388885</v>
      </c>
      <c r="H15" s="6" t="s">
        <v>2</v>
      </c>
      <c r="I15" s="3">
        <v>186090167048</v>
      </c>
      <c r="J15" s="3">
        <v>482430430460</v>
      </c>
    </row>
    <row r="16" spans="1:10" x14ac:dyDescent="0.25">
      <c r="A16" s="2" t="str">
        <f>[4]Feuil1!A21</f>
        <v>e07348</v>
      </c>
      <c r="B16" s="3">
        <f>[4]Feuil1!B21</f>
        <v>2294475516</v>
      </c>
      <c r="C16" s="4">
        <f>[4]Feuil1!C21</f>
        <v>1.0995370370370371E-3</v>
      </c>
      <c r="D16" s="3">
        <f>[4]Feuil1!D21</f>
        <v>53981801</v>
      </c>
      <c r="E16" s="1">
        <f>[4]Feuil1!E21</f>
        <v>41673.916956018518</v>
      </c>
      <c r="F16" s="1">
        <f>[4]Feuil1!F21</f>
        <v>41673.933796296296</v>
      </c>
      <c r="I16"/>
      <c r="J16"/>
    </row>
    <row r="17" spans="1:12" x14ac:dyDescent="0.25">
      <c r="A17" s="2" t="str">
        <f>[4]Feuil1!A28</f>
        <v>e08137</v>
      </c>
      <c r="B17" s="3">
        <f>[4]Feuil1!B28</f>
        <v>112969801</v>
      </c>
      <c r="C17" s="4">
        <f>[4]Feuil1!C28</f>
        <v>2.0023148148148148E-3</v>
      </c>
      <c r="D17" s="3">
        <f>[4]Feuil1!D28</f>
        <v>66053336</v>
      </c>
      <c r="E17" s="1">
        <f>[4]Feuil1!E28</f>
        <v>41673.916863425926</v>
      </c>
      <c r="F17" s="1">
        <f>[4]Feuil1!F28</f>
        <v>41673.928796296299</v>
      </c>
      <c r="I17"/>
      <c r="J17"/>
    </row>
    <row r="18" spans="1:12" x14ac:dyDescent="0.25">
      <c r="A18" s="2" t="str">
        <f>[4]Feuil1!A19</f>
        <v>e07258b</v>
      </c>
      <c r="B18" s="3">
        <f>[4]Feuil1!B19</f>
        <v>1197566561</v>
      </c>
      <c r="C18" s="4">
        <f>[4]Feuil1!C19</f>
        <v>7.6388888888888893E-4</v>
      </c>
      <c r="D18" s="3">
        <f>[4]Feuil1!D19</f>
        <v>122299285</v>
      </c>
      <c r="E18" s="1">
        <f>[4]Feuil1!E19</f>
        <v>41673.916863425926</v>
      </c>
      <c r="F18" s="1">
        <f>[4]Feuil1!F19</f>
        <v>41673.918344907404</v>
      </c>
      <c r="I18"/>
      <c r="J18"/>
    </row>
    <row r="19" spans="1:12" x14ac:dyDescent="0.25">
      <c r="A19" s="2" t="str">
        <f>[4]Feuil1!A17</f>
        <v>e07258b</v>
      </c>
      <c r="B19" s="3">
        <f>[4]Feuil1!B17</f>
        <v>991642</v>
      </c>
      <c r="C19" s="4">
        <f>[4]Feuil1!C17</f>
        <v>1.25E-3</v>
      </c>
      <c r="D19" s="3">
        <f>[4]Feuil1!D17</f>
        <v>10995409</v>
      </c>
      <c r="E19" s="1">
        <f>[4]Feuil1!E17</f>
        <v>41673.916851851849</v>
      </c>
      <c r="F19" s="1">
        <f>[4]Feuil1!F17</f>
        <v>41673.918819444443</v>
      </c>
      <c r="I19"/>
      <c r="J19"/>
    </row>
    <row r="20" spans="1:12" x14ac:dyDescent="0.25">
      <c r="A20" s="2" t="str">
        <f>[4]Feuil1!A66</f>
        <v>z350</v>
      </c>
      <c r="B20" s="3">
        <f>[4]Feuil1!B66</f>
        <v>0</v>
      </c>
      <c r="C20" s="4">
        <f>[4]Feuil1!C66</f>
        <v>0</v>
      </c>
      <c r="D20" s="3">
        <f>[4]Feuil1!D66</f>
        <v>0</v>
      </c>
      <c r="E20" s="1" t="str">
        <f>[4]Feuil1!E66</f>
        <v>N/A</v>
      </c>
      <c r="F20" s="1" t="str">
        <f>[4]Feuil1!F66</f>
        <v>N/A</v>
      </c>
      <c r="I20"/>
      <c r="J20"/>
    </row>
    <row r="21" spans="1:12" x14ac:dyDescent="0.25">
      <c r="A21" s="2" t="str">
        <f>[4]Feuil1!A67</f>
        <v>z350</v>
      </c>
      <c r="B21" s="3">
        <f>[4]Feuil1!B67</f>
        <v>0</v>
      </c>
      <c r="C21" s="4">
        <f>[4]Feuil1!C67</f>
        <v>0</v>
      </c>
      <c r="D21" s="3">
        <f>[4]Feuil1!D67</f>
        <v>0</v>
      </c>
      <c r="E21" s="1" t="str">
        <f>[4]Feuil1!E67</f>
        <v>N/A</v>
      </c>
      <c r="F21" s="1" t="str">
        <f>[4]Feuil1!F67</f>
        <v>N/A</v>
      </c>
      <c r="I21"/>
      <c r="J21"/>
    </row>
    <row r="22" spans="1:12" x14ac:dyDescent="0.25">
      <c r="A22" s="2" t="str">
        <f>[4]Feuil1!A64</f>
        <v>ldms</v>
      </c>
      <c r="B22" s="3">
        <f>[4]Feuil1!B64</f>
        <v>0</v>
      </c>
      <c r="C22" s="4">
        <f>[4]Feuil1!C64</f>
        <v>0</v>
      </c>
      <c r="D22" s="3">
        <f>[4]Feuil1!D64</f>
        <v>0</v>
      </c>
      <c r="E22" s="1" t="str">
        <f>[4]Feuil1!E64</f>
        <v>N/A</v>
      </c>
      <c r="F22" s="1" t="str">
        <f>[4]Feuil1!F64</f>
        <v>N/A</v>
      </c>
      <c r="I22"/>
      <c r="J22"/>
    </row>
    <row r="23" spans="1:12" x14ac:dyDescent="0.25">
      <c r="A23" s="2" t="str">
        <f>[4]Feuil1!A65</f>
        <v>ldms</v>
      </c>
      <c r="B23" s="3">
        <f>[4]Feuil1!B65</f>
        <v>0</v>
      </c>
      <c r="C23" s="4">
        <f>[4]Feuil1!C65</f>
        <v>0</v>
      </c>
      <c r="D23" s="3">
        <f>[4]Feuil1!D65</f>
        <v>0</v>
      </c>
      <c r="E23" s="1" t="str">
        <f>[4]Feuil1!E65</f>
        <v>N/A</v>
      </c>
      <c r="F23" s="1" t="str">
        <f>[4]Feuil1!F65</f>
        <v>N/A</v>
      </c>
      <c r="I23"/>
      <c r="J23"/>
    </row>
    <row r="24" spans="1:12" x14ac:dyDescent="0.25">
      <c r="A24" s="2" t="str">
        <f>[4]Feuil1!A63</f>
        <v>inf0490</v>
      </c>
      <c r="B24" s="3">
        <f>[4]Feuil1!B63</f>
        <v>0</v>
      </c>
      <c r="C24" s="4">
        <f>[4]Feuil1!C63</f>
        <v>0</v>
      </c>
      <c r="D24" s="3">
        <f>[4]Feuil1!D63</f>
        <v>0</v>
      </c>
      <c r="E24" s="1" t="str">
        <f>[4]Feuil1!E63</f>
        <v>N/A</v>
      </c>
      <c r="F24" s="1" t="str">
        <f>[4]Feuil1!F63</f>
        <v>N/A</v>
      </c>
      <c r="I24"/>
      <c r="J24"/>
    </row>
    <row r="25" spans="1:12" x14ac:dyDescent="0.25">
      <c r="A25" s="2" t="str">
        <f>[4]Feuil1!A53</f>
        <v>inf0049</v>
      </c>
      <c r="B25" s="3">
        <f>[4]Feuil1!B53</f>
        <v>67143459884</v>
      </c>
      <c r="C25" s="4">
        <f>[4]Feuil1!C53</f>
        <v>1.7025462962962961E-2</v>
      </c>
      <c r="D25" s="3">
        <f>[4]Feuil1!D53</f>
        <v>0</v>
      </c>
      <c r="E25" s="1">
        <f>[4]Feuil1!E53</f>
        <v>41656.917118055557</v>
      </c>
      <c r="F25" s="1" t="str">
        <f>[4]Feuil1!F53</f>
        <v>Backup</v>
      </c>
      <c r="I25"/>
      <c r="J25"/>
    </row>
    <row r="26" spans="1:12" x14ac:dyDescent="0.25">
      <c r="A26" s="2" t="str">
        <f>[4]Feuil1!A52</f>
        <v>inf0049</v>
      </c>
      <c r="B26" s="3">
        <f>[4]Feuil1!B52</f>
        <v>0</v>
      </c>
      <c r="C26" s="4">
        <f>[4]Feuil1!C52</f>
        <v>0</v>
      </c>
      <c r="D26" s="3">
        <f>[4]Feuil1!D52</f>
        <v>0</v>
      </c>
      <c r="E26" s="1">
        <f>[4]Feuil1!E52</f>
        <v>41673.916932870372</v>
      </c>
      <c r="F26" s="1">
        <f>[4]Feuil1!F52</f>
        <v>41673.916932870372</v>
      </c>
      <c r="I26"/>
      <c r="J26"/>
    </row>
    <row r="27" spans="1:12" x14ac:dyDescent="0.25">
      <c r="A27" s="2" t="str">
        <f>[4]Feuil1!A51</f>
        <v>formationmc</v>
      </c>
      <c r="B27" s="3">
        <f>[4]Feuil1!B51</f>
        <v>0</v>
      </c>
      <c r="C27" s="4">
        <f>[4]Feuil1!C51</f>
        <v>0</v>
      </c>
      <c r="D27" s="3">
        <f>[4]Feuil1!D51</f>
        <v>0</v>
      </c>
      <c r="E27" s="1" t="str">
        <f>[4]Feuil1!E51</f>
        <v>N/A</v>
      </c>
      <c r="F27" s="1" t="str">
        <f>[4]Feuil1!F51</f>
        <v>N/A</v>
      </c>
      <c r="I27"/>
      <c r="J27"/>
    </row>
    <row r="28" spans="1:12" x14ac:dyDescent="0.25">
      <c r="A28" s="2" t="str">
        <f>[4]Feuil1!A49</f>
        <v>e08700</v>
      </c>
      <c r="B28" s="3">
        <f>[4]Feuil1!B49</f>
        <v>0</v>
      </c>
      <c r="C28" s="4">
        <f>[4]Feuil1!C49</f>
        <v>0</v>
      </c>
      <c r="D28" s="3">
        <f>[4]Feuil1!D49</f>
        <v>0</v>
      </c>
      <c r="E28" s="1" t="str">
        <f>[4]Feuil1!E49</f>
        <v>N/A</v>
      </c>
      <c r="F28" s="1" t="str">
        <f>[4]Feuil1!F49</f>
        <v>N/A</v>
      </c>
      <c r="I28"/>
      <c r="J28"/>
    </row>
    <row r="29" spans="1:12" ht="15.75" thickBot="1" x14ac:dyDescent="0.3">
      <c r="A29" s="2" t="str">
        <f>[4]Feuil1!A50</f>
        <v>e08700</v>
      </c>
      <c r="B29" s="3">
        <f>[4]Feuil1!B50</f>
        <v>0</v>
      </c>
      <c r="C29" s="4">
        <f>[4]Feuil1!C50</f>
        <v>0</v>
      </c>
      <c r="D29" s="3">
        <f>[4]Feuil1!D50</f>
        <v>0</v>
      </c>
      <c r="E29" s="1" t="str">
        <f>[4]Feuil1!E50</f>
        <v>N/A</v>
      </c>
      <c r="F29" s="1" t="str">
        <f>[4]Feuil1!F50</f>
        <v>N/A</v>
      </c>
      <c r="H29" t="s">
        <v>23</v>
      </c>
      <c r="I29" s="4">
        <f>LARGE(C:C,1)</f>
        <v>0.3564930555555556</v>
      </c>
      <c r="J29">
        <f>MATCH(I29,C1:C167,0)</f>
        <v>7</v>
      </c>
    </row>
    <row r="30" spans="1:12" ht="15.75" thickBot="1" x14ac:dyDescent="0.3">
      <c r="A30" s="2" t="str">
        <f>[4]Feuil1!A47</f>
        <v>e08640</v>
      </c>
      <c r="B30" s="3">
        <f>[4]Feuil1!B47</f>
        <v>0</v>
      </c>
      <c r="C30" s="4">
        <f>[4]Feuil1!C47</f>
        <v>0</v>
      </c>
      <c r="D30" s="3">
        <f>[4]Feuil1!D47</f>
        <v>0</v>
      </c>
      <c r="E30" s="1" t="str">
        <f>[4]Feuil1!E47</f>
        <v>N/A</v>
      </c>
      <c r="F30" s="1" t="str">
        <f>[4]Feuil1!F47</f>
        <v>N/A</v>
      </c>
      <c r="H30" s="12" t="s">
        <v>20</v>
      </c>
      <c r="I30" s="13" t="s">
        <v>21</v>
      </c>
      <c r="J30" s="13" t="s">
        <v>24</v>
      </c>
      <c r="K30" s="13" t="s">
        <v>25</v>
      </c>
      <c r="L30" s="12" t="s">
        <v>15</v>
      </c>
    </row>
    <row r="31" spans="1:12" ht="15.75" thickTop="1" x14ac:dyDescent="0.25">
      <c r="A31" s="2" t="str">
        <f>[4]Feuil1!A48</f>
        <v>e08640</v>
      </c>
      <c r="B31" s="3">
        <f>[4]Feuil1!B48</f>
        <v>0</v>
      </c>
      <c r="C31" s="4">
        <f>[4]Feuil1!C48</f>
        <v>0</v>
      </c>
      <c r="D31" s="3">
        <f>[4]Feuil1!D48</f>
        <v>0</v>
      </c>
      <c r="E31" s="1" t="str">
        <f>[4]Feuil1!E48</f>
        <v>N/A</v>
      </c>
      <c r="F31" s="1" t="str">
        <f>[4]Feuil1!F48</f>
        <v>N/A</v>
      </c>
      <c r="H31" t="str">
        <f>INDEX($A$2:$F$168,$J$29,1)</f>
        <v>inf0490</v>
      </c>
      <c r="I31" s="1">
        <f>INDEX($A$1:$F$164,$J$29,5)</f>
        <v>41673.916863425926</v>
      </c>
      <c r="J31" s="1" t="str">
        <f>INDEX($A$1:$F$167,$J$29,6)</f>
        <v>Backup</v>
      </c>
      <c r="K31" s="4">
        <f>INDEX($A$1:$F$167,$J$29,3)</f>
        <v>0.3564930555555556</v>
      </c>
      <c r="L31" s="3">
        <f>INDEX($A$1:$F$167,$J$29,4)</f>
        <v>0</v>
      </c>
    </row>
    <row r="32" spans="1:12" x14ac:dyDescent="0.25">
      <c r="A32" s="2" t="str">
        <f>[4]Feuil1!A45</f>
        <v>e08520</v>
      </c>
      <c r="B32" s="3">
        <f>[4]Feuil1!B45</f>
        <v>0</v>
      </c>
      <c r="C32" s="4">
        <f>[4]Feuil1!C45</f>
        <v>0</v>
      </c>
      <c r="D32" s="3">
        <f>[4]Feuil1!D45</f>
        <v>0</v>
      </c>
      <c r="E32" s="1">
        <f>[4]Feuil1!E45</f>
        <v>41673.916817129626</v>
      </c>
      <c r="F32" s="1">
        <f>[4]Feuil1!F45</f>
        <v>41673.916817129626</v>
      </c>
      <c r="J32"/>
    </row>
    <row r="33" spans="1:12" x14ac:dyDescent="0.25">
      <c r="A33" s="2" t="str">
        <f>[4]Feuil1!A46</f>
        <v>e08520</v>
      </c>
      <c r="B33" s="3">
        <f>[4]Feuil1!B46</f>
        <v>0</v>
      </c>
      <c r="C33" s="4">
        <f>[4]Feuil1!C46</f>
        <v>0</v>
      </c>
      <c r="D33" s="3">
        <f>[4]Feuil1!D46</f>
        <v>0</v>
      </c>
      <c r="E33" s="1">
        <f>[4]Feuil1!E46</f>
        <v>41673.916817129626</v>
      </c>
      <c r="F33" s="1">
        <f>[4]Feuil1!F46</f>
        <v>41673.916817129626</v>
      </c>
      <c r="I33"/>
      <c r="J33"/>
    </row>
    <row r="34" spans="1:12" ht="15.75" thickBot="1" x14ac:dyDescent="0.3">
      <c r="A34" s="2" t="str">
        <f>[4]Feuil1!A44</f>
        <v>e08460</v>
      </c>
      <c r="B34" s="3">
        <f>[4]Feuil1!B44</f>
        <v>0</v>
      </c>
      <c r="C34" s="4">
        <f>[4]Feuil1!C44</f>
        <v>0</v>
      </c>
      <c r="D34" s="3">
        <f>[4]Feuil1!D44</f>
        <v>0</v>
      </c>
      <c r="E34" s="1" t="str">
        <f>[4]Feuil1!E44</f>
        <v>N/A</v>
      </c>
      <c r="F34" s="1" t="str">
        <f>[4]Feuil1!F44</f>
        <v>N/A</v>
      </c>
      <c r="H34" t="s">
        <v>19</v>
      </c>
      <c r="I34">
        <f>LARGE(D:D,1)</f>
        <v>65028188751</v>
      </c>
      <c r="J34">
        <f>MATCH(I34,D1:D167,0)</f>
        <v>2</v>
      </c>
    </row>
    <row r="35" spans="1:12" ht="15.75" thickBot="1" x14ac:dyDescent="0.3">
      <c r="A35" s="2" t="str">
        <f>[4]Feuil1!A43</f>
        <v>e08460</v>
      </c>
      <c r="B35" s="3">
        <f>[4]Feuil1!B43</f>
        <v>0</v>
      </c>
      <c r="C35" s="4">
        <f>[4]Feuil1!C43</f>
        <v>0</v>
      </c>
      <c r="D35" s="3">
        <f>[4]Feuil1!D43</f>
        <v>0</v>
      </c>
      <c r="E35" s="1" t="str">
        <f>[4]Feuil1!E43</f>
        <v>N/A</v>
      </c>
      <c r="F35" s="1" t="str">
        <f>[4]Feuil1!F43</f>
        <v>N/A</v>
      </c>
      <c r="H35" s="12" t="s">
        <v>20</v>
      </c>
      <c r="I35" s="12" t="s">
        <v>15</v>
      </c>
      <c r="J35" s="13" t="s">
        <v>21</v>
      </c>
      <c r="K35" s="13" t="s">
        <v>22</v>
      </c>
      <c r="L35" s="13" t="s">
        <v>18</v>
      </c>
    </row>
    <row r="36" spans="1:12" ht="15.75" thickTop="1" x14ac:dyDescent="0.25">
      <c r="A36" s="2" t="str">
        <f>[4]Feuil1!A42</f>
        <v>e08443</v>
      </c>
      <c r="B36" s="3">
        <f>[4]Feuil1!B42</f>
        <v>0</v>
      </c>
      <c r="C36" s="4">
        <f>[4]Feuil1!C42</f>
        <v>0</v>
      </c>
      <c r="D36" s="3">
        <f>[4]Feuil1!D42</f>
        <v>0</v>
      </c>
      <c r="E36" s="1" t="str">
        <f>[4]Feuil1!E42</f>
        <v>N/A</v>
      </c>
      <c r="F36" s="1" t="str">
        <f>[4]Feuil1!F42</f>
        <v>N/A</v>
      </c>
      <c r="H36" t="str">
        <f>INDEX($A$1:$F$167,$J$34,1)</f>
        <v>inf0490</v>
      </c>
      <c r="I36" s="3">
        <f>INDEX($A$1:$F$167,$J$34,4)</f>
        <v>65028188751</v>
      </c>
      <c r="J36" s="1">
        <f>INDEX($A$1:$F$167,$J$34,5)</f>
        <v>41673.916875000003</v>
      </c>
      <c r="K36" s="1">
        <f>INDEX($A$1:$F$167,$J$34,6)</f>
        <v>41674.089074074072</v>
      </c>
      <c r="L36" s="3">
        <f>INDEX($A$1:$F$167,$J$34,2)</f>
        <v>164125848747</v>
      </c>
    </row>
    <row r="37" spans="1:12" x14ac:dyDescent="0.25">
      <c r="A37" s="2" t="str">
        <f>[4]Feuil1!A39</f>
        <v>e08137</v>
      </c>
      <c r="B37" s="3">
        <f>[4]Feuil1!B39</f>
        <v>0</v>
      </c>
      <c r="C37" s="4">
        <f>[4]Feuil1!C39</f>
        <v>0</v>
      </c>
      <c r="D37" s="3">
        <f>[4]Feuil1!D39</f>
        <v>0</v>
      </c>
      <c r="E37" s="1" t="str">
        <f>[4]Feuil1!E39</f>
        <v>N/A</v>
      </c>
      <c r="F37" s="1" t="str">
        <f>[4]Feuil1!F39</f>
        <v>N/A</v>
      </c>
    </row>
    <row r="38" spans="1:12" x14ac:dyDescent="0.25">
      <c r="A38" s="2" t="str">
        <f>[4]Feuil1!A32</f>
        <v>e08137</v>
      </c>
      <c r="B38" s="3">
        <f>[4]Feuil1!B32</f>
        <v>0</v>
      </c>
      <c r="C38" s="4">
        <f>[4]Feuil1!C32</f>
        <v>0</v>
      </c>
      <c r="D38" s="3">
        <f>[4]Feuil1!D32</f>
        <v>0</v>
      </c>
      <c r="E38" s="1" t="str">
        <f>[4]Feuil1!E32</f>
        <v>N/A</v>
      </c>
      <c r="F38" s="1" t="str">
        <f>[4]Feuil1!F32</f>
        <v>N/A</v>
      </c>
    </row>
    <row r="39" spans="1:12" x14ac:dyDescent="0.25">
      <c r="A39" s="2" t="str">
        <f>[4]Feuil1!A34</f>
        <v>e08137</v>
      </c>
      <c r="B39" s="3">
        <f>[4]Feuil1!B34</f>
        <v>0</v>
      </c>
      <c r="C39" s="4">
        <f>[4]Feuil1!C34</f>
        <v>0</v>
      </c>
      <c r="D39" s="3">
        <f>[4]Feuil1!D34</f>
        <v>0</v>
      </c>
      <c r="E39" s="1" t="str">
        <f>[4]Feuil1!E34</f>
        <v>N/A</v>
      </c>
      <c r="F39" s="1" t="str">
        <f>[4]Feuil1!F34</f>
        <v>N/A</v>
      </c>
    </row>
    <row r="40" spans="1:12" x14ac:dyDescent="0.25">
      <c r="A40" s="2" t="str">
        <f>[4]Feuil1!A36</f>
        <v>e08137</v>
      </c>
      <c r="B40" s="3">
        <f>[4]Feuil1!B36</f>
        <v>0</v>
      </c>
      <c r="C40" s="4">
        <f>[4]Feuil1!C36</f>
        <v>0</v>
      </c>
      <c r="D40" s="3">
        <f>[4]Feuil1!D36</f>
        <v>0</v>
      </c>
      <c r="E40" s="1" t="str">
        <f>[4]Feuil1!E36</f>
        <v>N/A</v>
      </c>
      <c r="F40" s="1" t="str">
        <f>[4]Feuil1!F36</f>
        <v>N/A</v>
      </c>
    </row>
    <row r="41" spans="1:12" x14ac:dyDescent="0.25">
      <c r="A41" s="2" t="str">
        <f>[4]Feuil1!A38</f>
        <v>e08137</v>
      </c>
      <c r="B41" s="3">
        <f>[4]Feuil1!B38</f>
        <v>0</v>
      </c>
      <c r="C41" s="4">
        <f>[4]Feuil1!C38</f>
        <v>0</v>
      </c>
      <c r="D41" s="3">
        <f>[4]Feuil1!D38</f>
        <v>0</v>
      </c>
      <c r="E41" s="1" t="str">
        <f>[4]Feuil1!E38</f>
        <v>N/A</v>
      </c>
      <c r="F41" s="1" t="str">
        <f>[4]Feuil1!F38</f>
        <v>N/A</v>
      </c>
    </row>
    <row r="42" spans="1:12" x14ac:dyDescent="0.25">
      <c r="A42" s="2" t="str">
        <f>[4]Feuil1!A30</f>
        <v>e08137</v>
      </c>
      <c r="B42" s="3">
        <f>[4]Feuil1!B30</f>
        <v>0</v>
      </c>
      <c r="C42" s="4">
        <f>[4]Feuil1!C30</f>
        <v>0</v>
      </c>
      <c r="D42" s="3">
        <f>[4]Feuil1!D30</f>
        <v>0</v>
      </c>
      <c r="E42" s="1" t="str">
        <f>[4]Feuil1!E30</f>
        <v>N/A</v>
      </c>
      <c r="F42" s="1" t="str">
        <f>[4]Feuil1!F30</f>
        <v>N/A</v>
      </c>
    </row>
    <row r="43" spans="1:12" x14ac:dyDescent="0.25">
      <c r="A43" s="2" t="str">
        <f>[4]Feuil1!A40</f>
        <v>e08137</v>
      </c>
      <c r="B43" s="3">
        <f>[4]Feuil1!B40</f>
        <v>0</v>
      </c>
      <c r="C43" s="4">
        <f>[4]Feuil1!C40</f>
        <v>0</v>
      </c>
      <c r="D43" s="3">
        <f>[4]Feuil1!D40</f>
        <v>0</v>
      </c>
      <c r="E43" s="1" t="str">
        <f>[4]Feuil1!E40</f>
        <v>N/A</v>
      </c>
      <c r="F43" s="1" t="str">
        <f>[4]Feuil1!F40</f>
        <v>N/A</v>
      </c>
    </row>
    <row r="44" spans="1:12" x14ac:dyDescent="0.25">
      <c r="A44" s="2" t="str">
        <f>[4]Feuil1!A31</f>
        <v>e08137</v>
      </c>
      <c r="B44" s="3">
        <f>[4]Feuil1!B31</f>
        <v>0</v>
      </c>
      <c r="C44" s="4">
        <f>[4]Feuil1!C31</f>
        <v>0</v>
      </c>
      <c r="D44" s="3">
        <f>[4]Feuil1!D31</f>
        <v>0</v>
      </c>
      <c r="E44" s="1" t="str">
        <f>[4]Feuil1!E31</f>
        <v>N/A</v>
      </c>
      <c r="F44" s="1" t="str">
        <f>[4]Feuil1!F31</f>
        <v>N/A</v>
      </c>
    </row>
    <row r="45" spans="1:12" x14ac:dyDescent="0.25">
      <c r="A45" s="2" t="str">
        <f>[4]Feuil1!A41</f>
        <v>e08137</v>
      </c>
      <c r="B45" s="3">
        <f>[4]Feuil1!B41</f>
        <v>0</v>
      </c>
      <c r="C45" s="4">
        <f>[4]Feuil1!C41</f>
        <v>0</v>
      </c>
      <c r="D45" s="3">
        <f>[4]Feuil1!D41</f>
        <v>0</v>
      </c>
      <c r="E45" s="1" t="str">
        <f>[4]Feuil1!E41</f>
        <v>N/A</v>
      </c>
      <c r="F45" s="1" t="str">
        <f>[4]Feuil1!F41</f>
        <v>N/A</v>
      </c>
    </row>
    <row r="46" spans="1:12" x14ac:dyDescent="0.25">
      <c r="A46" s="2" t="str">
        <f>[4]Feuil1!A33</f>
        <v>e08137</v>
      </c>
      <c r="B46" s="3">
        <f>[4]Feuil1!B33</f>
        <v>0</v>
      </c>
      <c r="C46" s="4">
        <f>[4]Feuil1!C33</f>
        <v>0</v>
      </c>
      <c r="D46" s="3">
        <f>[4]Feuil1!D33</f>
        <v>0</v>
      </c>
      <c r="E46" s="1" t="str">
        <f>[4]Feuil1!E33</f>
        <v>N/A</v>
      </c>
      <c r="F46" s="1" t="str">
        <f>[4]Feuil1!F33</f>
        <v>N/A</v>
      </c>
    </row>
    <row r="47" spans="1:12" x14ac:dyDescent="0.25">
      <c r="A47" s="2" t="str">
        <f>[4]Feuil1!A37</f>
        <v>e08137</v>
      </c>
      <c r="B47" s="3">
        <f>[4]Feuil1!B37</f>
        <v>0</v>
      </c>
      <c r="C47" s="4">
        <f>[4]Feuil1!C37</f>
        <v>0</v>
      </c>
      <c r="D47" s="3">
        <f>[4]Feuil1!D37</f>
        <v>0</v>
      </c>
      <c r="E47" s="1" t="str">
        <f>[4]Feuil1!E37</f>
        <v>N/A</v>
      </c>
      <c r="F47" s="1" t="str">
        <f>[4]Feuil1!F37</f>
        <v>N/A</v>
      </c>
    </row>
    <row r="48" spans="1:12" x14ac:dyDescent="0.25">
      <c r="A48" s="2" t="str">
        <f>[4]Feuil1!A35</f>
        <v>e08137</v>
      </c>
      <c r="B48" s="3">
        <f>[4]Feuil1!B35</f>
        <v>0</v>
      </c>
      <c r="C48" s="4">
        <f>[4]Feuil1!C35</f>
        <v>0</v>
      </c>
      <c r="D48" s="3">
        <f>[4]Feuil1!D35</f>
        <v>0</v>
      </c>
      <c r="E48" s="1" t="str">
        <f>[4]Feuil1!E35</f>
        <v>N/A</v>
      </c>
      <c r="F48" s="1" t="str">
        <f>[4]Feuil1!F35</f>
        <v>N/A</v>
      </c>
    </row>
    <row r="49" spans="1:6" x14ac:dyDescent="0.25">
      <c r="A49" s="2" t="str">
        <f>[4]Feuil1!A24</f>
        <v>e07500</v>
      </c>
      <c r="B49" s="3">
        <f>[4]Feuil1!B24</f>
        <v>0</v>
      </c>
      <c r="C49" s="4">
        <f>[4]Feuil1!C24</f>
        <v>0</v>
      </c>
      <c r="D49" s="3">
        <f>[4]Feuil1!D24</f>
        <v>0</v>
      </c>
      <c r="E49" s="1" t="str">
        <f>[4]Feuil1!E24</f>
        <v>N/A</v>
      </c>
      <c r="F49" s="1" t="str">
        <f>[4]Feuil1!F24</f>
        <v>N/A</v>
      </c>
    </row>
    <row r="50" spans="1:6" x14ac:dyDescent="0.25">
      <c r="A50" s="2" t="str">
        <f>[4]Feuil1!A22</f>
        <v>e07500</v>
      </c>
      <c r="B50" s="3">
        <f>[4]Feuil1!B22</f>
        <v>0</v>
      </c>
      <c r="C50" s="4">
        <f>[4]Feuil1!C22</f>
        <v>0</v>
      </c>
      <c r="D50" s="3">
        <f>[4]Feuil1!D22</f>
        <v>0</v>
      </c>
      <c r="E50" s="1" t="str">
        <f>[4]Feuil1!E22</f>
        <v>N/A</v>
      </c>
      <c r="F50" s="1" t="str">
        <f>[4]Feuil1!F22</f>
        <v>N/A</v>
      </c>
    </row>
    <row r="51" spans="1:6" x14ac:dyDescent="0.25">
      <c r="A51" s="2" t="str">
        <f>[4]Feuil1!A23</f>
        <v>e07500</v>
      </c>
      <c r="B51" s="3">
        <f>[4]Feuil1!B23</f>
        <v>0</v>
      </c>
      <c r="C51" s="4">
        <f>[4]Feuil1!C23</f>
        <v>0</v>
      </c>
      <c r="D51" s="3">
        <f>[4]Feuil1!D23</f>
        <v>0</v>
      </c>
      <c r="E51" s="1" t="str">
        <f>[4]Feuil1!E23</f>
        <v>N/A</v>
      </c>
      <c r="F51" s="1" t="str">
        <f>[4]Feuil1!F23</f>
        <v>N/A</v>
      </c>
    </row>
    <row r="52" spans="1:6" x14ac:dyDescent="0.25">
      <c r="A52" s="2" t="str">
        <f>[4]Feuil1!A25</f>
        <v>e07500</v>
      </c>
      <c r="B52" s="3">
        <f>[4]Feuil1!B25</f>
        <v>0</v>
      </c>
      <c r="C52" s="4">
        <f>[4]Feuil1!C25</f>
        <v>0</v>
      </c>
      <c r="D52" s="3">
        <f>[4]Feuil1!D25</f>
        <v>0</v>
      </c>
      <c r="E52" s="1" t="str">
        <f>[4]Feuil1!E25</f>
        <v>N/A</v>
      </c>
      <c r="F52" s="1" t="str">
        <f>[4]Feuil1!F25</f>
        <v>N/A</v>
      </c>
    </row>
    <row r="53" spans="1:6" x14ac:dyDescent="0.25">
      <c r="A53" s="2" t="str">
        <f>[4]Feuil1!A26</f>
        <v>e07500</v>
      </c>
      <c r="B53" s="3">
        <f>[4]Feuil1!B26</f>
        <v>0</v>
      </c>
      <c r="C53" s="4">
        <f>[4]Feuil1!C26</f>
        <v>0</v>
      </c>
      <c r="D53" s="3">
        <f>[4]Feuil1!D26</f>
        <v>0</v>
      </c>
      <c r="E53" s="1" t="str">
        <f>[4]Feuil1!E26</f>
        <v>N/A</v>
      </c>
      <c r="F53" s="1" t="str">
        <f>[4]Feuil1!F26</f>
        <v>N/A</v>
      </c>
    </row>
    <row r="54" spans="1:6" x14ac:dyDescent="0.25">
      <c r="A54" s="2" t="str">
        <f>[4]Feuil1!A27</f>
        <v>e07500</v>
      </c>
      <c r="B54" s="3">
        <f>[4]Feuil1!B27</f>
        <v>0</v>
      </c>
      <c r="C54" s="4">
        <f>[4]Feuil1!C27</f>
        <v>0</v>
      </c>
      <c r="D54" s="3">
        <f>[4]Feuil1!D27</f>
        <v>0</v>
      </c>
      <c r="E54" s="1" t="str">
        <f>[4]Feuil1!E27</f>
        <v>N/A</v>
      </c>
      <c r="F54" s="1" t="str">
        <f>[4]Feuil1!F27</f>
        <v>N/A</v>
      </c>
    </row>
    <row r="55" spans="1:6" x14ac:dyDescent="0.25">
      <c r="A55" s="2" t="str">
        <f>[4]Feuil1!A8</f>
        <v>e06990-g2</v>
      </c>
      <c r="B55" s="3">
        <f>[4]Feuil1!B8</f>
        <v>0</v>
      </c>
      <c r="C55" s="4">
        <f>[4]Feuil1!C8</f>
        <v>0</v>
      </c>
      <c r="D55" s="3">
        <f>[4]Feuil1!D8</f>
        <v>0</v>
      </c>
      <c r="E55" s="1" t="str">
        <f>[4]Feuil1!E8</f>
        <v>N/A</v>
      </c>
      <c r="F55" s="1" t="str">
        <f>[4]Feuil1!F8</f>
        <v>N/A</v>
      </c>
    </row>
    <row r="56" spans="1:6" x14ac:dyDescent="0.25">
      <c r="A56" s="2" t="str">
        <f>[4]Feuil1!A9</f>
        <v>e06990-g2</v>
      </c>
      <c r="B56" s="3">
        <f>[4]Feuil1!B9</f>
        <v>0</v>
      </c>
      <c r="C56" s="4">
        <f>[4]Feuil1!C9</f>
        <v>0</v>
      </c>
      <c r="D56" s="3">
        <f>[4]Feuil1!D9</f>
        <v>0</v>
      </c>
      <c r="E56" s="1" t="str">
        <f>[4]Feuil1!E9</f>
        <v>N/A</v>
      </c>
      <c r="F56" s="1" t="str">
        <f>[4]Feuil1!F9</f>
        <v>N/A</v>
      </c>
    </row>
    <row r="57" spans="1:6" x14ac:dyDescent="0.25">
      <c r="A57" s="2" t="str">
        <f>[4]Feuil1!A10</f>
        <v>e06990-g2</v>
      </c>
      <c r="B57" s="3">
        <f>[4]Feuil1!B10</f>
        <v>0</v>
      </c>
      <c r="C57" s="4">
        <f>[4]Feuil1!C10</f>
        <v>0</v>
      </c>
      <c r="D57" s="3">
        <f>[4]Feuil1!D10</f>
        <v>0</v>
      </c>
      <c r="E57" s="1" t="str">
        <f>[4]Feuil1!E10</f>
        <v>N/A</v>
      </c>
      <c r="F57" s="1" t="str">
        <f>[4]Feuil1!F10</f>
        <v>N/A</v>
      </c>
    </row>
    <row r="58" spans="1:6" x14ac:dyDescent="0.25">
      <c r="A58" s="2" t="str">
        <f>[4]Feuil1!A11</f>
        <v>e06990-g2</v>
      </c>
      <c r="B58" s="3">
        <f>[4]Feuil1!B11</f>
        <v>0</v>
      </c>
      <c r="C58" s="4">
        <f>[4]Feuil1!C11</f>
        <v>0</v>
      </c>
      <c r="D58" s="3">
        <f>[4]Feuil1!D11</f>
        <v>0</v>
      </c>
      <c r="E58" s="1" t="str">
        <f>[4]Feuil1!E11</f>
        <v>N/A</v>
      </c>
      <c r="F58" s="1" t="str">
        <f>[4]Feuil1!F11</f>
        <v>N/A</v>
      </c>
    </row>
    <row r="59" spans="1:6" x14ac:dyDescent="0.25">
      <c r="A59" s="2" t="str">
        <f>[4]Feuil1!A12</f>
        <v>e06990-g2</v>
      </c>
      <c r="B59" s="3">
        <f>[4]Feuil1!B12</f>
        <v>0</v>
      </c>
      <c r="C59" s="4">
        <f>[4]Feuil1!C12</f>
        <v>0</v>
      </c>
      <c r="D59" s="3">
        <f>[4]Feuil1!D12</f>
        <v>0</v>
      </c>
      <c r="E59" s="1" t="str">
        <f>[4]Feuil1!E12</f>
        <v>N/A</v>
      </c>
      <c r="F59" s="1" t="str">
        <f>[4]Feuil1!F12</f>
        <v>N/A</v>
      </c>
    </row>
    <row r="60" spans="1:6" x14ac:dyDescent="0.25">
      <c r="A60" s="2" t="str">
        <f>[4]Feuil1!A13</f>
        <v>e06990-g2</v>
      </c>
      <c r="B60" s="3">
        <f>[4]Feuil1!B13</f>
        <v>0</v>
      </c>
      <c r="C60" s="4">
        <f>[4]Feuil1!C13</f>
        <v>0</v>
      </c>
      <c r="D60" s="3">
        <f>[4]Feuil1!D13</f>
        <v>0</v>
      </c>
      <c r="E60" s="1" t="str">
        <f>[4]Feuil1!E13</f>
        <v>N/A</v>
      </c>
      <c r="F60" s="1" t="str">
        <f>[4]Feuil1!F13</f>
        <v>N/A</v>
      </c>
    </row>
    <row r="61" spans="1:6" x14ac:dyDescent="0.25">
      <c r="A61" s="2" t="str">
        <f>[4]Feuil1!A14</f>
        <v>e06990-g2</v>
      </c>
      <c r="B61" s="3">
        <f>[4]Feuil1!B14</f>
        <v>0</v>
      </c>
      <c r="C61" s="4">
        <f>[4]Feuil1!C14</f>
        <v>0</v>
      </c>
      <c r="D61" s="3">
        <f>[4]Feuil1!D14</f>
        <v>0</v>
      </c>
      <c r="E61" s="1" t="str">
        <f>[4]Feuil1!E14</f>
        <v>N/A</v>
      </c>
      <c r="F61" s="1" t="str">
        <f>[4]Feuil1!F14</f>
        <v>N/A</v>
      </c>
    </row>
    <row r="62" spans="1:6" x14ac:dyDescent="0.25">
      <c r="A62" s="2" t="str">
        <f>[4]Feuil1!A6</f>
        <v>e06954</v>
      </c>
      <c r="B62" s="3">
        <f>[4]Feuil1!B6</f>
        <v>0</v>
      </c>
      <c r="C62" s="4">
        <f>[4]Feuil1!C6</f>
        <v>0</v>
      </c>
      <c r="D62" s="3">
        <f>[4]Feuil1!D6</f>
        <v>0</v>
      </c>
      <c r="E62" s="1" t="str">
        <f>[4]Feuil1!E6</f>
        <v>N/A</v>
      </c>
      <c r="F62" s="1" t="str">
        <f>[4]Feuil1!F6</f>
        <v>N/A</v>
      </c>
    </row>
    <row r="63" spans="1:6" x14ac:dyDescent="0.25">
      <c r="A63" s="2" t="str">
        <f>[4]Feuil1!A7</f>
        <v>e06954</v>
      </c>
      <c r="B63" s="3">
        <f>[4]Feuil1!B7</f>
        <v>0</v>
      </c>
      <c r="C63" s="4">
        <f>[4]Feuil1!C7</f>
        <v>0</v>
      </c>
      <c r="D63" s="3">
        <f>[4]Feuil1!D7</f>
        <v>0</v>
      </c>
      <c r="E63" s="1" t="str">
        <f>[4]Feuil1!E7</f>
        <v>N/A</v>
      </c>
      <c r="F63" s="1" t="str">
        <f>[4]Feuil1!F7</f>
        <v>N/A</v>
      </c>
    </row>
    <row r="64" spans="1:6" x14ac:dyDescent="0.25">
      <c r="A64" s="2" t="str">
        <f>[4]Feuil1!A4</f>
        <v>e06391</v>
      </c>
      <c r="B64" s="3">
        <f>[4]Feuil1!B4</f>
        <v>0</v>
      </c>
      <c r="C64" s="4">
        <f>[4]Feuil1!C4</f>
        <v>0</v>
      </c>
      <c r="D64" s="3">
        <f>[4]Feuil1!D4</f>
        <v>0</v>
      </c>
      <c r="E64" s="1" t="str">
        <f>[4]Feuil1!E4</f>
        <v>N/A</v>
      </c>
      <c r="F64" s="1" t="str">
        <f>[4]Feuil1!F4</f>
        <v>N/A</v>
      </c>
    </row>
    <row r="65" spans="1:6" x14ac:dyDescent="0.25">
      <c r="A65" s="2" t="str">
        <f>[4]Feuil1!A5</f>
        <v>e06391</v>
      </c>
      <c r="B65" s="3">
        <f>[4]Feuil1!B5</f>
        <v>0</v>
      </c>
      <c r="C65" s="4">
        <f>[4]Feuil1!C5</f>
        <v>0</v>
      </c>
      <c r="D65" s="3">
        <f>[4]Feuil1!D5</f>
        <v>0</v>
      </c>
      <c r="E65" s="1" t="str">
        <f>[4]Feuil1!E5</f>
        <v>N/A</v>
      </c>
      <c r="F65" s="1" t="str">
        <f>[4]Feuil1!F5</f>
        <v>N/A</v>
      </c>
    </row>
    <row r="66" spans="1:6" x14ac:dyDescent="0.25">
      <c r="A66" s="2" t="str">
        <f>[4]Feuil1!A2</f>
        <v>e06338</v>
      </c>
      <c r="B66" s="3">
        <f>[4]Feuil1!B2</f>
        <v>0</v>
      </c>
      <c r="C66" s="4">
        <f>[4]Feuil1!C2</f>
        <v>0</v>
      </c>
      <c r="D66" s="3">
        <f>[4]Feuil1!D2</f>
        <v>0</v>
      </c>
      <c r="E66" s="1" t="str">
        <f>[4]Feuil1!E2</f>
        <v>N/A</v>
      </c>
      <c r="F66" s="1" t="str">
        <f>[4]Feuil1!F2</f>
        <v>N/A</v>
      </c>
    </row>
    <row r="67" spans="1:6" x14ac:dyDescent="0.25">
      <c r="A67" s="2" t="str">
        <f>[4]Feuil1!A3</f>
        <v>e06338</v>
      </c>
      <c r="B67" s="3">
        <f>[4]Feuil1!B3</f>
        <v>0</v>
      </c>
      <c r="C67" s="4">
        <f>[4]Feuil1!C3</f>
        <v>0</v>
      </c>
      <c r="D67" s="3">
        <f>[4]Feuil1!D3</f>
        <v>0</v>
      </c>
      <c r="E67" s="1" t="str">
        <f>[4]Feuil1!E3</f>
        <v>N/A</v>
      </c>
      <c r="F67" s="1" t="str">
        <f>[4]Feuil1!F3</f>
        <v>N/A</v>
      </c>
    </row>
    <row r="68" spans="1:6" x14ac:dyDescent="0.25">
      <c r="A68" s="2">
        <f>[4]Feuil1!A124</f>
        <v>0</v>
      </c>
      <c r="B68" s="3">
        <f>[4]Feuil1!B124</f>
        <v>0</v>
      </c>
      <c r="C68" s="4">
        <f>[4]Feuil1!C124</f>
        <v>0</v>
      </c>
      <c r="D68" s="3">
        <f>[4]Feuil1!D124</f>
        <v>0</v>
      </c>
      <c r="E68" s="1">
        <f>[4]Feuil1!E124</f>
        <v>0</v>
      </c>
      <c r="F68" s="1">
        <f>[4]Feuil1!F124</f>
        <v>0</v>
      </c>
    </row>
    <row r="69" spans="1:6" x14ac:dyDescent="0.25">
      <c r="A69" s="2">
        <f>[4]Feuil1!A120</f>
        <v>0</v>
      </c>
      <c r="B69" s="3">
        <f>[4]Feuil1!B120</f>
        <v>0</v>
      </c>
      <c r="C69" s="4">
        <f>[4]Feuil1!C120</f>
        <v>0</v>
      </c>
      <c r="D69" s="3">
        <f>[4]Feuil1!D120</f>
        <v>0</v>
      </c>
      <c r="E69" s="1">
        <f>[4]Feuil1!E120</f>
        <v>0</v>
      </c>
      <c r="F69" s="1">
        <f>[4]Feuil1!F120</f>
        <v>0</v>
      </c>
    </row>
    <row r="70" spans="1:6" x14ac:dyDescent="0.25">
      <c r="A70" s="2">
        <f>[4]Feuil1!A116</f>
        <v>0</v>
      </c>
      <c r="B70" s="3">
        <f>[4]Feuil1!B116</f>
        <v>0</v>
      </c>
      <c r="C70" s="4">
        <f>[4]Feuil1!C116</f>
        <v>0</v>
      </c>
      <c r="D70" s="3">
        <f>[4]Feuil1!D116</f>
        <v>0</v>
      </c>
      <c r="E70" s="1">
        <f>[4]Feuil1!E116</f>
        <v>0</v>
      </c>
      <c r="F70" s="1">
        <f>[4]Feuil1!F116</f>
        <v>0</v>
      </c>
    </row>
    <row r="71" spans="1:6" x14ac:dyDescent="0.25">
      <c r="A71" s="2">
        <f>[4]Feuil1!A118</f>
        <v>0</v>
      </c>
      <c r="B71" s="3">
        <f>[4]Feuil1!B118</f>
        <v>0</v>
      </c>
      <c r="C71" s="4">
        <f>[4]Feuil1!C118</f>
        <v>0</v>
      </c>
      <c r="D71" s="3">
        <f>[4]Feuil1!D118</f>
        <v>0</v>
      </c>
      <c r="E71" s="1">
        <f>[4]Feuil1!E118</f>
        <v>0</v>
      </c>
      <c r="F71" s="1">
        <f>[4]Feuil1!F118</f>
        <v>0</v>
      </c>
    </row>
    <row r="72" spans="1:6" x14ac:dyDescent="0.25">
      <c r="A72" s="2">
        <f>[4]Feuil1!A122</f>
        <v>0</v>
      </c>
      <c r="B72" s="3">
        <f>[4]Feuil1!B122</f>
        <v>0</v>
      </c>
      <c r="C72" s="4">
        <f>[4]Feuil1!C122</f>
        <v>0</v>
      </c>
      <c r="D72" s="3">
        <f>[4]Feuil1!D122</f>
        <v>0</v>
      </c>
      <c r="E72" s="1">
        <f>[4]Feuil1!E122</f>
        <v>0</v>
      </c>
      <c r="F72" s="1">
        <f>[4]Feuil1!F122</f>
        <v>0</v>
      </c>
    </row>
    <row r="73" spans="1:6" x14ac:dyDescent="0.25">
      <c r="A73" s="2">
        <f>[4]Feuil1!A125</f>
        <v>0</v>
      </c>
      <c r="B73" s="3">
        <f>[4]Feuil1!B125</f>
        <v>0</v>
      </c>
      <c r="C73" s="4">
        <f>[4]Feuil1!C125</f>
        <v>0</v>
      </c>
      <c r="D73" s="3">
        <f>[4]Feuil1!D125</f>
        <v>0</v>
      </c>
      <c r="E73" s="1">
        <f>[4]Feuil1!E125</f>
        <v>0</v>
      </c>
      <c r="F73" s="1">
        <f>[4]Feuil1!F125</f>
        <v>0</v>
      </c>
    </row>
    <row r="74" spans="1:6" x14ac:dyDescent="0.25">
      <c r="A74" s="2">
        <f>[4]Feuil1!A126</f>
        <v>0</v>
      </c>
      <c r="B74" s="3">
        <f>[4]Feuil1!B126</f>
        <v>0</v>
      </c>
      <c r="C74" s="4">
        <f>[4]Feuil1!C126</f>
        <v>0</v>
      </c>
      <c r="D74" s="3">
        <f>[4]Feuil1!D126</f>
        <v>0</v>
      </c>
      <c r="E74" s="1">
        <f>[4]Feuil1!E126</f>
        <v>0</v>
      </c>
      <c r="F74" s="1">
        <f>[4]Feuil1!F126</f>
        <v>0</v>
      </c>
    </row>
    <row r="75" spans="1:6" x14ac:dyDescent="0.25">
      <c r="A75" s="2">
        <f>[4]Feuil1!A127</f>
        <v>0</v>
      </c>
      <c r="B75" s="3">
        <f>[4]Feuil1!B127</f>
        <v>0</v>
      </c>
      <c r="C75" s="4">
        <f>[4]Feuil1!C127</f>
        <v>0</v>
      </c>
      <c r="D75" s="3">
        <f>[4]Feuil1!D127</f>
        <v>0</v>
      </c>
      <c r="E75" s="1">
        <f>[4]Feuil1!E127</f>
        <v>0</v>
      </c>
      <c r="F75" s="1">
        <f>[4]Feuil1!F127</f>
        <v>0</v>
      </c>
    </row>
    <row r="76" spans="1:6" x14ac:dyDescent="0.25">
      <c r="A76" s="2">
        <f>[4]Feuil1!A128</f>
        <v>0</v>
      </c>
      <c r="B76" s="3">
        <f>[4]Feuil1!B128</f>
        <v>0</v>
      </c>
      <c r="C76" s="4">
        <f>[4]Feuil1!C128</f>
        <v>0</v>
      </c>
      <c r="D76" s="3">
        <f>[4]Feuil1!D128</f>
        <v>0</v>
      </c>
      <c r="E76" s="1">
        <f>[4]Feuil1!E128</f>
        <v>0</v>
      </c>
      <c r="F76" s="1">
        <f>[4]Feuil1!F128</f>
        <v>0</v>
      </c>
    </row>
    <row r="77" spans="1:6" x14ac:dyDescent="0.25">
      <c r="A77" s="2">
        <f>[4]Feuil1!A129</f>
        <v>0</v>
      </c>
      <c r="B77" s="3">
        <f>[4]Feuil1!B129</f>
        <v>0</v>
      </c>
      <c r="C77" s="4">
        <f>[4]Feuil1!C129</f>
        <v>0</v>
      </c>
      <c r="D77" s="3">
        <f>[4]Feuil1!D129</f>
        <v>0</v>
      </c>
      <c r="E77" s="1">
        <f>[4]Feuil1!E129</f>
        <v>0</v>
      </c>
      <c r="F77" s="1">
        <f>[4]Feuil1!F129</f>
        <v>0</v>
      </c>
    </row>
    <row r="78" spans="1:6" x14ac:dyDescent="0.25">
      <c r="A78" s="2">
        <f>[4]Feuil1!A130</f>
        <v>0</v>
      </c>
      <c r="B78" s="3">
        <f>[4]Feuil1!B130</f>
        <v>0</v>
      </c>
      <c r="C78" s="4">
        <f>[4]Feuil1!C130</f>
        <v>0</v>
      </c>
      <c r="D78" s="3">
        <f>[4]Feuil1!D130</f>
        <v>0</v>
      </c>
      <c r="E78" s="1">
        <f>[4]Feuil1!E130</f>
        <v>0</v>
      </c>
      <c r="F78" s="1">
        <f>[4]Feuil1!F130</f>
        <v>0</v>
      </c>
    </row>
    <row r="79" spans="1:6" x14ac:dyDescent="0.25">
      <c r="A79" s="2">
        <f>[4]Feuil1!A131</f>
        <v>0</v>
      </c>
      <c r="B79" s="3">
        <f>[4]Feuil1!B131</f>
        <v>0</v>
      </c>
      <c r="C79" s="4">
        <f>[4]Feuil1!C131</f>
        <v>0</v>
      </c>
      <c r="D79" s="3">
        <f>[4]Feuil1!D131</f>
        <v>0</v>
      </c>
      <c r="E79" s="1">
        <f>[4]Feuil1!E131</f>
        <v>0</v>
      </c>
      <c r="F79" s="1">
        <f>[4]Feuil1!F131</f>
        <v>0</v>
      </c>
    </row>
    <row r="80" spans="1:6" x14ac:dyDescent="0.25">
      <c r="A80" s="2">
        <f>[4]Feuil1!A132</f>
        <v>0</v>
      </c>
      <c r="B80" s="3">
        <f>[4]Feuil1!B132</f>
        <v>0</v>
      </c>
      <c r="C80" s="4">
        <f>[4]Feuil1!C132</f>
        <v>0</v>
      </c>
      <c r="D80" s="3">
        <f>[4]Feuil1!D132</f>
        <v>0</v>
      </c>
      <c r="E80" s="1">
        <f>[4]Feuil1!E132</f>
        <v>0</v>
      </c>
      <c r="F80" s="1">
        <f>[4]Feuil1!F132</f>
        <v>0</v>
      </c>
    </row>
    <row r="81" spans="1:6" x14ac:dyDescent="0.25">
      <c r="A81" s="2">
        <f>[4]Feuil1!A123</f>
        <v>0</v>
      </c>
      <c r="B81" s="3">
        <f>[4]Feuil1!B123</f>
        <v>0</v>
      </c>
      <c r="C81" s="4">
        <f>[4]Feuil1!C123</f>
        <v>0</v>
      </c>
      <c r="D81" s="3">
        <f>[4]Feuil1!D123</f>
        <v>0</v>
      </c>
      <c r="E81" s="1">
        <f>[4]Feuil1!E123</f>
        <v>0</v>
      </c>
      <c r="F81" s="1">
        <f>[4]Feuil1!F123</f>
        <v>0</v>
      </c>
    </row>
    <row r="82" spans="1:6" x14ac:dyDescent="0.25">
      <c r="A82" s="2">
        <f>[4]Feuil1!A117</f>
        <v>0</v>
      </c>
      <c r="B82" s="3">
        <f>[4]Feuil1!B117</f>
        <v>0</v>
      </c>
      <c r="C82" s="4">
        <f>[4]Feuil1!C117</f>
        <v>0</v>
      </c>
      <c r="D82" s="3">
        <f>[4]Feuil1!D117</f>
        <v>0</v>
      </c>
      <c r="E82" s="1">
        <f>[4]Feuil1!E117</f>
        <v>0</v>
      </c>
      <c r="F82" s="1">
        <f>[4]Feuil1!F117</f>
        <v>0</v>
      </c>
    </row>
    <row r="83" spans="1:6" x14ac:dyDescent="0.25">
      <c r="A83" s="2">
        <f>[4]Feuil1!A115</f>
        <v>0</v>
      </c>
      <c r="B83" s="3">
        <f>[4]Feuil1!B115</f>
        <v>0</v>
      </c>
      <c r="C83" s="4">
        <f>[4]Feuil1!C115</f>
        <v>0</v>
      </c>
      <c r="D83" s="3">
        <f>[4]Feuil1!D115</f>
        <v>0</v>
      </c>
      <c r="E83" s="1">
        <f>[4]Feuil1!E115</f>
        <v>0</v>
      </c>
      <c r="F83" s="1">
        <f>[4]Feuil1!F115</f>
        <v>0</v>
      </c>
    </row>
    <row r="84" spans="1:6" x14ac:dyDescent="0.25">
      <c r="A84" s="2">
        <f>[4]Feuil1!A119</f>
        <v>0</v>
      </c>
      <c r="B84" s="3">
        <f>[4]Feuil1!B119</f>
        <v>0</v>
      </c>
      <c r="C84" s="4">
        <f>[4]Feuil1!C119</f>
        <v>0</v>
      </c>
      <c r="D84" s="3">
        <f>[4]Feuil1!D119</f>
        <v>0</v>
      </c>
      <c r="E84" s="1">
        <f>[4]Feuil1!E119</f>
        <v>0</v>
      </c>
      <c r="F84" s="1">
        <f>[4]Feuil1!F119</f>
        <v>0</v>
      </c>
    </row>
    <row r="85" spans="1:6" x14ac:dyDescent="0.25">
      <c r="A85" s="2">
        <f>[4]Feuil1!A121</f>
        <v>0</v>
      </c>
      <c r="B85" s="3">
        <f>[4]Feuil1!B121</f>
        <v>0</v>
      </c>
      <c r="C85" s="4">
        <f>[4]Feuil1!C121</f>
        <v>0</v>
      </c>
      <c r="D85" s="3">
        <f>[4]Feuil1!D121</f>
        <v>0</v>
      </c>
      <c r="E85" s="1">
        <f>[4]Feuil1!E121</f>
        <v>0</v>
      </c>
      <c r="F85" s="1">
        <f>[4]Feuil1!F121</f>
        <v>0</v>
      </c>
    </row>
    <row r="86" spans="1:6" x14ac:dyDescent="0.25">
      <c r="A86" s="2">
        <f>[4]Feuil1!A105</f>
        <v>0</v>
      </c>
      <c r="B86" s="3">
        <f>[4]Feuil1!B105</f>
        <v>0</v>
      </c>
      <c r="C86" s="4">
        <f>[4]Feuil1!C105</f>
        <v>0</v>
      </c>
      <c r="D86" s="3">
        <f>[4]Feuil1!D105</f>
        <v>0</v>
      </c>
      <c r="E86" s="1">
        <f>[4]Feuil1!E105</f>
        <v>0</v>
      </c>
      <c r="F86" s="1">
        <f>[4]Feuil1!F105</f>
        <v>0</v>
      </c>
    </row>
    <row r="87" spans="1:6" x14ac:dyDescent="0.25">
      <c r="A87" s="2">
        <f>[4]Feuil1!A133</f>
        <v>0</v>
      </c>
      <c r="B87" s="3">
        <f>[4]Feuil1!B133</f>
        <v>0</v>
      </c>
      <c r="C87" s="4">
        <f>[4]Feuil1!C133</f>
        <v>0</v>
      </c>
      <c r="D87" s="3">
        <f>[4]Feuil1!D133</f>
        <v>0</v>
      </c>
      <c r="E87" s="1">
        <f>[4]Feuil1!E133</f>
        <v>0</v>
      </c>
      <c r="F87" s="1">
        <f>[4]Feuil1!F133</f>
        <v>0</v>
      </c>
    </row>
    <row r="88" spans="1:6" x14ac:dyDescent="0.25">
      <c r="A88" s="2">
        <f>[4]Feuil1!A137</f>
        <v>0</v>
      </c>
      <c r="B88" s="3">
        <f>[4]Feuil1!B137</f>
        <v>0</v>
      </c>
      <c r="C88" s="4">
        <f>[4]Feuil1!C137</f>
        <v>0</v>
      </c>
      <c r="D88" s="3">
        <f>[4]Feuil1!D137</f>
        <v>0</v>
      </c>
      <c r="E88" s="1">
        <f>[4]Feuil1!E137</f>
        <v>0</v>
      </c>
      <c r="F88" s="1">
        <f>[4]Feuil1!F137</f>
        <v>0</v>
      </c>
    </row>
    <row r="89" spans="1:6" x14ac:dyDescent="0.25">
      <c r="A89" s="2">
        <f>[4]Feuil1!A136</f>
        <v>0</v>
      </c>
      <c r="B89" s="3">
        <f>[4]Feuil1!B136</f>
        <v>0</v>
      </c>
      <c r="C89" s="4">
        <f>[4]Feuil1!C136</f>
        <v>0</v>
      </c>
      <c r="D89" s="3">
        <f>[4]Feuil1!D136</f>
        <v>0</v>
      </c>
      <c r="E89" s="1">
        <f>[4]Feuil1!E136</f>
        <v>0</v>
      </c>
      <c r="F89" s="1">
        <f>[4]Feuil1!F136</f>
        <v>0</v>
      </c>
    </row>
    <row r="90" spans="1:6" x14ac:dyDescent="0.25">
      <c r="A90" s="2">
        <f>[4]Feuil1!A134</f>
        <v>0</v>
      </c>
      <c r="B90" s="3">
        <f>[4]Feuil1!B134</f>
        <v>0</v>
      </c>
      <c r="C90" s="4">
        <f>[4]Feuil1!C134</f>
        <v>0</v>
      </c>
      <c r="D90" s="3">
        <f>[4]Feuil1!D134</f>
        <v>0</v>
      </c>
      <c r="E90" s="1">
        <f>[4]Feuil1!E134</f>
        <v>0</v>
      </c>
      <c r="F90" s="1">
        <f>[4]Feuil1!F134</f>
        <v>0</v>
      </c>
    </row>
    <row r="91" spans="1:6" x14ac:dyDescent="0.25">
      <c r="A91" s="2">
        <f>[4]Feuil1!A135</f>
        <v>0</v>
      </c>
      <c r="B91" s="3">
        <f>[4]Feuil1!B135</f>
        <v>0</v>
      </c>
      <c r="C91" s="4">
        <f>[4]Feuil1!C135</f>
        <v>0</v>
      </c>
      <c r="D91" s="3">
        <f>[4]Feuil1!D135</f>
        <v>0</v>
      </c>
      <c r="E91" s="1">
        <f>[4]Feuil1!E135</f>
        <v>0</v>
      </c>
      <c r="F91" s="1">
        <f>[4]Feuil1!F135</f>
        <v>0</v>
      </c>
    </row>
    <row r="92" spans="1:6" x14ac:dyDescent="0.25">
      <c r="A92" s="2">
        <f>[4]Feuil1!A106</f>
        <v>0</v>
      </c>
      <c r="B92" s="3">
        <f>[4]Feuil1!B106</f>
        <v>0</v>
      </c>
      <c r="C92" s="4">
        <f>[4]Feuil1!C106</f>
        <v>0</v>
      </c>
      <c r="D92" s="3">
        <f>[4]Feuil1!D106</f>
        <v>0</v>
      </c>
      <c r="E92" s="1">
        <f>[4]Feuil1!E106</f>
        <v>0</v>
      </c>
      <c r="F92" s="1">
        <f>[4]Feuil1!F106</f>
        <v>0</v>
      </c>
    </row>
    <row r="93" spans="1:6" x14ac:dyDescent="0.25">
      <c r="A93" s="2">
        <f>[4]Feuil1!A108</f>
        <v>0</v>
      </c>
      <c r="B93" s="3">
        <f>[4]Feuil1!B108</f>
        <v>0</v>
      </c>
      <c r="C93" s="4">
        <f>[4]Feuil1!C108</f>
        <v>0</v>
      </c>
      <c r="D93" s="3">
        <f>[4]Feuil1!D108</f>
        <v>0</v>
      </c>
      <c r="E93" s="1">
        <f>[4]Feuil1!E108</f>
        <v>0</v>
      </c>
      <c r="F93" s="1">
        <f>[4]Feuil1!F108</f>
        <v>0</v>
      </c>
    </row>
    <row r="94" spans="1:6" x14ac:dyDescent="0.25">
      <c r="A94" s="2">
        <f>[4]Feuil1!A107</f>
        <v>0</v>
      </c>
      <c r="B94" s="3">
        <f>[4]Feuil1!B107</f>
        <v>0</v>
      </c>
      <c r="C94" s="4">
        <f>[4]Feuil1!C107</f>
        <v>0</v>
      </c>
      <c r="D94" s="3">
        <f>[4]Feuil1!D107</f>
        <v>0</v>
      </c>
      <c r="E94" s="1">
        <f>[4]Feuil1!E107</f>
        <v>0</v>
      </c>
      <c r="F94" s="1">
        <f>[4]Feuil1!F107</f>
        <v>0</v>
      </c>
    </row>
    <row r="95" spans="1:6" x14ac:dyDescent="0.25">
      <c r="A95" s="2">
        <f>[4]Feuil1!A109</f>
        <v>0</v>
      </c>
      <c r="B95" s="3">
        <f>[4]Feuil1!B109</f>
        <v>0</v>
      </c>
      <c r="C95" s="4">
        <f>[4]Feuil1!C109</f>
        <v>0</v>
      </c>
      <c r="D95" s="3">
        <f>[4]Feuil1!D109</f>
        <v>0</v>
      </c>
      <c r="E95" s="1">
        <f>[4]Feuil1!E109</f>
        <v>0</v>
      </c>
      <c r="F95" s="1">
        <f>[4]Feuil1!F109</f>
        <v>0</v>
      </c>
    </row>
    <row r="96" spans="1:6" x14ac:dyDescent="0.25">
      <c r="A96" s="2">
        <f>[4]Feuil1!A110</f>
        <v>0</v>
      </c>
      <c r="B96" s="3">
        <f>[4]Feuil1!B110</f>
        <v>0</v>
      </c>
      <c r="C96" s="4">
        <f>[4]Feuil1!C110</f>
        <v>0</v>
      </c>
      <c r="D96" s="3">
        <f>[4]Feuil1!D110</f>
        <v>0</v>
      </c>
      <c r="E96" s="1">
        <f>[4]Feuil1!E110</f>
        <v>0</v>
      </c>
      <c r="F96" s="1">
        <f>[4]Feuil1!F110</f>
        <v>0</v>
      </c>
    </row>
    <row r="97" spans="1:6" x14ac:dyDescent="0.25">
      <c r="A97" s="2">
        <f>[4]Feuil1!A111</f>
        <v>0</v>
      </c>
      <c r="B97" s="3">
        <f>[4]Feuil1!B111</f>
        <v>0</v>
      </c>
      <c r="C97" s="4">
        <f>[4]Feuil1!C111</f>
        <v>0</v>
      </c>
      <c r="D97" s="3">
        <f>[4]Feuil1!D111</f>
        <v>0</v>
      </c>
      <c r="E97" s="1">
        <f>[4]Feuil1!E111</f>
        <v>0</v>
      </c>
      <c r="F97" s="1">
        <f>[4]Feuil1!F111</f>
        <v>0</v>
      </c>
    </row>
    <row r="98" spans="1:6" x14ac:dyDescent="0.25">
      <c r="A98" s="2">
        <f>[4]Feuil1!A112</f>
        <v>0</v>
      </c>
      <c r="B98" s="3">
        <f>[4]Feuil1!B112</f>
        <v>0</v>
      </c>
      <c r="C98" s="4">
        <f>[4]Feuil1!C112</f>
        <v>0</v>
      </c>
      <c r="D98" s="3">
        <f>[4]Feuil1!D112</f>
        <v>0</v>
      </c>
      <c r="E98" s="1">
        <f>[4]Feuil1!E112</f>
        <v>0</v>
      </c>
      <c r="F98" s="1">
        <f>[4]Feuil1!F112</f>
        <v>0</v>
      </c>
    </row>
    <row r="99" spans="1:6" x14ac:dyDescent="0.25">
      <c r="A99" s="2">
        <f>[4]Feuil1!A68</f>
        <v>0</v>
      </c>
      <c r="B99" s="3">
        <f>[4]Feuil1!B68</f>
        <v>0</v>
      </c>
      <c r="C99" s="4">
        <f>[4]Feuil1!C68</f>
        <v>0</v>
      </c>
      <c r="D99" s="3">
        <f>[4]Feuil1!D68</f>
        <v>0</v>
      </c>
      <c r="E99" s="1">
        <f>[4]Feuil1!E68</f>
        <v>0</v>
      </c>
      <c r="F99" s="1">
        <f>[4]Feuil1!F68</f>
        <v>0</v>
      </c>
    </row>
    <row r="100" spans="1:6" x14ac:dyDescent="0.25">
      <c r="A100" s="2">
        <f>[4]Feuil1!A113</f>
        <v>0</v>
      </c>
      <c r="B100" s="3">
        <f>[4]Feuil1!B113</f>
        <v>0</v>
      </c>
      <c r="C100" s="4">
        <f>[4]Feuil1!C113</f>
        <v>0</v>
      </c>
      <c r="D100" s="3">
        <f>[4]Feuil1!D113</f>
        <v>0</v>
      </c>
      <c r="E100" s="1">
        <f>[4]Feuil1!E113</f>
        <v>0</v>
      </c>
      <c r="F100" s="1">
        <f>[4]Feuil1!F113</f>
        <v>0</v>
      </c>
    </row>
    <row r="101" spans="1:6" x14ac:dyDescent="0.25">
      <c r="A101" s="2">
        <f>[4]Feuil1!A114</f>
        <v>0</v>
      </c>
      <c r="B101" s="3">
        <f>[4]Feuil1!B114</f>
        <v>0</v>
      </c>
      <c r="C101" s="4">
        <f>[4]Feuil1!C114</f>
        <v>0</v>
      </c>
      <c r="D101" s="3">
        <f>[4]Feuil1!D114</f>
        <v>0</v>
      </c>
      <c r="E101" s="1">
        <f>[4]Feuil1!E114</f>
        <v>0</v>
      </c>
      <c r="F101" s="1">
        <f>[4]Feuil1!F114</f>
        <v>0</v>
      </c>
    </row>
    <row r="102" spans="1:6" x14ac:dyDescent="0.25">
      <c r="A102" s="2">
        <f>[4]Feuil1!A104</f>
        <v>0</v>
      </c>
      <c r="B102" s="3">
        <f>[4]Feuil1!B104</f>
        <v>0</v>
      </c>
      <c r="C102" s="4">
        <f>[4]Feuil1!C104</f>
        <v>0</v>
      </c>
      <c r="D102" s="3">
        <f>[4]Feuil1!D104</f>
        <v>0</v>
      </c>
      <c r="E102" s="1">
        <f>[4]Feuil1!E104</f>
        <v>0</v>
      </c>
      <c r="F102" s="1">
        <f>[4]Feuil1!F104</f>
        <v>0</v>
      </c>
    </row>
    <row r="103" spans="1:6" x14ac:dyDescent="0.25">
      <c r="A103" s="2">
        <f>[4]Feuil1!A69</f>
        <v>0</v>
      </c>
      <c r="B103" s="3">
        <f>[4]Feuil1!B69</f>
        <v>0</v>
      </c>
      <c r="C103" s="4">
        <f>[4]Feuil1!C69</f>
        <v>0</v>
      </c>
      <c r="D103" s="3">
        <f>[4]Feuil1!D69</f>
        <v>0</v>
      </c>
      <c r="E103" s="1">
        <f>[4]Feuil1!E69</f>
        <v>0</v>
      </c>
      <c r="F103" s="1">
        <f>[4]Feuil1!F69</f>
        <v>0</v>
      </c>
    </row>
    <row r="104" spans="1:6" x14ac:dyDescent="0.25">
      <c r="A104" s="2">
        <f>[4]Feuil1!A70</f>
        <v>0</v>
      </c>
      <c r="B104" s="3">
        <f>[4]Feuil1!B70</f>
        <v>0</v>
      </c>
      <c r="C104" s="4">
        <f>[4]Feuil1!C70</f>
        <v>0</v>
      </c>
      <c r="D104" s="3">
        <f>[4]Feuil1!D70</f>
        <v>0</v>
      </c>
      <c r="E104" s="1">
        <f>[4]Feuil1!E70</f>
        <v>0</v>
      </c>
      <c r="F104" s="1">
        <f>[4]Feuil1!F70</f>
        <v>0</v>
      </c>
    </row>
    <row r="105" spans="1:6" x14ac:dyDescent="0.25">
      <c r="A105" s="2">
        <f>[4]Feuil1!A71</f>
        <v>0</v>
      </c>
      <c r="B105" s="3">
        <f>[4]Feuil1!B71</f>
        <v>0</v>
      </c>
      <c r="C105" s="4">
        <f>[4]Feuil1!C71</f>
        <v>0</v>
      </c>
      <c r="D105" s="3">
        <f>[4]Feuil1!D71</f>
        <v>0</v>
      </c>
      <c r="E105" s="1">
        <f>[4]Feuil1!E71</f>
        <v>0</v>
      </c>
      <c r="F105" s="1">
        <f>[4]Feuil1!F71</f>
        <v>0</v>
      </c>
    </row>
    <row r="106" spans="1:6" x14ac:dyDescent="0.25">
      <c r="A106" s="2">
        <f>[4]Feuil1!A72</f>
        <v>0</v>
      </c>
      <c r="B106" s="3">
        <f>[4]Feuil1!B72</f>
        <v>0</v>
      </c>
      <c r="C106" s="4">
        <f>[4]Feuil1!C72</f>
        <v>0</v>
      </c>
      <c r="D106" s="3">
        <f>[4]Feuil1!D72</f>
        <v>0</v>
      </c>
      <c r="E106" s="1">
        <f>[4]Feuil1!E72</f>
        <v>0</v>
      </c>
      <c r="F106" s="1">
        <f>[4]Feuil1!F72</f>
        <v>0</v>
      </c>
    </row>
    <row r="107" spans="1:6" x14ac:dyDescent="0.25">
      <c r="A107" s="2">
        <f>[4]Feuil1!A73</f>
        <v>0</v>
      </c>
      <c r="B107" s="3">
        <f>[4]Feuil1!B73</f>
        <v>0</v>
      </c>
      <c r="C107" s="4">
        <f>[4]Feuil1!C73</f>
        <v>0</v>
      </c>
      <c r="D107" s="3">
        <f>[4]Feuil1!D73</f>
        <v>0</v>
      </c>
      <c r="E107" s="1">
        <f>[4]Feuil1!E73</f>
        <v>0</v>
      </c>
      <c r="F107" s="1">
        <f>[4]Feuil1!F73</f>
        <v>0</v>
      </c>
    </row>
    <row r="108" spans="1:6" x14ac:dyDescent="0.25">
      <c r="A108" s="2">
        <f>[4]Feuil1!A74</f>
        <v>0</v>
      </c>
      <c r="B108" s="3">
        <f>[4]Feuil1!B74</f>
        <v>0</v>
      </c>
      <c r="C108" s="4">
        <f>[4]Feuil1!C74</f>
        <v>0</v>
      </c>
      <c r="D108" s="3">
        <f>[4]Feuil1!D74</f>
        <v>0</v>
      </c>
      <c r="E108" s="1">
        <f>[4]Feuil1!E74</f>
        <v>0</v>
      </c>
      <c r="F108" s="1">
        <f>[4]Feuil1!F74</f>
        <v>0</v>
      </c>
    </row>
    <row r="109" spans="1:6" x14ac:dyDescent="0.25">
      <c r="A109" s="2">
        <f>[4]Feuil1!A75</f>
        <v>0</v>
      </c>
      <c r="B109" s="3">
        <f>[4]Feuil1!B75</f>
        <v>0</v>
      </c>
      <c r="C109" s="4">
        <f>[4]Feuil1!C75</f>
        <v>0</v>
      </c>
      <c r="D109" s="3">
        <f>[4]Feuil1!D75</f>
        <v>0</v>
      </c>
      <c r="E109" s="1">
        <f>[4]Feuil1!E75</f>
        <v>0</v>
      </c>
      <c r="F109" s="1">
        <f>[4]Feuil1!F75</f>
        <v>0</v>
      </c>
    </row>
    <row r="110" spans="1:6" x14ac:dyDescent="0.25">
      <c r="A110" s="2">
        <f>[4]Feuil1!A76</f>
        <v>0</v>
      </c>
      <c r="B110" s="3">
        <f>[4]Feuil1!B76</f>
        <v>0</v>
      </c>
      <c r="C110" s="4">
        <f>[4]Feuil1!C76</f>
        <v>0</v>
      </c>
      <c r="D110" s="3">
        <f>[4]Feuil1!D76</f>
        <v>0</v>
      </c>
      <c r="E110" s="1">
        <f>[4]Feuil1!E76</f>
        <v>0</v>
      </c>
      <c r="F110" s="1">
        <f>[4]Feuil1!F76</f>
        <v>0</v>
      </c>
    </row>
    <row r="111" spans="1:6" x14ac:dyDescent="0.25">
      <c r="A111" s="2">
        <f>[4]Feuil1!A77</f>
        <v>0</v>
      </c>
      <c r="B111" s="3">
        <f>[4]Feuil1!B77</f>
        <v>0</v>
      </c>
      <c r="C111" s="4">
        <f>[4]Feuil1!C77</f>
        <v>0</v>
      </c>
      <c r="D111" s="3">
        <f>[4]Feuil1!D77</f>
        <v>0</v>
      </c>
      <c r="E111" s="1">
        <f>[4]Feuil1!E77</f>
        <v>0</v>
      </c>
      <c r="F111" s="1">
        <f>[4]Feuil1!F77</f>
        <v>0</v>
      </c>
    </row>
    <row r="112" spans="1:6" x14ac:dyDescent="0.25">
      <c r="A112" s="2">
        <f>[4]Feuil1!A78</f>
        <v>0</v>
      </c>
      <c r="B112" s="3">
        <f>[4]Feuil1!B78</f>
        <v>0</v>
      </c>
      <c r="C112" s="4">
        <f>[4]Feuil1!C78</f>
        <v>0</v>
      </c>
      <c r="D112" s="3">
        <f>[4]Feuil1!D78</f>
        <v>0</v>
      </c>
      <c r="E112" s="1">
        <f>[4]Feuil1!E78</f>
        <v>0</v>
      </c>
      <c r="F112" s="1">
        <f>[4]Feuil1!F78</f>
        <v>0</v>
      </c>
    </row>
    <row r="113" spans="1:6" x14ac:dyDescent="0.25">
      <c r="A113" s="2">
        <f>[4]Feuil1!A79</f>
        <v>0</v>
      </c>
      <c r="B113" s="3">
        <f>[4]Feuil1!B79</f>
        <v>0</v>
      </c>
      <c r="C113" s="4">
        <f>[4]Feuil1!C79</f>
        <v>0</v>
      </c>
      <c r="D113" s="3">
        <f>[4]Feuil1!D79</f>
        <v>0</v>
      </c>
      <c r="E113" s="1">
        <f>[4]Feuil1!E79</f>
        <v>0</v>
      </c>
      <c r="F113" s="1">
        <f>[4]Feuil1!F79</f>
        <v>0</v>
      </c>
    </row>
    <row r="114" spans="1:6" x14ac:dyDescent="0.25">
      <c r="A114" s="2">
        <f>[4]Feuil1!A80</f>
        <v>0</v>
      </c>
      <c r="B114" s="3">
        <f>[4]Feuil1!B80</f>
        <v>0</v>
      </c>
      <c r="C114" s="4">
        <f>[4]Feuil1!C80</f>
        <v>0</v>
      </c>
      <c r="D114" s="3">
        <f>[4]Feuil1!D80</f>
        <v>0</v>
      </c>
      <c r="E114" s="1">
        <f>[4]Feuil1!E80</f>
        <v>0</v>
      </c>
      <c r="F114" s="1">
        <f>[4]Feuil1!F80</f>
        <v>0</v>
      </c>
    </row>
    <row r="115" spans="1:6" x14ac:dyDescent="0.25">
      <c r="A115" s="2">
        <f>[4]Feuil1!A81</f>
        <v>0</v>
      </c>
      <c r="B115" s="3">
        <f>[4]Feuil1!B81</f>
        <v>0</v>
      </c>
      <c r="C115" s="4">
        <f>[4]Feuil1!C81</f>
        <v>0</v>
      </c>
      <c r="D115" s="3">
        <f>[4]Feuil1!D81</f>
        <v>0</v>
      </c>
      <c r="E115" s="1">
        <f>[4]Feuil1!E81</f>
        <v>0</v>
      </c>
      <c r="F115" s="1">
        <f>[4]Feuil1!F81</f>
        <v>0</v>
      </c>
    </row>
    <row r="116" spans="1:6" x14ac:dyDescent="0.25">
      <c r="A116" s="2">
        <f>[4]Feuil1!A82</f>
        <v>0</v>
      </c>
      <c r="B116" s="3">
        <f>[4]Feuil1!B82</f>
        <v>0</v>
      </c>
      <c r="C116" s="4">
        <f>[4]Feuil1!C82</f>
        <v>0</v>
      </c>
      <c r="D116" s="3">
        <f>[4]Feuil1!D82</f>
        <v>0</v>
      </c>
      <c r="E116" s="1">
        <f>[4]Feuil1!E82</f>
        <v>0</v>
      </c>
      <c r="F116" s="1">
        <f>[4]Feuil1!F82</f>
        <v>0</v>
      </c>
    </row>
    <row r="117" spans="1:6" x14ac:dyDescent="0.25">
      <c r="A117" s="2">
        <f>[4]Feuil1!A83</f>
        <v>0</v>
      </c>
      <c r="B117" s="3">
        <f>[4]Feuil1!B83</f>
        <v>0</v>
      </c>
      <c r="C117" s="4">
        <f>[4]Feuil1!C83</f>
        <v>0</v>
      </c>
      <c r="D117" s="3">
        <f>[4]Feuil1!D83</f>
        <v>0</v>
      </c>
      <c r="E117" s="1">
        <f>[4]Feuil1!E83</f>
        <v>0</v>
      </c>
      <c r="F117" s="1">
        <f>[4]Feuil1!F83</f>
        <v>0</v>
      </c>
    </row>
    <row r="118" spans="1:6" x14ac:dyDescent="0.25">
      <c r="A118" s="2">
        <f>[4]Feuil1!A84</f>
        <v>0</v>
      </c>
      <c r="B118" s="3">
        <f>[4]Feuil1!B84</f>
        <v>0</v>
      </c>
      <c r="C118" s="4">
        <f>[4]Feuil1!C84</f>
        <v>0</v>
      </c>
      <c r="D118" s="3">
        <f>[4]Feuil1!D84</f>
        <v>0</v>
      </c>
      <c r="E118" s="1">
        <f>[4]Feuil1!E84</f>
        <v>0</v>
      </c>
      <c r="F118" s="1">
        <f>[4]Feuil1!F84</f>
        <v>0</v>
      </c>
    </row>
    <row r="119" spans="1:6" x14ac:dyDescent="0.25">
      <c r="A119" s="2">
        <f>[4]Feuil1!A85</f>
        <v>0</v>
      </c>
      <c r="B119" s="3">
        <f>[4]Feuil1!B85</f>
        <v>0</v>
      </c>
      <c r="C119" s="4">
        <f>[4]Feuil1!C85</f>
        <v>0</v>
      </c>
      <c r="D119" s="3">
        <f>[4]Feuil1!D85</f>
        <v>0</v>
      </c>
      <c r="E119" s="1">
        <f>[4]Feuil1!E85</f>
        <v>0</v>
      </c>
      <c r="F119" s="1">
        <f>[4]Feuil1!F85</f>
        <v>0</v>
      </c>
    </row>
    <row r="120" spans="1:6" x14ac:dyDescent="0.25">
      <c r="A120" s="2">
        <f>[4]Feuil1!A86</f>
        <v>0</v>
      </c>
      <c r="B120" s="3">
        <f>[4]Feuil1!B86</f>
        <v>0</v>
      </c>
      <c r="C120" s="4">
        <f>[4]Feuil1!C86</f>
        <v>0</v>
      </c>
      <c r="D120" s="3">
        <f>[4]Feuil1!D86</f>
        <v>0</v>
      </c>
      <c r="E120" s="1">
        <f>[4]Feuil1!E86</f>
        <v>0</v>
      </c>
      <c r="F120" s="1">
        <f>[4]Feuil1!F86</f>
        <v>0</v>
      </c>
    </row>
    <row r="121" spans="1:6" x14ac:dyDescent="0.25">
      <c r="A121" s="2">
        <f>[4]Feuil1!A87</f>
        <v>0</v>
      </c>
      <c r="B121" s="3">
        <f>[4]Feuil1!B87</f>
        <v>0</v>
      </c>
      <c r="C121" s="4">
        <f>[4]Feuil1!C87</f>
        <v>0</v>
      </c>
      <c r="D121" s="3">
        <f>[4]Feuil1!D87</f>
        <v>0</v>
      </c>
      <c r="E121" s="1">
        <f>[4]Feuil1!E87</f>
        <v>0</v>
      </c>
      <c r="F121" s="1">
        <f>[4]Feuil1!F87</f>
        <v>0</v>
      </c>
    </row>
    <row r="122" spans="1:6" x14ac:dyDescent="0.25">
      <c r="A122" s="2">
        <f>[4]Feuil1!A88</f>
        <v>0</v>
      </c>
      <c r="B122" s="3">
        <f>[4]Feuil1!B88</f>
        <v>0</v>
      </c>
      <c r="C122" s="4">
        <f>[4]Feuil1!C88</f>
        <v>0</v>
      </c>
      <c r="D122" s="3">
        <f>[4]Feuil1!D88</f>
        <v>0</v>
      </c>
      <c r="E122" s="1">
        <f>[4]Feuil1!E88</f>
        <v>0</v>
      </c>
      <c r="F122" s="1">
        <f>[4]Feuil1!F88</f>
        <v>0</v>
      </c>
    </row>
    <row r="123" spans="1:6" x14ac:dyDescent="0.25">
      <c r="A123" s="2">
        <f>[4]Feuil1!A89</f>
        <v>0</v>
      </c>
      <c r="B123" s="3">
        <f>[4]Feuil1!B89</f>
        <v>0</v>
      </c>
      <c r="C123" s="4">
        <f>[4]Feuil1!C89</f>
        <v>0</v>
      </c>
      <c r="D123" s="3">
        <f>[4]Feuil1!D89</f>
        <v>0</v>
      </c>
      <c r="E123" s="1">
        <f>[4]Feuil1!E89</f>
        <v>0</v>
      </c>
      <c r="F123" s="1">
        <f>[4]Feuil1!F89</f>
        <v>0</v>
      </c>
    </row>
    <row r="124" spans="1:6" x14ac:dyDescent="0.25">
      <c r="A124" s="2">
        <f>[4]Feuil1!A90</f>
        <v>0</v>
      </c>
      <c r="B124" s="3">
        <f>[4]Feuil1!B90</f>
        <v>0</v>
      </c>
      <c r="C124" s="4">
        <f>[4]Feuil1!C90</f>
        <v>0</v>
      </c>
      <c r="D124" s="3">
        <f>[4]Feuil1!D90</f>
        <v>0</v>
      </c>
      <c r="E124" s="1">
        <f>[4]Feuil1!E90</f>
        <v>0</v>
      </c>
      <c r="F124" s="1">
        <f>[4]Feuil1!F90</f>
        <v>0</v>
      </c>
    </row>
    <row r="125" spans="1:6" x14ac:dyDescent="0.25">
      <c r="A125" s="2">
        <f>[4]Feuil1!A91</f>
        <v>0</v>
      </c>
      <c r="B125" s="3">
        <f>[4]Feuil1!B91</f>
        <v>0</v>
      </c>
      <c r="C125" s="4">
        <f>[4]Feuil1!C91</f>
        <v>0</v>
      </c>
      <c r="D125" s="3">
        <f>[4]Feuil1!D91</f>
        <v>0</v>
      </c>
      <c r="E125" s="1">
        <f>[4]Feuil1!E91</f>
        <v>0</v>
      </c>
      <c r="F125" s="1">
        <f>[4]Feuil1!F91</f>
        <v>0</v>
      </c>
    </row>
    <row r="126" spans="1:6" x14ac:dyDescent="0.25">
      <c r="A126" s="2">
        <f>[4]Feuil1!A92</f>
        <v>0</v>
      </c>
      <c r="B126" s="3">
        <f>[4]Feuil1!B92</f>
        <v>0</v>
      </c>
      <c r="C126" s="4">
        <f>[4]Feuil1!C92</f>
        <v>0</v>
      </c>
      <c r="D126" s="3">
        <f>[4]Feuil1!D92</f>
        <v>0</v>
      </c>
      <c r="E126" s="1">
        <f>[4]Feuil1!E92</f>
        <v>0</v>
      </c>
      <c r="F126" s="1">
        <f>[4]Feuil1!F92</f>
        <v>0</v>
      </c>
    </row>
    <row r="127" spans="1:6" x14ac:dyDescent="0.25">
      <c r="A127" s="2">
        <f>[4]Feuil1!A93</f>
        <v>0</v>
      </c>
      <c r="B127" s="3">
        <f>[4]Feuil1!B93</f>
        <v>0</v>
      </c>
      <c r="C127" s="4">
        <f>[4]Feuil1!C93</f>
        <v>0</v>
      </c>
      <c r="D127" s="3">
        <f>[4]Feuil1!D93</f>
        <v>0</v>
      </c>
      <c r="E127" s="1">
        <f>[4]Feuil1!E93</f>
        <v>0</v>
      </c>
      <c r="F127" s="1">
        <f>[4]Feuil1!F93</f>
        <v>0</v>
      </c>
    </row>
    <row r="128" spans="1:6" x14ac:dyDescent="0.25">
      <c r="A128" s="2">
        <f>[4]Feuil1!A94</f>
        <v>0</v>
      </c>
      <c r="B128" s="3">
        <f>[4]Feuil1!B94</f>
        <v>0</v>
      </c>
      <c r="C128" s="4">
        <f>[4]Feuil1!C94</f>
        <v>0</v>
      </c>
      <c r="D128" s="3">
        <f>[4]Feuil1!D94</f>
        <v>0</v>
      </c>
      <c r="E128" s="1">
        <f>[4]Feuil1!E94</f>
        <v>0</v>
      </c>
      <c r="F128" s="1">
        <f>[4]Feuil1!F94</f>
        <v>0</v>
      </c>
    </row>
    <row r="129" spans="1:6" x14ac:dyDescent="0.25">
      <c r="A129" s="2">
        <f>[4]Feuil1!A95</f>
        <v>0</v>
      </c>
      <c r="B129" s="3">
        <f>[4]Feuil1!B95</f>
        <v>0</v>
      </c>
      <c r="C129" s="4">
        <f>[4]Feuil1!C95</f>
        <v>0</v>
      </c>
      <c r="D129" s="3">
        <f>[4]Feuil1!D95</f>
        <v>0</v>
      </c>
      <c r="E129" s="1">
        <f>[4]Feuil1!E95</f>
        <v>0</v>
      </c>
      <c r="F129" s="1">
        <f>[4]Feuil1!F95</f>
        <v>0</v>
      </c>
    </row>
    <row r="130" spans="1:6" x14ac:dyDescent="0.25">
      <c r="A130" s="2">
        <f>[4]Feuil1!A96</f>
        <v>0</v>
      </c>
      <c r="B130" s="3">
        <f>[4]Feuil1!B96</f>
        <v>0</v>
      </c>
      <c r="C130" s="4">
        <f>[4]Feuil1!C96</f>
        <v>0</v>
      </c>
      <c r="D130" s="3">
        <f>[4]Feuil1!D96</f>
        <v>0</v>
      </c>
      <c r="E130" s="1">
        <f>[4]Feuil1!E96</f>
        <v>0</v>
      </c>
      <c r="F130" s="1">
        <f>[4]Feuil1!F96</f>
        <v>0</v>
      </c>
    </row>
    <row r="131" spans="1:6" x14ac:dyDescent="0.25">
      <c r="A131" s="2">
        <f>[4]Feuil1!A97</f>
        <v>0</v>
      </c>
      <c r="B131" s="3">
        <f>[4]Feuil1!B97</f>
        <v>0</v>
      </c>
      <c r="C131" s="4">
        <f>[4]Feuil1!C97</f>
        <v>0</v>
      </c>
      <c r="D131" s="3">
        <f>[4]Feuil1!D97</f>
        <v>0</v>
      </c>
      <c r="E131" s="1">
        <f>[4]Feuil1!E97</f>
        <v>0</v>
      </c>
      <c r="F131" s="1">
        <f>[4]Feuil1!F97</f>
        <v>0</v>
      </c>
    </row>
    <row r="132" spans="1:6" x14ac:dyDescent="0.25">
      <c r="A132" s="2">
        <f>[4]Feuil1!A98</f>
        <v>0</v>
      </c>
      <c r="B132" s="3">
        <f>[4]Feuil1!B98</f>
        <v>0</v>
      </c>
      <c r="C132" s="4">
        <f>[4]Feuil1!C98</f>
        <v>0</v>
      </c>
      <c r="D132" s="3">
        <f>[4]Feuil1!D98</f>
        <v>0</v>
      </c>
      <c r="E132" s="1">
        <f>[4]Feuil1!E98</f>
        <v>0</v>
      </c>
      <c r="F132" s="1">
        <f>[4]Feuil1!F98</f>
        <v>0</v>
      </c>
    </row>
    <row r="133" spans="1:6" x14ac:dyDescent="0.25">
      <c r="A133" s="2">
        <f>[4]Feuil1!A99</f>
        <v>0</v>
      </c>
      <c r="B133" s="3">
        <f>[4]Feuil1!B99</f>
        <v>0</v>
      </c>
      <c r="C133" s="4">
        <f>[4]Feuil1!C99</f>
        <v>0</v>
      </c>
      <c r="D133" s="3">
        <f>[4]Feuil1!D99</f>
        <v>0</v>
      </c>
      <c r="E133" s="1">
        <f>[4]Feuil1!E99</f>
        <v>0</v>
      </c>
      <c r="F133" s="1">
        <f>[4]Feuil1!F99</f>
        <v>0</v>
      </c>
    </row>
    <row r="134" spans="1:6" x14ac:dyDescent="0.25">
      <c r="A134" s="2">
        <f>[4]Feuil1!A100</f>
        <v>0</v>
      </c>
      <c r="B134" s="3">
        <f>[4]Feuil1!B100</f>
        <v>0</v>
      </c>
      <c r="C134" s="4">
        <f>[4]Feuil1!C100</f>
        <v>0</v>
      </c>
      <c r="D134" s="3">
        <f>[4]Feuil1!D100</f>
        <v>0</v>
      </c>
      <c r="E134" s="1">
        <f>[4]Feuil1!E100</f>
        <v>0</v>
      </c>
      <c r="F134" s="1">
        <f>[4]Feuil1!F100</f>
        <v>0</v>
      </c>
    </row>
    <row r="135" spans="1:6" x14ac:dyDescent="0.25">
      <c r="A135" s="2">
        <f>[4]Feuil1!A101</f>
        <v>0</v>
      </c>
      <c r="B135" s="3">
        <f>[4]Feuil1!B101</f>
        <v>0</v>
      </c>
      <c r="C135" s="4">
        <f>[4]Feuil1!C101</f>
        <v>0</v>
      </c>
      <c r="D135" s="3">
        <f>[4]Feuil1!D101</f>
        <v>0</v>
      </c>
      <c r="E135" s="1">
        <f>[4]Feuil1!E101</f>
        <v>0</v>
      </c>
      <c r="F135" s="1">
        <f>[4]Feuil1!F101</f>
        <v>0</v>
      </c>
    </row>
    <row r="136" spans="1:6" x14ac:dyDescent="0.25">
      <c r="A136" s="2">
        <f>[4]Feuil1!A102</f>
        <v>0</v>
      </c>
      <c r="B136" s="3">
        <f>[4]Feuil1!B102</f>
        <v>0</v>
      </c>
      <c r="C136" s="4">
        <f>[4]Feuil1!C102</f>
        <v>0</v>
      </c>
      <c r="D136" s="3">
        <f>[4]Feuil1!D102</f>
        <v>0</v>
      </c>
      <c r="E136" s="1">
        <f>[4]Feuil1!E102</f>
        <v>0</v>
      </c>
      <c r="F136" s="1">
        <f>[4]Feuil1!F102</f>
        <v>0</v>
      </c>
    </row>
    <row r="137" spans="1:6" x14ac:dyDescent="0.25">
      <c r="A137" s="2">
        <f>[4]Feuil1!A103</f>
        <v>0</v>
      </c>
      <c r="B137" s="3">
        <f>[4]Feuil1!B103</f>
        <v>0</v>
      </c>
      <c r="C137" s="4">
        <f>[4]Feuil1!C103</f>
        <v>0</v>
      </c>
      <c r="D137" s="3">
        <f>[4]Feuil1!D103</f>
        <v>0</v>
      </c>
      <c r="E137" s="1">
        <f>[4]Feuil1!E103</f>
        <v>0</v>
      </c>
      <c r="F137" s="1">
        <f>[4]Feuil1!F103</f>
        <v>0</v>
      </c>
    </row>
    <row r="138" spans="1:6" x14ac:dyDescent="0.25">
      <c r="A138" s="2">
        <f>[4]Feuil1!A138</f>
        <v>0</v>
      </c>
      <c r="B138" s="3">
        <f>[4]Feuil1!B138</f>
        <v>0</v>
      </c>
      <c r="C138" s="4">
        <f>[4]Feuil1!C138</f>
        <v>0</v>
      </c>
      <c r="D138" s="3">
        <f>[4]Feuil1!D138</f>
        <v>0</v>
      </c>
      <c r="E138" s="1">
        <f>[4]Feuil1!E138</f>
        <v>0</v>
      </c>
      <c r="F138" s="1">
        <f>[4]Feuil1!F138</f>
        <v>0</v>
      </c>
    </row>
    <row r="139" spans="1:6" x14ac:dyDescent="0.25">
      <c r="A139" s="2">
        <f>[4]Feuil1!A139</f>
        <v>0</v>
      </c>
      <c r="B139" s="3">
        <f>[4]Feuil1!B139</f>
        <v>0</v>
      </c>
      <c r="C139" s="4">
        <f>[4]Feuil1!C139</f>
        <v>0</v>
      </c>
      <c r="D139" s="3">
        <f>[4]Feuil1!D139</f>
        <v>0</v>
      </c>
      <c r="E139" s="1">
        <f>[4]Feuil1!E139</f>
        <v>0</v>
      </c>
      <c r="F139" s="1">
        <f>[4]Feuil1!F139</f>
        <v>0</v>
      </c>
    </row>
    <row r="140" spans="1:6" x14ac:dyDescent="0.25">
      <c r="A140" s="2">
        <f>[4]Feuil1!A140</f>
        <v>0</v>
      </c>
      <c r="B140" s="3">
        <f>[4]Feuil1!B140</f>
        <v>0</v>
      </c>
      <c r="C140" s="4">
        <f>[4]Feuil1!C140</f>
        <v>0</v>
      </c>
      <c r="D140" s="3">
        <f>[4]Feuil1!D140</f>
        <v>0</v>
      </c>
      <c r="E140" s="1">
        <f>[4]Feuil1!E140</f>
        <v>0</v>
      </c>
      <c r="F140" s="1">
        <f>[4]Feuil1!F140</f>
        <v>0</v>
      </c>
    </row>
    <row r="141" spans="1:6" x14ac:dyDescent="0.25">
      <c r="A141" s="2">
        <f>[4]Feuil1!A141</f>
        <v>0</v>
      </c>
      <c r="B141" s="3">
        <f>[4]Feuil1!B141</f>
        <v>0</v>
      </c>
      <c r="C141" s="4">
        <f>[4]Feuil1!C141</f>
        <v>0</v>
      </c>
      <c r="D141" s="3">
        <f>[4]Feuil1!D141</f>
        <v>0</v>
      </c>
      <c r="E141" s="1">
        <f>[4]Feuil1!E141</f>
        <v>0</v>
      </c>
      <c r="F141" s="1">
        <f>[4]Feuil1!F141</f>
        <v>0</v>
      </c>
    </row>
    <row r="142" spans="1:6" x14ac:dyDescent="0.25">
      <c r="A142" s="2">
        <f>[4]Feuil1!A142</f>
        <v>0</v>
      </c>
      <c r="B142" s="3">
        <f>[4]Feuil1!B142</f>
        <v>0</v>
      </c>
      <c r="C142" s="4">
        <f>[4]Feuil1!C142</f>
        <v>0</v>
      </c>
      <c r="D142" s="3">
        <f>[4]Feuil1!D142</f>
        <v>0</v>
      </c>
      <c r="E142" s="1">
        <f>[4]Feuil1!E142</f>
        <v>0</v>
      </c>
      <c r="F142" s="1">
        <f>[4]Feuil1!F142</f>
        <v>0</v>
      </c>
    </row>
    <row r="143" spans="1:6" x14ac:dyDescent="0.25">
      <c r="A143" s="2">
        <f>[4]Feuil1!A143</f>
        <v>0</v>
      </c>
      <c r="B143" s="3">
        <f>[4]Feuil1!B143</f>
        <v>0</v>
      </c>
      <c r="C143" s="4">
        <f>[4]Feuil1!C143</f>
        <v>0</v>
      </c>
      <c r="D143" s="3">
        <f>[4]Feuil1!D143</f>
        <v>0</v>
      </c>
      <c r="E143" s="1">
        <f>[4]Feuil1!E143</f>
        <v>0</v>
      </c>
      <c r="F143" s="1">
        <f>[4]Feuil1!F143</f>
        <v>0</v>
      </c>
    </row>
    <row r="144" spans="1:6" x14ac:dyDescent="0.25">
      <c r="A144" s="2">
        <f>[4]Feuil1!A144</f>
        <v>0</v>
      </c>
      <c r="B144" s="3">
        <f>[4]Feuil1!B144</f>
        <v>0</v>
      </c>
      <c r="C144" s="4">
        <f>[4]Feuil1!C144</f>
        <v>0</v>
      </c>
      <c r="D144" s="3">
        <f>[4]Feuil1!D144</f>
        <v>0</v>
      </c>
      <c r="E144" s="1">
        <f>[4]Feuil1!E144</f>
        <v>0</v>
      </c>
      <c r="F144" s="1">
        <f>[4]Feuil1!F144</f>
        <v>0</v>
      </c>
    </row>
    <row r="145" spans="1:6" x14ac:dyDescent="0.25">
      <c r="A145" s="2">
        <f>[4]Feuil1!A145</f>
        <v>0</v>
      </c>
      <c r="B145" s="3">
        <f>[4]Feuil1!B145</f>
        <v>0</v>
      </c>
      <c r="C145" s="4">
        <f>[4]Feuil1!C145</f>
        <v>0</v>
      </c>
      <c r="D145" s="3">
        <f>[4]Feuil1!D145</f>
        <v>0</v>
      </c>
      <c r="E145" s="1">
        <f>[4]Feuil1!E145</f>
        <v>0</v>
      </c>
      <c r="F145" s="1">
        <f>[4]Feuil1!F145</f>
        <v>0</v>
      </c>
    </row>
    <row r="146" spans="1:6" x14ac:dyDescent="0.25">
      <c r="A146" s="2">
        <f>[4]Feuil1!A146</f>
        <v>0</v>
      </c>
      <c r="B146" s="3">
        <f>[4]Feuil1!B146</f>
        <v>0</v>
      </c>
      <c r="C146" s="4">
        <f>[4]Feuil1!C146</f>
        <v>0</v>
      </c>
      <c r="D146" s="3">
        <f>[4]Feuil1!D146</f>
        <v>0</v>
      </c>
      <c r="E146" s="1">
        <f>[4]Feuil1!E146</f>
        <v>0</v>
      </c>
      <c r="F146" s="1">
        <f>[4]Feuil1!F146</f>
        <v>0</v>
      </c>
    </row>
    <row r="147" spans="1:6" x14ac:dyDescent="0.25">
      <c r="A147" s="2">
        <f>[4]Feuil1!A147</f>
        <v>0</v>
      </c>
      <c r="B147" s="3">
        <f>[4]Feuil1!B147</f>
        <v>0</v>
      </c>
      <c r="C147" s="4">
        <f>[4]Feuil1!C147</f>
        <v>0</v>
      </c>
      <c r="D147" s="3">
        <f>[4]Feuil1!D147</f>
        <v>0</v>
      </c>
      <c r="E147" s="1">
        <f>[4]Feuil1!E147</f>
        <v>0</v>
      </c>
      <c r="F147" s="1">
        <f>[4]Feuil1!F147</f>
        <v>0</v>
      </c>
    </row>
    <row r="148" spans="1:6" x14ac:dyDescent="0.25">
      <c r="A148" s="2">
        <f>[4]Feuil1!A148</f>
        <v>0</v>
      </c>
      <c r="B148" s="3">
        <f>[4]Feuil1!B148</f>
        <v>0</v>
      </c>
      <c r="C148" s="4">
        <f>[4]Feuil1!C148</f>
        <v>0</v>
      </c>
      <c r="D148" s="3">
        <f>[4]Feuil1!D148</f>
        <v>0</v>
      </c>
      <c r="E148" s="1">
        <f>[4]Feuil1!E148</f>
        <v>0</v>
      </c>
      <c r="F148" s="1">
        <f>[4]Feuil1!F148</f>
        <v>0</v>
      </c>
    </row>
    <row r="149" spans="1:6" x14ac:dyDescent="0.25">
      <c r="A149" s="2">
        <f>[4]Feuil1!A149</f>
        <v>0</v>
      </c>
      <c r="B149" s="3">
        <f>[4]Feuil1!B149</f>
        <v>0</v>
      </c>
      <c r="C149" s="4">
        <f>[4]Feuil1!C149</f>
        <v>0</v>
      </c>
      <c r="D149" s="3">
        <f>[4]Feuil1!D149</f>
        <v>0</v>
      </c>
      <c r="E149" s="1">
        <f>[4]Feuil1!E149</f>
        <v>0</v>
      </c>
      <c r="F149" s="1">
        <f>[4]Feuil1!F149</f>
        <v>0</v>
      </c>
    </row>
    <row r="150" spans="1:6" x14ac:dyDescent="0.25">
      <c r="A150" s="2">
        <f>[4]Feuil1!A150</f>
        <v>0</v>
      </c>
      <c r="B150" s="3">
        <f>[4]Feuil1!B150</f>
        <v>0</v>
      </c>
      <c r="C150" s="4">
        <f>[4]Feuil1!C150</f>
        <v>0</v>
      </c>
      <c r="D150" s="3">
        <f>[4]Feuil1!D150</f>
        <v>0</v>
      </c>
      <c r="E150" s="1">
        <f>[4]Feuil1!E150</f>
        <v>0</v>
      </c>
      <c r="F150" s="1">
        <f>[4]Feuil1!F150</f>
        <v>0</v>
      </c>
    </row>
    <row r="151" spans="1:6" x14ac:dyDescent="0.25">
      <c r="A151" s="2">
        <f>[4]Feuil1!A151</f>
        <v>0</v>
      </c>
      <c r="B151" s="3">
        <f>[4]Feuil1!B151</f>
        <v>0</v>
      </c>
      <c r="C151" s="4">
        <f>[4]Feuil1!C151</f>
        <v>0</v>
      </c>
      <c r="D151" s="3">
        <f>[4]Feuil1!D151</f>
        <v>0</v>
      </c>
      <c r="E151" s="1">
        <f>[4]Feuil1!E151</f>
        <v>0</v>
      </c>
      <c r="F151" s="1">
        <f>[4]Feuil1!F151</f>
        <v>0</v>
      </c>
    </row>
    <row r="152" spans="1:6" x14ac:dyDescent="0.25">
      <c r="A152" s="2">
        <f>[4]Feuil1!A152</f>
        <v>0</v>
      </c>
      <c r="B152" s="3">
        <f>[4]Feuil1!B152</f>
        <v>0</v>
      </c>
      <c r="C152" s="4">
        <f>[4]Feuil1!C152</f>
        <v>0</v>
      </c>
      <c r="D152" s="3">
        <f>[4]Feuil1!D152</f>
        <v>0</v>
      </c>
      <c r="E152" s="1">
        <f>[4]Feuil1!E152</f>
        <v>0</v>
      </c>
      <c r="F152" s="1">
        <f>[4]Feuil1!F152</f>
        <v>0</v>
      </c>
    </row>
    <row r="153" spans="1:6" x14ac:dyDescent="0.25">
      <c r="A153" s="2">
        <f>[4]Feuil1!A153</f>
        <v>0</v>
      </c>
      <c r="B153" s="3">
        <f>[4]Feuil1!B153</f>
        <v>0</v>
      </c>
      <c r="C153" s="4">
        <f>[4]Feuil1!C153</f>
        <v>0</v>
      </c>
      <c r="D153" s="3">
        <f>[4]Feuil1!D153</f>
        <v>0</v>
      </c>
      <c r="E153" s="1">
        <f>[4]Feuil1!E153</f>
        <v>0</v>
      </c>
      <c r="F153" s="1">
        <f>[4]Feuil1!F153</f>
        <v>0</v>
      </c>
    </row>
    <row r="154" spans="1:6" x14ac:dyDescent="0.25">
      <c r="A154" s="2">
        <f>[4]Feuil1!A154</f>
        <v>0</v>
      </c>
      <c r="B154" s="3">
        <f>[4]Feuil1!B154</f>
        <v>0</v>
      </c>
      <c r="C154" s="4">
        <f>[4]Feuil1!C154</f>
        <v>0</v>
      </c>
      <c r="D154" s="3">
        <f>[4]Feuil1!D154</f>
        <v>0</v>
      </c>
      <c r="E154" s="1">
        <f>[4]Feuil1!E154</f>
        <v>0</v>
      </c>
      <c r="F154" s="1">
        <f>[4]Feuil1!F154</f>
        <v>0</v>
      </c>
    </row>
    <row r="155" spans="1:6" x14ac:dyDescent="0.25">
      <c r="A155" s="2">
        <f>[4]Feuil1!A155</f>
        <v>0</v>
      </c>
      <c r="B155" s="3">
        <f>[4]Feuil1!B155</f>
        <v>0</v>
      </c>
      <c r="C155" s="4">
        <f>[4]Feuil1!C155</f>
        <v>0</v>
      </c>
      <c r="D155" s="3">
        <f>[4]Feuil1!D155</f>
        <v>0</v>
      </c>
      <c r="E155" s="1">
        <f>[4]Feuil1!E155</f>
        <v>0</v>
      </c>
      <c r="F155" s="1">
        <f>[4]Feuil1!F155</f>
        <v>0</v>
      </c>
    </row>
    <row r="156" spans="1:6" x14ac:dyDescent="0.25">
      <c r="A156" s="2">
        <f>[4]Feuil1!A156</f>
        <v>0</v>
      </c>
      <c r="B156" s="3">
        <f>[4]Feuil1!B156</f>
        <v>0</v>
      </c>
      <c r="C156" s="4">
        <f>[4]Feuil1!C156</f>
        <v>0</v>
      </c>
      <c r="D156" s="3">
        <f>[4]Feuil1!D156</f>
        <v>0</v>
      </c>
      <c r="E156" s="1">
        <f>[4]Feuil1!E156</f>
        <v>0</v>
      </c>
      <c r="F156" s="1">
        <f>[4]Feuil1!F156</f>
        <v>0</v>
      </c>
    </row>
    <row r="157" spans="1:6" x14ac:dyDescent="0.25">
      <c r="A157" s="2">
        <f>[4]Feuil1!A157</f>
        <v>0</v>
      </c>
      <c r="B157" s="3">
        <f>[4]Feuil1!B157</f>
        <v>0</v>
      </c>
      <c r="C157" s="4">
        <f>[4]Feuil1!C157</f>
        <v>0</v>
      </c>
      <c r="D157" s="3">
        <f>[4]Feuil1!D157</f>
        <v>0</v>
      </c>
      <c r="E157" s="1">
        <f>[4]Feuil1!E157</f>
        <v>0</v>
      </c>
      <c r="F157" s="1">
        <f>[4]Feuil1!F157</f>
        <v>0</v>
      </c>
    </row>
    <row r="158" spans="1:6" x14ac:dyDescent="0.25">
      <c r="A158" s="2">
        <f>[4]Feuil1!A158</f>
        <v>0</v>
      </c>
      <c r="B158" s="3">
        <f>[4]Feuil1!B158</f>
        <v>0</v>
      </c>
      <c r="C158" s="4">
        <f>[4]Feuil1!C158</f>
        <v>0</v>
      </c>
      <c r="D158" s="3">
        <f>[4]Feuil1!D158</f>
        <v>0</v>
      </c>
      <c r="E158" s="1">
        <f>[4]Feuil1!E158</f>
        <v>0</v>
      </c>
      <c r="F158" s="1">
        <f>[4]Feuil1!F158</f>
        <v>0</v>
      </c>
    </row>
    <row r="159" spans="1:6" x14ac:dyDescent="0.25">
      <c r="A159" s="2">
        <f>[4]Feuil1!A159</f>
        <v>0</v>
      </c>
      <c r="B159" s="3">
        <f>[4]Feuil1!B159</f>
        <v>0</v>
      </c>
      <c r="C159" s="4">
        <f>[4]Feuil1!C159</f>
        <v>0</v>
      </c>
      <c r="D159" s="3">
        <f>[4]Feuil1!D159</f>
        <v>0</v>
      </c>
      <c r="E159" s="1">
        <f>[4]Feuil1!E159</f>
        <v>0</v>
      </c>
      <c r="F159" s="1">
        <f>[4]Feuil1!F159</f>
        <v>0</v>
      </c>
    </row>
    <row r="160" spans="1:6" x14ac:dyDescent="0.25">
      <c r="A160" s="2">
        <f>[4]Feuil1!A160</f>
        <v>0</v>
      </c>
      <c r="B160" s="3">
        <f>[4]Feuil1!B160</f>
        <v>0</v>
      </c>
      <c r="C160" s="4">
        <f>[4]Feuil1!C160</f>
        <v>0</v>
      </c>
      <c r="D160" s="3">
        <f>[4]Feuil1!D160</f>
        <v>0</v>
      </c>
      <c r="E160" s="1">
        <f>[4]Feuil1!E160</f>
        <v>0</v>
      </c>
      <c r="F160" s="1">
        <f>[4]Feuil1!F160</f>
        <v>0</v>
      </c>
    </row>
    <row r="161" spans="1:6" x14ac:dyDescent="0.25">
      <c r="A161" s="2">
        <f>[4]Feuil1!A161</f>
        <v>0</v>
      </c>
      <c r="B161" s="3">
        <f>[4]Feuil1!B161</f>
        <v>0</v>
      </c>
      <c r="C161" s="4">
        <f>[4]Feuil1!C161</f>
        <v>0</v>
      </c>
      <c r="D161" s="3">
        <f>[4]Feuil1!D161</f>
        <v>0</v>
      </c>
      <c r="E161" s="1">
        <f>[4]Feuil1!E161</f>
        <v>0</v>
      </c>
      <c r="F161" s="1">
        <f>[4]Feuil1!F161</f>
        <v>0</v>
      </c>
    </row>
    <row r="162" spans="1:6" x14ac:dyDescent="0.25">
      <c r="A162" s="2">
        <f>[4]Feuil1!A162</f>
        <v>0</v>
      </c>
      <c r="B162" s="3">
        <f>[4]Feuil1!B162</f>
        <v>0</v>
      </c>
      <c r="C162" s="4">
        <f>[4]Feuil1!C162</f>
        <v>0</v>
      </c>
      <c r="D162" s="3">
        <f>[4]Feuil1!D162</f>
        <v>0</v>
      </c>
      <c r="E162" s="1">
        <f>[4]Feuil1!E162</f>
        <v>0</v>
      </c>
      <c r="F162" s="1">
        <f>[4]Feuil1!F162</f>
        <v>0</v>
      </c>
    </row>
    <row r="163" spans="1:6" x14ac:dyDescent="0.25">
      <c r="A163" s="2">
        <f>[4]Feuil1!A163</f>
        <v>0</v>
      </c>
      <c r="B163" s="3">
        <f>[4]Feuil1!B163</f>
        <v>0</v>
      </c>
      <c r="C163" s="4">
        <f>[4]Feuil1!C163</f>
        <v>0</v>
      </c>
      <c r="D163" s="3">
        <f>[4]Feuil1!D163</f>
        <v>0</v>
      </c>
      <c r="E163" s="1">
        <f>[4]Feuil1!E163</f>
        <v>0</v>
      </c>
      <c r="F163" s="1">
        <f>[4]Feuil1!F163</f>
        <v>0</v>
      </c>
    </row>
    <row r="164" spans="1:6" x14ac:dyDescent="0.25">
      <c r="A164" s="2">
        <f>[4]Feuil1!A164</f>
        <v>0</v>
      </c>
      <c r="B164" s="3">
        <f>[4]Feuil1!B164</f>
        <v>0</v>
      </c>
      <c r="C164" s="4">
        <f>[4]Feuil1!C164</f>
        <v>0</v>
      </c>
      <c r="D164" s="3">
        <f>[4]Feuil1!D164</f>
        <v>0</v>
      </c>
      <c r="E164" s="1">
        <f>[4]Feuil1!E164</f>
        <v>0</v>
      </c>
      <c r="F164" s="1">
        <f>[4]Feuil1!F164</f>
        <v>0</v>
      </c>
    </row>
  </sheetData>
  <autoFilter ref="A1:F164">
    <sortState ref="A2:F164">
      <sortCondition descending="1" ref="D1:D164"/>
    </sortState>
  </autoFilter>
  <conditionalFormatting sqref="B1:B1048576">
    <cfRule type="top10" dxfId="38" priority="5" rank="1"/>
  </conditionalFormatting>
  <conditionalFormatting sqref="C1:C1048576">
    <cfRule type="top10" dxfId="37" priority="4" rank="1"/>
  </conditionalFormatting>
  <conditionalFormatting sqref="D1:D1048576">
    <cfRule type="top10" dxfId="36" priority="3" rank="1"/>
  </conditionalFormatting>
  <conditionalFormatting sqref="E1:E1048576">
    <cfRule type="top10" dxfId="35" priority="2" rank="1"/>
  </conditionalFormatting>
  <conditionalFormatting sqref="F1:F1048576">
    <cfRule type="top10" dxfId="34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filterMode="1"/>
  <dimension ref="A1:I100"/>
  <sheetViews>
    <sheetView zoomScaleNormal="100" workbookViewId="0">
      <selection activeCell="R10" sqref="R10"/>
    </sheetView>
  </sheetViews>
  <sheetFormatPr baseColWidth="10" defaultRowHeight="15" x14ac:dyDescent="0.25"/>
  <cols>
    <col min="2" max="2" width="18.42578125" style="1" bestFit="1" customWidth="1"/>
    <col min="3" max="3" width="26.85546875" style="1" bestFit="1" customWidth="1"/>
    <col min="4" max="4" width="15.42578125" style="4" bestFit="1" customWidth="1"/>
    <col min="6" max="7" width="15.7109375" bestFit="1" customWidth="1"/>
  </cols>
  <sheetData>
    <row r="1" spans="1:4" x14ac:dyDescent="0.25">
      <c r="A1" s="9" t="str">
        <f>[5]Feuil1!A1</f>
        <v>Client</v>
      </c>
      <c r="B1" s="11" t="str">
        <f>[5]Feuil1!B1</f>
        <v>Start Time</v>
      </c>
      <c r="C1" s="11" t="str">
        <f>[5]Feuil1!C1</f>
        <v>End Time or Current Phase</v>
      </c>
      <c r="D1" s="14" t="str">
        <f>[5]Feuil1!D1</f>
        <v>Transfer Time</v>
      </c>
    </row>
    <row r="2" spans="1:4" x14ac:dyDescent="0.25">
      <c r="A2" s="9" t="str">
        <f>[5]Feuil1!A11</f>
        <v>inf0049</v>
      </c>
      <c r="B2" s="11">
        <f>[5]Feuil1!B11</f>
        <v>41656.917118055557</v>
      </c>
      <c r="C2" s="11" t="str">
        <f>[5]Feuil1!C11</f>
        <v>Backup</v>
      </c>
      <c r="D2" s="14">
        <f>[5]Feuil1!D11</f>
        <v>1.7025462962962961E-2</v>
      </c>
    </row>
    <row r="3" spans="1:4" x14ac:dyDescent="0.25">
      <c r="A3" s="9" t="str">
        <f>[5]Feuil1!A3</f>
        <v>e07257</v>
      </c>
      <c r="B3" s="11">
        <f>[5]Feuil1!B3</f>
        <v>41673.916956018518</v>
      </c>
      <c r="C3" s="11">
        <f>[5]Feuil1!C3</f>
        <v>41673.935335648152</v>
      </c>
      <c r="D3" s="14">
        <f>[5]Feuil1!D3</f>
        <v>1.0069444444444444E-3</v>
      </c>
    </row>
    <row r="4" spans="1:4" x14ac:dyDescent="0.25">
      <c r="A4" s="9" t="str">
        <f>[5]Feuil1!A4</f>
        <v>e07258b</v>
      </c>
      <c r="B4" s="11">
        <f>[5]Feuil1!B4</f>
        <v>41673.916851851849</v>
      </c>
      <c r="C4" s="11">
        <f>[5]Feuil1!C4</f>
        <v>41673.918819444443</v>
      </c>
      <c r="D4" s="14">
        <f>[5]Feuil1!D4</f>
        <v>1.25E-3</v>
      </c>
    </row>
    <row r="5" spans="1:4" x14ac:dyDescent="0.25">
      <c r="A5" s="9" t="str">
        <f>[5]Feuil1!A5</f>
        <v>e07258b</v>
      </c>
      <c r="B5" s="11">
        <f>[5]Feuil1!B5</f>
        <v>41673.916863425926</v>
      </c>
      <c r="C5" s="11">
        <f>[5]Feuil1!C5</f>
        <v>41673.935312499998</v>
      </c>
      <c r="D5" s="14">
        <f>[5]Feuil1!D5</f>
        <v>1.6030092592592592E-2</v>
      </c>
    </row>
    <row r="6" spans="1:4" x14ac:dyDescent="0.25">
      <c r="A6" s="9" t="str">
        <f>[5]Feuil1!A6</f>
        <v>e07258b</v>
      </c>
      <c r="B6" s="11">
        <f>[5]Feuil1!B6</f>
        <v>41673.916863425926</v>
      </c>
      <c r="C6" s="11">
        <f>[5]Feuil1!C6</f>
        <v>41673.918344907404</v>
      </c>
      <c r="D6" s="14">
        <f>[5]Feuil1!D6</f>
        <v>7.6388888888888893E-4</v>
      </c>
    </row>
    <row r="7" spans="1:4" x14ac:dyDescent="0.25">
      <c r="A7" s="9" t="str">
        <f>[5]Feuil1!A7</f>
        <v>e07347</v>
      </c>
      <c r="B7" s="11">
        <f>[5]Feuil1!B7</f>
        <v>41673.916967592595</v>
      </c>
      <c r="C7" s="11">
        <f>[5]Feuil1!C7</f>
        <v>41673.937951388885</v>
      </c>
      <c r="D7" s="14">
        <f>[5]Feuil1!D7</f>
        <v>2.0601851851851853E-3</v>
      </c>
    </row>
    <row r="8" spans="1:4" x14ac:dyDescent="0.25">
      <c r="A8" s="9" t="str">
        <f>[5]Feuil1!A8</f>
        <v>e07348</v>
      </c>
      <c r="B8" s="11">
        <f>[5]Feuil1!B8</f>
        <v>41673.916956018518</v>
      </c>
      <c r="C8" s="11">
        <f>[5]Feuil1!C8</f>
        <v>41673.933796296296</v>
      </c>
      <c r="D8" s="14">
        <f>[5]Feuil1!D8</f>
        <v>1.0995370370370371E-3</v>
      </c>
    </row>
    <row r="9" spans="1:4" x14ac:dyDescent="0.25">
      <c r="A9" s="9" t="str">
        <f>[5]Feuil1!A9</f>
        <v>e08137</v>
      </c>
      <c r="B9" s="11">
        <f>[5]Feuil1!B9</f>
        <v>41673.916863425926</v>
      </c>
      <c r="C9" s="11">
        <f>[5]Feuil1!C9</f>
        <v>41673.928796296299</v>
      </c>
      <c r="D9" s="14">
        <f>[5]Feuil1!D9</f>
        <v>2.0023148148148148E-3</v>
      </c>
    </row>
    <row r="10" spans="1:4" x14ac:dyDescent="0.25">
      <c r="A10" s="9" t="str">
        <f>[5]Feuil1!A10</f>
        <v>e08137</v>
      </c>
      <c r="B10" s="11">
        <f>[5]Feuil1!B10</f>
        <v>41673.916863425926</v>
      </c>
      <c r="C10" s="11">
        <f>[5]Feuil1!C10</f>
        <v>41673.919398148151</v>
      </c>
      <c r="D10" s="14">
        <f>[5]Feuil1!D10</f>
        <v>5.7870370370370378E-4</v>
      </c>
    </row>
    <row r="11" spans="1:4" x14ac:dyDescent="0.25">
      <c r="A11" s="9" t="str">
        <f>[5]Feuil1!A11</f>
        <v>inf0049</v>
      </c>
      <c r="B11" s="11">
        <f>[5]Feuil1!B11</f>
        <v>41656.917118055557</v>
      </c>
      <c r="C11" s="11" t="str">
        <f>[5]Feuil1!C11</f>
        <v>Backup</v>
      </c>
      <c r="D11" s="14">
        <f>[5]Feuil1!D11</f>
        <v>1.7025462962962961E-2</v>
      </c>
    </row>
    <row r="12" spans="1:4" x14ac:dyDescent="0.25">
      <c r="A12" s="9" t="str">
        <f>[5]Feuil1!A12</f>
        <v>inf0430</v>
      </c>
      <c r="B12" s="11">
        <f>[5]Feuil1!B12</f>
        <v>41673.916875000003</v>
      </c>
      <c r="C12" s="11">
        <f>[5]Feuil1!C12</f>
        <v>41673.92628472222</v>
      </c>
      <c r="D12" s="14">
        <f>[5]Feuil1!D12</f>
        <v>6.3078703703703708E-3</v>
      </c>
    </row>
    <row r="13" spans="1:4" x14ac:dyDescent="0.25">
      <c r="A13" s="9" t="str">
        <f>[5]Feuil1!A13</f>
        <v>inf0432</v>
      </c>
      <c r="B13" s="11">
        <f>[5]Feuil1!B13</f>
        <v>41673.916944444441</v>
      </c>
      <c r="C13" s="11">
        <f>[5]Feuil1!C13</f>
        <v>41673.935370370367</v>
      </c>
      <c r="D13" s="14">
        <f>[5]Feuil1!D13</f>
        <v>6.0648148148148145E-3</v>
      </c>
    </row>
    <row r="14" spans="1:4" x14ac:dyDescent="0.25">
      <c r="A14" s="9" t="str">
        <f>[5]Feuil1!A14</f>
        <v>inf0490</v>
      </c>
      <c r="B14" s="11">
        <f>[5]Feuil1!B14</f>
        <v>41673.916863425926</v>
      </c>
      <c r="C14" s="11" t="str">
        <f>[5]Feuil1!C14</f>
        <v>Backup</v>
      </c>
      <c r="D14" s="14">
        <f>[5]Feuil1!D14</f>
        <v>0.3564930555555556</v>
      </c>
    </row>
    <row r="15" spans="1:4" x14ac:dyDescent="0.25">
      <c r="A15" s="9" t="str">
        <f>[5]Feuil1!A15</f>
        <v>inf0490</v>
      </c>
      <c r="B15" s="11">
        <f>[5]Feuil1!B15</f>
        <v>41673.916875000003</v>
      </c>
      <c r="C15" s="11">
        <f>[5]Feuil1!C15</f>
        <v>41674.089074074072</v>
      </c>
      <c r="D15" s="14">
        <f>[5]Feuil1!D15</f>
        <v>0.16935185185185186</v>
      </c>
    </row>
    <row r="16" spans="1:4" x14ac:dyDescent="0.25">
      <c r="A16" s="9" t="str">
        <f>[5]Feuil1!A16</f>
        <v>inf0490</v>
      </c>
      <c r="B16" s="11">
        <f>[5]Feuil1!B16</f>
        <v>41674.053263888891</v>
      </c>
      <c r="C16" s="11">
        <f>[5]Feuil1!C16</f>
        <v>41673.994039351855</v>
      </c>
      <c r="D16" s="14">
        <f>[5]Feuil1!D16</f>
        <v>1.511574074074074E-2</v>
      </c>
    </row>
    <row r="17" spans="1:9" x14ac:dyDescent="0.25">
      <c r="A17" s="9" t="str">
        <f>[5]Feuil1!A17</f>
        <v>inf0490</v>
      </c>
      <c r="B17" s="11">
        <f>[5]Feuil1!B17</f>
        <v>41673.916875000003</v>
      </c>
      <c r="C17" s="11">
        <f>[5]Feuil1!C17</f>
        <v>41673.935567129629</v>
      </c>
      <c r="D17" s="14">
        <f>[5]Feuil1!D17</f>
        <v>1.8171296296296297E-2</v>
      </c>
    </row>
    <row r="18" spans="1:9" x14ac:dyDescent="0.25">
      <c r="A18" s="9" t="str">
        <f>[5]Feuil1!A18</f>
        <v>inf0490</v>
      </c>
      <c r="B18" s="11">
        <f>[5]Feuil1!B18</f>
        <v>41673.916863425926</v>
      </c>
      <c r="C18" s="11">
        <f>[5]Feuil1!C18</f>
        <v>41673.928518518522</v>
      </c>
      <c r="D18" s="14">
        <f>[5]Feuil1!D18</f>
        <v>1.0856481481481481E-2</v>
      </c>
    </row>
    <row r="19" spans="1:9" x14ac:dyDescent="0.25">
      <c r="A19" s="9" t="str">
        <f>[5]Feuil1!A19</f>
        <v>inf0490</v>
      </c>
      <c r="B19" s="11">
        <f>[5]Feuil1!B19</f>
        <v>41673.708437499998</v>
      </c>
      <c r="C19" s="11">
        <f>[5]Feuil1!C19</f>
        <v>41673.722604166665</v>
      </c>
      <c r="D19" s="14">
        <f>[5]Feuil1!D19</f>
        <v>1.3634259259259257E-2</v>
      </c>
    </row>
    <row r="20" spans="1:9" x14ac:dyDescent="0.25">
      <c r="A20" s="9" t="str">
        <f>[5]Feuil1!A20</f>
        <v>inf0490</v>
      </c>
      <c r="B20" s="11">
        <f>[5]Feuil1!B20</f>
        <v>41673.375104166669</v>
      </c>
      <c r="C20" s="11">
        <f>[5]Feuil1!C20</f>
        <v>41673.389027777775</v>
      </c>
      <c r="D20" s="14">
        <f>[5]Feuil1!D20</f>
        <v>1.3414351851851851E-2</v>
      </c>
    </row>
    <row r="21" spans="1:9" x14ac:dyDescent="0.25">
      <c r="A21" s="9">
        <f>[5]Feuil1!A21</f>
        <v>0</v>
      </c>
      <c r="B21" s="11">
        <f>[5]Feuil1!B21</f>
        <v>0</v>
      </c>
      <c r="C21" s="11">
        <f>[5]Feuil1!C21</f>
        <v>0</v>
      </c>
      <c r="D21" s="14">
        <f>[5]Feuil1!D21</f>
        <v>0</v>
      </c>
    </row>
    <row r="22" spans="1:9" x14ac:dyDescent="0.25">
      <c r="A22" s="9">
        <f>[5]Feuil1!A22</f>
        <v>0</v>
      </c>
      <c r="B22" s="11">
        <f>[5]Feuil1!B22</f>
        <v>0</v>
      </c>
      <c r="C22" s="11">
        <f>[5]Feuil1!C22</f>
        <v>0</v>
      </c>
      <c r="D22" s="14">
        <f>[5]Feuil1!D22</f>
        <v>0</v>
      </c>
    </row>
    <row r="23" spans="1:9" x14ac:dyDescent="0.25">
      <c r="A23" s="9">
        <f>[5]Feuil1!A23</f>
        <v>0</v>
      </c>
      <c r="B23" s="11">
        <f>[5]Feuil1!B23</f>
        <v>0</v>
      </c>
      <c r="C23" s="11">
        <f>[5]Feuil1!C23</f>
        <v>0</v>
      </c>
      <c r="D23" s="14">
        <f>[5]Feuil1!D23</f>
        <v>0</v>
      </c>
    </row>
    <row r="24" spans="1:9" x14ac:dyDescent="0.25">
      <c r="A24" s="9">
        <f>[5]Feuil1!A24</f>
        <v>0</v>
      </c>
      <c r="B24" s="11">
        <f>[5]Feuil1!B24</f>
        <v>0</v>
      </c>
      <c r="C24" s="11">
        <f>[5]Feuil1!C24</f>
        <v>0</v>
      </c>
      <c r="D24" s="14">
        <f>[5]Feuil1!D24</f>
        <v>0</v>
      </c>
    </row>
    <row r="25" spans="1:9" x14ac:dyDescent="0.25">
      <c r="A25" s="9">
        <f>[5]Feuil1!A25</f>
        <v>0</v>
      </c>
      <c r="B25" s="11">
        <f>[5]Feuil1!B25</f>
        <v>0</v>
      </c>
      <c r="C25" s="11">
        <f>[5]Feuil1!C25</f>
        <v>0</v>
      </c>
      <c r="D25" s="14">
        <f>[5]Feuil1!D25</f>
        <v>0</v>
      </c>
    </row>
    <row r="26" spans="1:9" x14ac:dyDescent="0.25">
      <c r="A26" s="9">
        <f>[5]Feuil1!A26</f>
        <v>0</v>
      </c>
      <c r="B26" s="11">
        <f>[5]Feuil1!B26</f>
        <v>0</v>
      </c>
      <c r="C26" s="11">
        <f>[5]Feuil1!C26</f>
        <v>0</v>
      </c>
      <c r="D26" s="14">
        <f>[5]Feuil1!D26</f>
        <v>0</v>
      </c>
    </row>
    <row r="27" spans="1:9" x14ac:dyDescent="0.25">
      <c r="A27" s="9">
        <f>[5]Feuil1!A27</f>
        <v>0</v>
      </c>
      <c r="B27" s="11">
        <f>[5]Feuil1!B27</f>
        <v>0</v>
      </c>
      <c r="C27" s="11">
        <f>[5]Feuil1!C27</f>
        <v>0</v>
      </c>
      <c r="D27" s="14">
        <f>[5]Feuil1!D27</f>
        <v>0</v>
      </c>
    </row>
    <row r="28" spans="1:9" x14ac:dyDescent="0.25">
      <c r="A28" s="9">
        <f>[5]Feuil1!A28</f>
        <v>0</v>
      </c>
      <c r="B28" s="11">
        <f>[5]Feuil1!B28</f>
        <v>0</v>
      </c>
      <c r="C28" s="11">
        <f>[5]Feuil1!C28</f>
        <v>0</v>
      </c>
      <c r="D28" s="14">
        <f>[5]Feuil1!D28</f>
        <v>0</v>
      </c>
      <c r="F28" t="s">
        <v>43</v>
      </c>
      <c r="G28" t="s">
        <v>44</v>
      </c>
    </row>
    <row r="29" spans="1:9" x14ac:dyDescent="0.25">
      <c r="A29" s="9">
        <f>[5]Feuil1!A29</f>
        <v>0</v>
      </c>
      <c r="B29" s="11">
        <f>[5]Feuil1!B29</f>
        <v>0</v>
      </c>
      <c r="C29" s="11">
        <f>[5]Feuil1!C29</f>
        <v>0</v>
      </c>
      <c r="D29" s="14">
        <f>[5]Feuil1!D29</f>
        <v>0</v>
      </c>
      <c r="F29" s="7">
        <f>SMALL(B:B,2)</f>
        <v>0</v>
      </c>
      <c r="G29" s="1">
        <f>LARGE(C:C,1)</f>
        <v>41674.089074074072</v>
      </c>
      <c r="I29" s="7">
        <f ca="1">TODAY()</f>
        <v>41674</v>
      </c>
    </row>
    <row r="30" spans="1:9" x14ac:dyDescent="0.25">
      <c r="A30" s="9">
        <f>[5]Feuil1!A30</f>
        <v>0</v>
      </c>
      <c r="B30" s="11">
        <f>[5]Feuil1!B30</f>
        <v>0</v>
      </c>
      <c r="C30" s="11">
        <f>[5]Feuil1!C30</f>
        <v>0</v>
      </c>
      <c r="D30" s="14">
        <f>[5]Feuil1!D30</f>
        <v>0</v>
      </c>
    </row>
    <row r="31" spans="1:9" x14ac:dyDescent="0.25">
      <c r="A31" s="9">
        <f>[5]Feuil1!A31</f>
        <v>0</v>
      </c>
      <c r="B31" s="11">
        <f>[5]Feuil1!B31</f>
        <v>0</v>
      </c>
      <c r="C31" s="11">
        <f>[5]Feuil1!C31</f>
        <v>0</v>
      </c>
      <c r="D31" s="14">
        <f>[5]Feuil1!D31</f>
        <v>0</v>
      </c>
    </row>
    <row r="32" spans="1:9" x14ac:dyDescent="0.25">
      <c r="A32" s="9">
        <f>[5]Feuil1!A32</f>
        <v>0</v>
      </c>
      <c r="B32" s="11">
        <f>[5]Feuil1!B32</f>
        <v>0</v>
      </c>
      <c r="C32" s="11">
        <f>[5]Feuil1!C32</f>
        <v>0</v>
      </c>
      <c r="D32" s="14">
        <f>[5]Feuil1!D32</f>
        <v>0</v>
      </c>
    </row>
    <row r="33" spans="1:4" x14ac:dyDescent="0.25">
      <c r="A33" s="9">
        <f>[5]Feuil1!A33</f>
        <v>0</v>
      </c>
      <c r="B33" s="11">
        <f>[5]Feuil1!B33</f>
        <v>0</v>
      </c>
      <c r="C33" s="11">
        <f>[5]Feuil1!C33</f>
        <v>0</v>
      </c>
      <c r="D33" s="14">
        <f>[5]Feuil1!D33</f>
        <v>0</v>
      </c>
    </row>
    <row r="34" spans="1:4" x14ac:dyDescent="0.25">
      <c r="A34" s="9">
        <f>[5]Feuil1!A34</f>
        <v>0</v>
      </c>
      <c r="B34" s="11">
        <f>[5]Feuil1!B34</f>
        <v>0</v>
      </c>
      <c r="C34" s="11">
        <f>[5]Feuil1!C34</f>
        <v>0</v>
      </c>
      <c r="D34" s="14">
        <f>[5]Feuil1!D34</f>
        <v>0</v>
      </c>
    </row>
    <row r="35" spans="1:4" x14ac:dyDescent="0.25">
      <c r="A35" s="9">
        <f>[5]Feuil1!A35</f>
        <v>0</v>
      </c>
      <c r="B35" s="11">
        <f>[5]Feuil1!B35</f>
        <v>0</v>
      </c>
      <c r="C35" s="11">
        <f>[5]Feuil1!C35</f>
        <v>0</v>
      </c>
      <c r="D35" s="14">
        <f>[5]Feuil1!D35</f>
        <v>0</v>
      </c>
    </row>
    <row r="36" spans="1:4" x14ac:dyDescent="0.25">
      <c r="A36" s="9">
        <f>[5]Feuil1!A36</f>
        <v>0</v>
      </c>
      <c r="B36" s="11">
        <f>[5]Feuil1!B36</f>
        <v>0</v>
      </c>
      <c r="C36" s="11">
        <f>[5]Feuil1!C36</f>
        <v>0</v>
      </c>
      <c r="D36" s="14">
        <f>[5]Feuil1!D36</f>
        <v>0</v>
      </c>
    </row>
    <row r="37" spans="1:4" x14ac:dyDescent="0.25">
      <c r="A37" s="9">
        <f>[5]Feuil1!A37</f>
        <v>0</v>
      </c>
      <c r="B37" s="11">
        <f>[5]Feuil1!B37</f>
        <v>0</v>
      </c>
      <c r="C37" s="11">
        <f>[5]Feuil1!C37</f>
        <v>0</v>
      </c>
      <c r="D37" s="14">
        <f>[5]Feuil1!D37</f>
        <v>0</v>
      </c>
    </row>
    <row r="38" spans="1:4" x14ac:dyDescent="0.25">
      <c r="A38" s="9">
        <f>[5]Feuil1!A38</f>
        <v>0</v>
      </c>
      <c r="B38" s="11">
        <f>[5]Feuil1!B38</f>
        <v>0</v>
      </c>
      <c r="C38" s="11">
        <f>[5]Feuil1!C38</f>
        <v>0</v>
      </c>
      <c r="D38" s="14">
        <f>[5]Feuil1!D38</f>
        <v>0</v>
      </c>
    </row>
    <row r="39" spans="1:4" x14ac:dyDescent="0.25">
      <c r="A39" s="9">
        <f>[5]Feuil1!A39</f>
        <v>0</v>
      </c>
      <c r="B39" s="11">
        <f>[5]Feuil1!B39</f>
        <v>0</v>
      </c>
      <c r="C39" s="11">
        <f>[5]Feuil1!C39</f>
        <v>0</v>
      </c>
      <c r="D39" s="14">
        <f>[5]Feuil1!D39</f>
        <v>0</v>
      </c>
    </row>
    <row r="40" spans="1:4" x14ac:dyDescent="0.25">
      <c r="A40" s="9">
        <f>[5]Feuil1!A40</f>
        <v>0</v>
      </c>
      <c r="B40" s="11">
        <f>[5]Feuil1!B40</f>
        <v>0</v>
      </c>
      <c r="C40" s="11">
        <f>[5]Feuil1!C40</f>
        <v>0</v>
      </c>
      <c r="D40" s="14">
        <f>[5]Feuil1!D40</f>
        <v>0</v>
      </c>
    </row>
    <row r="41" spans="1:4" x14ac:dyDescent="0.25">
      <c r="A41" s="9">
        <f>[5]Feuil1!A41</f>
        <v>0</v>
      </c>
      <c r="B41" s="11">
        <f>[5]Feuil1!B41</f>
        <v>0</v>
      </c>
      <c r="C41" s="11">
        <f>[5]Feuil1!C41</f>
        <v>0</v>
      </c>
      <c r="D41" s="14">
        <f>[5]Feuil1!D41</f>
        <v>0</v>
      </c>
    </row>
    <row r="42" spans="1:4" x14ac:dyDescent="0.25">
      <c r="A42" s="9">
        <f>[5]Feuil1!A42</f>
        <v>0</v>
      </c>
      <c r="B42" s="11">
        <f>[5]Feuil1!B42</f>
        <v>0</v>
      </c>
      <c r="C42" s="11">
        <f>[5]Feuil1!C42</f>
        <v>0</v>
      </c>
      <c r="D42" s="14">
        <f>[5]Feuil1!D42</f>
        <v>0</v>
      </c>
    </row>
    <row r="43" spans="1:4" x14ac:dyDescent="0.25">
      <c r="A43" s="9">
        <f>[5]Feuil1!A43</f>
        <v>0</v>
      </c>
      <c r="B43" s="11">
        <f>[5]Feuil1!B43</f>
        <v>0</v>
      </c>
      <c r="C43" s="11">
        <f>[5]Feuil1!C43</f>
        <v>0</v>
      </c>
      <c r="D43" s="14">
        <f>[5]Feuil1!D43</f>
        <v>0</v>
      </c>
    </row>
    <row r="44" spans="1:4" x14ac:dyDescent="0.25">
      <c r="A44" s="9">
        <f>[5]Feuil1!A44</f>
        <v>0</v>
      </c>
      <c r="B44" s="11">
        <f>[5]Feuil1!B44</f>
        <v>0</v>
      </c>
      <c r="C44" s="11">
        <f>[5]Feuil1!C44</f>
        <v>0</v>
      </c>
      <c r="D44" s="14">
        <f>[5]Feuil1!D44</f>
        <v>0</v>
      </c>
    </row>
    <row r="45" spans="1:4" x14ac:dyDescent="0.25">
      <c r="A45" s="9">
        <f>[5]Feuil1!A45</f>
        <v>0</v>
      </c>
      <c r="B45" s="11">
        <f>[5]Feuil1!B45</f>
        <v>0</v>
      </c>
      <c r="C45" s="11">
        <f>[5]Feuil1!C45</f>
        <v>0</v>
      </c>
      <c r="D45" s="14">
        <f>[5]Feuil1!D45</f>
        <v>0</v>
      </c>
    </row>
    <row r="46" spans="1:4" x14ac:dyDescent="0.25">
      <c r="A46" s="9">
        <f>[5]Feuil1!A46</f>
        <v>0</v>
      </c>
      <c r="B46" s="11">
        <f>[5]Feuil1!B46</f>
        <v>0</v>
      </c>
      <c r="C46" s="11">
        <f>[5]Feuil1!C46</f>
        <v>0</v>
      </c>
      <c r="D46" s="14">
        <f>[5]Feuil1!D46</f>
        <v>0</v>
      </c>
    </row>
    <row r="47" spans="1:4" x14ac:dyDescent="0.25">
      <c r="A47" s="9">
        <f>[5]Feuil1!A47</f>
        <v>0</v>
      </c>
      <c r="B47" s="11">
        <f>[5]Feuil1!B47</f>
        <v>0</v>
      </c>
      <c r="C47" s="11">
        <f>[5]Feuil1!C47</f>
        <v>0</v>
      </c>
      <c r="D47" s="14">
        <f>[5]Feuil1!D47</f>
        <v>0</v>
      </c>
    </row>
    <row r="48" spans="1:4" x14ac:dyDescent="0.25">
      <c r="A48" s="9">
        <f>[5]Feuil1!A48</f>
        <v>0</v>
      </c>
      <c r="B48" s="11">
        <f>[5]Feuil1!B48</f>
        <v>0</v>
      </c>
      <c r="C48" s="11">
        <f>[5]Feuil1!C48</f>
        <v>0</v>
      </c>
      <c r="D48" s="14">
        <f>[5]Feuil1!D48</f>
        <v>0</v>
      </c>
    </row>
    <row r="49" spans="1:4" x14ac:dyDescent="0.25">
      <c r="A49" s="9">
        <f>[5]Feuil1!A49</f>
        <v>0</v>
      </c>
      <c r="B49" s="11">
        <f>[5]Feuil1!B49</f>
        <v>0</v>
      </c>
      <c r="C49" s="11">
        <f>[5]Feuil1!C49</f>
        <v>0</v>
      </c>
      <c r="D49" s="14">
        <f>[5]Feuil1!D49</f>
        <v>0</v>
      </c>
    </row>
    <row r="50" spans="1:4" x14ac:dyDescent="0.25">
      <c r="A50" s="9">
        <f>[5]Feuil1!A50</f>
        <v>0</v>
      </c>
      <c r="B50" s="11">
        <f>[5]Feuil1!B50</f>
        <v>0</v>
      </c>
      <c r="C50" s="11">
        <f>[5]Feuil1!C50</f>
        <v>0</v>
      </c>
      <c r="D50" s="14">
        <f>[5]Feuil1!D50</f>
        <v>0</v>
      </c>
    </row>
    <row r="51" spans="1:4" x14ac:dyDescent="0.25">
      <c r="A51" s="9">
        <f>[5]Feuil1!A51</f>
        <v>0</v>
      </c>
      <c r="B51" s="11">
        <f>[5]Feuil1!B51</f>
        <v>0</v>
      </c>
      <c r="C51" s="11">
        <f>[5]Feuil1!C51</f>
        <v>0</v>
      </c>
      <c r="D51" s="14">
        <f>[5]Feuil1!D51</f>
        <v>0</v>
      </c>
    </row>
    <row r="52" spans="1:4" x14ac:dyDescent="0.25">
      <c r="A52" s="9">
        <f>[5]Feuil1!A52</f>
        <v>0</v>
      </c>
      <c r="B52" s="11">
        <f>[5]Feuil1!B52</f>
        <v>0</v>
      </c>
      <c r="C52" s="11">
        <f>[5]Feuil1!C52</f>
        <v>0</v>
      </c>
      <c r="D52" s="14">
        <f>[5]Feuil1!D52</f>
        <v>0</v>
      </c>
    </row>
    <row r="53" spans="1:4" x14ac:dyDescent="0.25">
      <c r="A53" s="9">
        <f>[5]Feuil1!A53</f>
        <v>0</v>
      </c>
      <c r="B53" s="11">
        <f>[5]Feuil1!B53</f>
        <v>0</v>
      </c>
      <c r="C53" s="11">
        <f>[5]Feuil1!C53</f>
        <v>0</v>
      </c>
      <c r="D53" s="14">
        <f>[5]Feuil1!D53</f>
        <v>0</v>
      </c>
    </row>
    <row r="54" spans="1:4" x14ac:dyDescent="0.25">
      <c r="A54" s="9">
        <f>[5]Feuil1!A54</f>
        <v>0</v>
      </c>
      <c r="B54" s="11">
        <f>[5]Feuil1!B54</f>
        <v>0</v>
      </c>
      <c r="C54" s="11">
        <f>[5]Feuil1!C54</f>
        <v>0</v>
      </c>
      <c r="D54" s="14">
        <f>[5]Feuil1!D54</f>
        <v>0</v>
      </c>
    </row>
    <row r="55" spans="1:4" x14ac:dyDescent="0.25">
      <c r="A55" s="9">
        <f>[5]Feuil1!A55</f>
        <v>0</v>
      </c>
      <c r="B55" s="11">
        <f>[5]Feuil1!B55</f>
        <v>0</v>
      </c>
      <c r="C55" s="11">
        <f>[5]Feuil1!C55</f>
        <v>0</v>
      </c>
      <c r="D55" s="14">
        <f>[5]Feuil1!D55</f>
        <v>0</v>
      </c>
    </row>
    <row r="56" spans="1:4" x14ac:dyDescent="0.25">
      <c r="A56" s="9">
        <f>[5]Feuil1!A56</f>
        <v>0</v>
      </c>
      <c r="B56" s="11">
        <f>[5]Feuil1!B56</f>
        <v>0</v>
      </c>
      <c r="C56" s="11">
        <f>[5]Feuil1!C56</f>
        <v>0</v>
      </c>
      <c r="D56" s="14">
        <f>[5]Feuil1!D56</f>
        <v>0</v>
      </c>
    </row>
    <row r="57" spans="1:4" x14ac:dyDescent="0.25">
      <c r="A57" s="9">
        <f>[5]Feuil1!A57</f>
        <v>0</v>
      </c>
      <c r="B57" s="11">
        <f>[5]Feuil1!B57</f>
        <v>0</v>
      </c>
      <c r="C57" s="11">
        <f>[5]Feuil1!C57</f>
        <v>0</v>
      </c>
      <c r="D57" s="14">
        <f>[5]Feuil1!D57</f>
        <v>0</v>
      </c>
    </row>
    <row r="58" spans="1:4" x14ac:dyDescent="0.25">
      <c r="A58" s="9">
        <f>[5]Feuil1!A58</f>
        <v>0</v>
      </c>
      <c r="B58" s="11">
        <f>[5]Feuil1!B58</f>
        <v>0</v>
      </c>
      <c r="C58" s="11">
        <f>[5]Feuil1!C58</f>
        <v>0</v>
      </c>
      <c r="D58" s="14">
        <f>[5]Feuil1!D58</f>
        <v>0</v>
      </c>
    </row>
    <row r="59" spans="1:4" x14ac:dyDescent="0.25">
      <c r="A59" s="9">
        <f>[5]Feuil1!A59</f>
        <v>0</v>
      </c>
      <c r="B59" s="11">
        <f>[5]Feuil1!B59</f>
        <v>0</v>
      </c>
      <c r="C59" s="11">
        <f>[5]Feuil1!C59</f>
        <v>0</v>
      </c>
      <c r="D59" s="14">
        <f>[5]Feuil1!D59</f>
        <v>0</v>
      </c>
    </row>
    <row r="60" spans="1:4" x14ac:dyDescent="0.25">
      <c r="A60" s="9">
        <f>[5]Feuil1!A60</f>
        <v>0</v>
      </c>
      <c r="B60" s="11">
        <f>[5]Feuil1!B60</f>
        <v>0</v>
      </c>
      <c r="C60" s="11">
        <f>[5]Feuil1!C60</f>
        <v>0</v>
      </c>
      <c r="D60" s="14">
        <f>[5]Feuil1!D60</f>
        <v>0</v>
      </c>
    </row>
    <row r="61" spans="1:4" x14ac:dyDescent="0.25">
      <c r="A61" s="9">
        <f>[5]Feuil1!A61</f>
        <v>0</v>
      </c>
      <c r="B61" s="11">
        <f>[5]Feuil1!B61</f>
        <v>0</v>
      </c>
      <c r="C61" s="11">
        <f>[5]Feuil1!C61</f>
        <v>0</v>
      </c>
      <c r="D61" s="14">
        <f>[5]Feuil1!D61</f>
        <v>0</v>
      </c>
    </row>
    <row r="62" spans="1:4" x14ac:dyDescent="0.25">
      <c r="A62" s="9">
        <f>[5]Feuil1!A62</f>
        <v>0</v>
      </c>
      <c r="B62" s="11">
        <f>[5]Feuil1!B62</f>
        <v>0</v>
      </c>
      <c r="C62" s="11">
        <f>[5]Feuil1!C62</f>
        <v>0</v>
      </c>
      <c r="D62" s="14">
        <f>[5]Feuil1!D62</f>
        <v>0</v>
      </c>
    </row>
    <row r="63" spans="1:4" x14ac:dyDescent="0.25">
      <c r="A63" s="9">
        <f>[5]Feuil1!A63</f>
        <v>0</v>
      </c>
      <c r="B63" s="11">
        <f>[5]Feuil1!B63</f>
        <v>0</v>
      </c>
      <c r="C63" s="11">
        <f>[5]Feuil1!C63</f>
        <v>0</v>
      </c>
      <c r="D63" s="14">
        <f>[5]Feuil1!D63</f>
        <v>0</v>
      </c>
    </row>
    <row r="64" spans="1:4" x14ac:dyDescent="0.25">
      <c r="A64" s="9">
        <f>[5]Feuil1!A64</f>
        <v>0</v>
      </c>
      <c r="B64" s="11">
        <f>[5]Feuil1!B64</f>
        <v>0</v>
      </c>
      <c r="C64" s="11">
        <f>[5]Feuil1!C64</f>
        <v>0</v>
      </c>
      <c r="D64" s="14">
        <f>[5]Feuil1!D64</f>
        <v>0</v>
      </c>
    </row>
    <row r="65" spans="1:4" x14ac:dyDescent="0.25">
      <c r="A65" s="9">
        <f>[5]Feuil1!A65</f>
        <v>0</v>
      </c>
      <c r="B65" s="11">
        <f>[5]Feuil1!B65</f>
        <v>0</v>
      </c>
      <c r="C65" s="11">
        <f>[5]Feuil1!C65</f>
        <v>0</v>
      </c>
      <c r="D65" s="14">
        <f>[5]Feuil1!D65</f>
        <v>0</v>
      </c>
    </row>
    <row r="66" spans="1:4" x14ac:dyDescent="0.25">
      <c r="A66" s="9">
        <f>[5]Feuil1!A66</f>
        <v>0</v>
      </c>
      <c r="B66" s="11">
        <f>[5]Feuil1!B66</f>
        <v>0</v>
      </c>
      <c r="C66" s="11">
        <f>[5]Feuil1!C66</f>
        <v>0</v>
      </c>
      <c r="D66" s="14">
        <f>[5]Feuil1!D66</f>
        <v>0</v>
      </c>
    </row>
    <row r="67" spans="1:4" x14ac:dyDescent="0.25">
      <c r="A67" s="9">
        <f>[5]Feuil1!A67</f>
        <v>0</v>
      </c>
      <c r="B67" s="11">
        <f>[5]Feuil1!B67</f>
        <v>0</v>
      </c>
      <c r="C67" s="11">
        <f>[5]Feuil1!C67</f>
        <v>0</v>
      </c>
      <c r="D67" s="14">
        <f>[5]Feuil1!D67</f>
        <v>0</v>
      </c>
    </row>
    <row r="68" spans="1:4" x14ac:dyDescent="0.25">
      <c r="A68" s="9">
        <f>[5]Feuil1!A68</f>
        <v>0</v>
      </c>
      <c r="B68" s="11">
        <f>[5]Feuil1!B68</f>
        <v>0</v>
      </c>
      <c r="C68" s="11">
        <f>[5]Feuil1!C68</f>
        <v>0</v>
      </c>
      <c r="D68" s="14">
        <f>[5]Feuil1!D68</f>
        <v>0</v>
      </c>
    </row>
    <row r="69" spans="1:4" x14ac:dyDescent="0.25">
      <c r="A69" s="9">
        <f>[5]Feuil1!A69</f>
        <v>0</v>
      </c>
      <c r="B69" s="11">
        <f>[5]Feuil1!B69</f>
        <v>0</v>
      </c>
      <c r="C69" s="11">
        <f>[5]Feuil1!C69</f>
        <v>0</v>
      </c>
      <c r="D69" s="14">
        <f>[5]Feuil1!D69</f>
        <v>0</v>
      </c>
    </row>
    <row r="70" spans="1:4" x14ac:dyDescent="0.25">
      <c r="A70" s="9">
        <f>[5]Feuil1!A70</f>
        <v>0</v>
      </c>
      <c r="B70" s="11">
        <f>[5]Feuil1!B70</f>
        <v>0</v>
      </c>
      <c r="C70" s="11">
        <f>[5]Feuil1!C70</f>
        <v>0</v>
      </c>
      <c r="D70" s="14">
        <f>[5]Feuil1!D70</f>
        <v>0</v>
      </c>
    </row>
    <row r="71" spans="1:4" x14ac:dyDescent="0.25">
      <c r="A71" s="9">
        <f>[5]Feuil1!A71</f>
        <v>0</v>
      </c>
      <c r="B71" s="11">
        <f>[5]Feuil1!B71</f>
        <v>0</v>
      </c>
      <c r="C71" s="11">
        <f>[5]Feuil1!C71</f>
        <v>0</v>
      </c>
      <c r="D71" s="14">
        <f>[5]Feuil1!D71</f>
        <v>0</v>
      </c>
    </row>
    <row r="72" spans="1:4" x14ac:dyDescent="0.25">
      <c r="A72" s="9">
        <f>[5]Feuil1!A72</f>
        <v>0</v>
      </c>
      <c r="B72" s="11">
        <f>[5]Feuil1!B72</f>
        <v>0</v>
      </c>
      <c r="C72" s="11">
        <f>[5]Feuil1!C72</f>
        <v>0</v>
      </c>
      <c r="D72" s="14">
        <f>[5]Feuil1!D72</f>
        <v>0</v>
      </c>
    </row>
    <row r="73" spans="1:4" x14ac:dyDescent="0.25">
      <c r="A73" s="9">
        <f>[5]Feuil1!A73</f>
        <v>0</v>
      </c>
      <c r="B73" s="11">
        <f>[5]Feuil1!B73</f>
        <v>0</v>
      </c>
      <c r="C73" s="11">
        <f>[5]Feuil1!C73</f>
        <v>0</v>
      </c>
      <c r="D73" s="14">
        <f>[5]Feuil1!D73</f>
        <v>0</v>
      </c>
    </row>
    <row r="74" spans="1:4" x14ac:dyDescent="0.25">
      <c r="A74" s="9">
        <f>[5]Feuil1!A74</f>
        <v>0</v>
      </c>
      <c r="B74" s="11">
        <f>[5]Feuil1!B74</f>
        <v>0</v>
      </c>
      <c r="C74" s="11">
        <f>[5]Feuil1!C74</f>
        <v>0</v>
      </c>
      <c r="D74" s="14">
        <f>[5]Feuil1!D74</f>
        <v>0</v>
      </c>
    </row>
    <row r="75" spans="1:4" x14ac:dyDescent="0.25">
      <c r="A75" s="9">
        <f>[5]Feuil1!A75</f>
        <v>0</v>
      </c>
      <c r="B75" s="11">
        <f>[5]Feuil1!B75</f>
        <v>0</v>
      </c>
      <c r="C75" s="11">
        <f>[5]Feuil1!C75</f>
        <v>0</v>
      </c>
      <c r="D75" s="14">
        <f>[5]Feuil1!D75</f>
        <v>0</v>
      </c>
    </row>
    <row r="76" spans="1:4" x14ac:dyDescent="0.25">
      <c r="A76" s="9">
        <f>[5]Feuil1!A76</f>
        <v>0</v>
      </c>
      <c r="B76" s="11">
        <f>[5]Feuil1!B76</f>
        <v>0</v>
      </c>
      <c r="C76" s="11">
        <f>[5]Feuil1!C76</f>
        <v>0</v>
      </c>
      <c r="D76" s="14">
        <f>[5]Feuil1!D76</f>
        <v>0</v>
      </c>
    </row>
    <row r="77" spans="1:4" x14ac:dyDescent="0.25">
      <c r="A77" s="9">
        <f>[5]Feuil1!A77</f>
        <v>0</v>
      </c>
      <c r="B77" s="11">
        <f>[5]Feuil1!B77</f>
        <v>0</v>
      </c>
      <c r="C77" s="11">
        <f>[5]Feuil1!C77</f>
        <v>0</v>
      </c>
      <c r="D77" s="14">
        <f>[5]Feuil1!D77</f>
        <v>0</v>
      </c>
    </row>
    <row r="78" spans="1:4" x14ac:dyDescent="0.25">
      <c r="A78" s="9">
        <f>[5]Feuil1!A78</f>
        <v>0</v>
      </c>
      <c r="B78" s="11">
        <f>[5]Feuil1!B78</f>
        <v>0</v>
      </c>
      <c r="C78" s="11">
        <f>[5]Feuil1!C78</f>
        <v>0</v>
      </c>
      <c r="D78" s="14">
        <f>[5]Feuil1!D78</f>
        <v>0</v>
      </c>
    </row>
    <row r="79" spans="1:4" x14ac:dyDescent="0.25">
      <c r="A79" s="9">
        <f>[5]Feuil1!A79</f>
        <v>0</v>
      </c>
      <c r="B79" s="11">
        <f>[5]Feuil1!B79</f>
        <v>0</v>
      </c>
      <c r="C79" s="11">
        <f>[5]Feuil1!C79</f>
        <v>0</v>
      </c>
      <c r="D79" s="14">
        <f>[5]Feuil1!D79</f>
        <v>0</v>
      </c>
    </row>
    <row r="80" spans="1:4" x14ac:dyDescent="0.25">
      <c r="A80" s="9">
        <f>[5]Feuil1!A80</f>
        <v>0</v>
      </c>
      <c r="B80" s="11">
        <f>[5]Feuil1!B80</f>
        <v>0</v>
      </c>
      <c r="C80" s="11">
        <f>[5]Feuil1!C80</f>
        <v>0</v>
      </c>
      <c r="D80" s="14">
        <f>[5]Feuil1!D80</f>
        <v>0</v>
      </c>
    </row>
    <row r="81" spans="1:4" x14ac:dyDescent="0.25">
      <c r="A81" s="9">
        <f>[5]Feuil1!A81</f>
        <v>0</v>
      </c>
      <c r="B81" s="11">
        <f>[5]Feuil1!B81</f>
        <v>0</v>
      </c>
      <c r="C81" s="11">
        <f>[5]Feuil1!C81</f>
        <v>0</v>
      </c>
      <c r="D81" s="14">
        <f>[5]Feuil1!D81</f>
        <v>0</v>
      </c>
    </row>
    <row r="82" spans="1:4" x14ac:dyDescent="0.25">
      <c r="A82" s="9">
        <f>[5]Feuil1!A82</f>
        <v>0</v>
      </c>
      <c r="B82" s="11">
        <f>[5]Feuil1!B82</f>
        <v>0</v>
      </c>
      <c r="C82" s="11">
        <f>[5]Feuil1!C82</f>
        <v>0</v>
      </c>
      <c r="D82" s="14">
        <f>[5]Feuil1!D82</f>
        <v>0</v>
      </c>
    </row>
    <row r="83" spans="1:4" x14ac:dyDescent="0.25">
      <c r="A83" s="9">
        <f>[5]Feuil1!A83</f>
        <v>0</v>
      </c>
      <c r="B83" s="11">
        <f>[5]Feuil1!B83</f>
        <v>0</v>
      </c>
      <c r="C83" s="11">
        <f>[5]Feuil1!C83</f>
        <v>0</v>
      </c>
      <c r="D83" s="14">
        <f>[5]Feuil1!D83</f>
        <v>0</v>
      </c>
    </row>
    <row r="84" spans="1:4" x14ac:dyDescent="0.25">
      <c r="A84" s="9">
        <f>[5]Feuil1!A84</f>
        <v>0</v>
      </c>
      <c r="B84" s="11">
        <f>[5]Feuil1!B84</f>
        <v>0</v>
      </c>
      <c r="C84" s="11">
        <f>[5]Feuil1!C84</f>
        <v>0</v>
      </c>
      <c r="D84" s="14">
        <f>[5]Feuil1!D84</f>
        <v>0</v>
      </c>
    </row>
    <row r="85" spans="1:4" x14ac:dyDescent="0.25">
      <c r="A85" s="9">
        <f>[5]Feuil1!A85</f>
        <v>0</v>
      </c>
      <c r="B85" s="11">
        <f>[5]Feuil1!B85</f>
        <v>0</v>
      </c>
      <c r="C85" s="11">
        <f>[5]Feuil1!C85</f>
        <v>0</v>
      </c>
      <c r="D85" s="14">
        <f>[5]Feuil1!D85</f>
        <v>0</v>
      </c>
    </row>
    <row r="86" spans="1:4" x14ac:dyDescent="0.25">
      <c r="A86" s="9">
        <f>[5]Feuil1!A86</f>
        <v>0</v>
      </c>
      <c r="B86" s="11">
        <f>[5]Feuil1!B86</f>
        <v>0</v>
      </c>
      <c r="C86" s="11">
        <f>[5]Feuil1!C86</f>
        <v>0</v>
      </c>
      <c r="D86" s="14">
        <f>[5]Feuil1!D86</f>
        <v>0</v>
      </c>
    </row>
    <row r="87" spans="1:4" x14ac:dyDescent="0.25">
      <c r="A87" s="9">
        <f>[5]Feuil1!A87</f>
        <v>0</v>
      </c>
      <c r="B87" s="11">
        <f>[5]Feuil1!B87</f>
        <v>0</v>
      </c>
      <c r="C87" s="11">
        <f>[5]Feuil1!C87</f>
        <v>0</v>
      </c>
      <c r="D87" s="14">
        <f>[5]Feuil1!D87</f>
        <v>0</v>
      </c>
    </row>
    <row r="88" spans="1:4" x14ac:dyDescent="0.25">
      <c r="A88" s="9">
        <f>[5]Feuil1!A88</f>
        <v>0</v>
      </c>
      <c r="B88" s="11">
        <f>[5]Feuil1!B88</f>
        <v>0</v>
      </c>
      <c r="C88" s="11">
        <f>[5]Feuil1!C88</f>
        <v>0</v>
      </c>
      <c r="D88" s="14">
        <f>[5]Feuil1!D88</f>
        <v>0</v>
      </c>
    </row>
    <row r="89" spans="1:4" x14ac:dyDescent="0.25">
      <c r="A89" s="9">
        <f>[5]Feuil1!A89</f>
        <v>0</v>
      </c>
      <c r="B89" s="11">
        <f>[5]Feuil1!B89</f>
        <v>0</v>
      </c>
      <c r="C89" s="11">
        <f>[5]Feuil1!C89</f>
        <v>0</v>
      </c>
      <c r="D89" s="14">
        <f>[5]Feuil1!D89</f>
        <v>0</v>
      </c>
    </row>
    <row r="90" spans="1:4" x14ac:dyDescent="0.25">
      <c r="A90" s="9">
        <f>[5]Feuil1!A90</f>
        <v>0</v>
      </c>
      <c r="B90" s="11">
        <f>[5]Feuil1!B90</f>
        <v>0</v>
      </c>
      <c r="C90" s="11">
        <f>[5]Feuil1!C90</f>
        <v>0</v>
      </c>
      <c r="D90" s="14">
        <f>[5]Feuil1!D90</f>
        <v>0</v>
      </c>
    </row>
    <row r="91" spans="1:4" x14ac:dyDescent="0.25">
      <c r="A91" s="9">
        <f>[5]Feuil1!A91</f>
        <v>0</v>
      </c>
      <c r="B91" s="11">
        <f>[5]Feuil1!B91</f>
        <v>0</v>
      </c>
      <c r="C91" s="11">
        <f>[5]Feuil1!C91</f>
        <v>0</v>
      </c>
      <c r="D91" s="14">
        <f>[5]Feuil1!D91</f>
        <v>0</v>
      </c>
    </row>
    <row r="92" spans="1:4" x14ac:dyDescent="0.25">
      <c r="A92" s="9">
        <f>[5]Feuil1!A92</f>
        <v>0</v>
      </c>
      <c r="B92" s="11">
        <f>[5]Feuil1!B92</f>
        <v>0</v>
      </c>
      <c r="C92" s="11">
        <f>[5]Feuil1!C92</f>
        <v>0</v>
      </c>
      <c r="D92" s="14">
        <f>[5]Feuil1!D92</f>
        <v>0</v>
      </c>
    </row>
    <row r="93" spans="1:4" x14ac:dyDescent="0.25">
      <c r="A93" s="9">
        <f>[5]Feuil1!A93</f>
        <v>0</v>
      </c>
      <c r="B93" s="11">
        <f>[5]Feuil1!B93</f>
        <v>0</v>
      </c>
      <c r="C93" s="11">
        <f>[5]Feuil1!C93</f>
        <v>0</v>
      </c>
      <c r="D93" s="14">
        <f>[5]Feuil1!D93</f>
        <v>0</v>
      </c>
    </row>
    <row r="94" spans="1:4" hidden="1" x14ac:dyDescent="0.25">
      <c r="A94" s="9"/>
      <c r="B94" s="11"/>
      <c r="C94" s="11"/>
      <c r="D94" s="14"/>
    </row>
    <row r="95" spans="1:4" hidden="1" x14ac:dyDescent="0.25">
      <c r="A95" s="9"/>
      <c r="B95" s="11"/>
      <c r="C95" s="11"/>
      <c r="D95" s="14"/>
    </row>
    <row r="96" spans="1:4" hidden="1" x14ac:dyDescent="0.25">
      <c r="A96" s="9"/>
      <c r="B96" s="11"/>
      <c r="C96" s="11"/>
      <c r="D96" s="14"/>
    </row>
    <row r="97" spans="1:4" hidden="1" x14ac:dyDescent="0.25">
      <c r="A97" s="9"/>
      <c r="B97" s="11"/>
      <c r="C97" s="11"/>
      <c r="D97" s="14"/>
    </row>
    <row r="98" spans="1:4" hidden="1" x14ac:dyDescent="0.25">
      <c r="A98" s="9"/>
      <c r="B98" s="11"/>
      <c r="C98" s="11"/>
      <c r="D98" s="14"/>
    </row>
    <row r="99" spans="1:4" hidden="1" x14ac:dyDescent="0.25">
      <c r="A99" s="9"/>
      <c r="B99" s="11"/>
      <c r="C99" s="11"/>
      <c r="D99" s="14"/>
    </row>
    <row r="100" spans="1:4" hidden="1" x14ac:dyDescent="0.25">
      <c r="A100" s="9"/>
      <c r="B100" s="11"/>
      <c r="C100" s="11"/>
      <c r="D100" s="14"/>
    </row>
  </sheetData>
  <autoFilter ref="A1:D100">
    <filterColumn colId="0">
      <customFilters>
        <customFilter operator="notEqual" val=" "/>
      </customFilters>
    </filterColumn>
    <sortState ref="A2:D38">
      <sortCondition descending="1" ref="C1:C38"/>
    </sortState>
  </autoFilter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E23"/>
  <sheetViews>
    <sheetView workbookViewId="0">
      <selection activeCell="E2" sqref="E2:E4"/>
    </sheetView>
  </sheetViews>
  <sheetFormatPr baseColWidth="10" defaultRowHeight="15" x14ac:dyDescent="0.25"/>
  <cols>
    <col min="1" max="1" width="7.42578125" bestFit="1" customWidth="1"/>
    <col min="2" max="2" width="30.28515625" bestFit="1" customWidth="1"/>
    <col min="4" max="4" width="26.42578125" customWidth="1"/>
    <col min="5" max="5" width="15.7109375" style="1" bestFit="1" customWidth="1"/>
  </cols>
  <sheetData>
    <row r="1" spans="1:5" x14ac:dyDescent="0.25">
      <c r="A1" t="str">
        <f>[6]Feuil1!A1</f>
        <v>Client</v>
      </c>
      <c r="B1" t="str">
        <f>[6]Feuil1!B1</f>
        <v>Agent</v>
      </c>
      <c r="C1" t="str">
        <f>[6]Feuil1!C1</f>
        <v>JobId (CommCell)</v>
      </c>
      <c r="D1" t="str">
        <f>[6]Feuil1!D1</f>
        <v>Status</v>
      </c>
      <c r="E1" s="1" t="str">
        <f>[6]Feuil1!E1</f>
        <v>Start Time</v>
      </c>
    </row>
    <row r="2" spans="1:5" x14ac:dyDescent="0.25">
      <c r="A2" t="str">
        <f>[6]Feuil1!A2</f>
        <v>inf0049</v>
      </c>
      <c r="B2" t="str">
        <f>[6]Feuil1!B2</f>
        <v>Windows 2003 32-bit File System</v>
      </c>
      <c r="C2" t="str">
        <f>[6]Feuil1!C2</f>
        <v>172899(* )(S )</v>
      </c>
      <c r="D2" t="str">
        <f>[6]Feuil1!D2</f>
        <v>Active</v>
      </c>
      <c r="E2" s="1">
        <f>[6]Feuil1!E2</f>
        <v>41656.917118055557</v>
      </c>
    </row>
    <row r="3" spans="1:5" x14ac:dyDescent="0.25">
      <c r="A3" t="str">
        <f>[6]Feuil1!A3</f>
        <v>inf0490</v>
      </c>
      <c r="B3" t="str">
        <f>[6]Feuil1!B3</f>
        <v>Virtual Server</v>
      </c>
      <c r="C3" t="str">
        <f>[6]Feuil1!C3</f>
        <v>173496(* )</v>
      </c>
      <c r="D3" t="str">
        <f>[6]Feuil1!D3</f>
        <v>Active</v>
      </c>
      <c r="E3" s="1">
        <f>[6]Feuil1!E3</f>
        <v>41673.916863425926</v>
      </c>
    </row>
    <row r="4" spans="1:5" x14ac:dyDescent="0.25">
      <c r="A4" t="str">
        <f>[6]Feuil1!A4</f>
        <v>inf0490</v>
      </c>
      <c r="B4" t="str">
        <f>[6]Feuil1!B4</f>
        <v>Virtual Server</v>
      </c>
      <c r="C4" t="str">
        <f>[6]Feuil1!C4</f>
        <v>173495(* )</v>
      </c>
      <c r="D4" t="str">
        <f>[6]Feuil1!D4</f>
        <v>Completed with errors( http://documentation.commvault.com/CommVault/release_9_0_0/books_online_1/english_us/features/completed_with_errors/backup.htm )</v>
      </c>
      <c r="E4" s="1">
        <f>[6]Feuil1!E4</f>
        <v>41673.916875000003</v>
      </c>
    </row>
    <row r="5" spans="1:5" x14ac:dyDescent="0.25">
      <c r="A5">
        <f>[6]Feuil1!A5</f>
        <v>0</v>
      </c>
      <c r="B5">
        <f>[6]Feuil1!B5</f>
        <v>0</v>
      </c>
      <c r="C5">
        <f>[6]Feuil1!C5</f>
        <v>0</v>
      </c>
      <c r="D5">
        <f>[6]Feuil1!D5</f>
        <v>0</v>
      </c>
      <c r="E5" s="1">
        <f>[6]Feuil1!E5</f>
        <v>0</v>
      </c>
    </row>
    <row r="6" spans="1:5" x14ac:dyDescent="0.25">
      <c r="A6">
        <f>[6]Feuil1!A6</f>
        <v>0</v>
      </c>
      <c r="B6">
        <f>[6]Feuil1!B6</f>
        <v>0</v>
      </c>
      <c r="C6">
        <f>[6]Feuil1!C6</f>
        <v>0</v>
      </c>
      <c r="D6">
        <f>[6]Feuil1!D6</f>
        <v>0</v>
      </c>
      <c r="E6" s="1">
        <f>[6]Feuil1!E6</f>
        <v>0</v>
      </c>
    </row>
    <row r="7" spans="1:5" x14ac:dyDescent="0.25">
      <c r="A7">
        <f>[6]Feuil1!A7</f>
        <v>0</v>
      </c>
      <c r="B7">
        <f>[6]Feuil1!B7</f>
        <v>0</v>
      </c>
      <c r="C7">
        <f>[6]Feuil1!C7</f>
        <v>0</v>
      </c>
      <c r="D7">
        <f>[6]Feuil1!D7</f>
        <v>0</v>
      </c>
      <c r="E7" s="1">
        <f>[6]Feuil1!E7</f>
        <v>0</v>
      </c>
    </row>
    <row r="8" spans="1:5" x14ac:dyDescent="0.25">
      <c r="A8">
        <f>[6]Feuil1!A8</f>
        <v>0</v>
      </c>
      <c r="B8">
        <f>[6]Feuil1!B8</f>
        <v>0</v>
      </c>
      <c r="C8">
        <f>[6]Feuil1!C8</f>
        <v>0</v>
      </c>
      <c r="D8">
        <f>[6]Feuil1!D8</f>
        <v>0</v>
      </c>
      <c r="E8" s="1">
        <f>[6]Feuil1!E8</f>
        <v>0</v>
      </c>
    </row>
    <row r="9" spans="1:5" x14ac:dyDescent="0.25">
      <c r="A9">
        <f>[6]Feuil1!A9</f>
        <v>0</v>
      </c>
      <c r="B9">
        <f>[6]Feuil1!B9</f>
        <v>0</v>
      </c>
      <c r="C9">
        <f>[6]Feuil1!C9</f>
        <v>0</v>
      </c>
      <c r="D9">
        <f>[6]Feuil1!D9</f>
        <v>0</v>
      </c>
      <c r="E9" s="1">
        <f>[6]Feuil1!E9</f>
        <v>0</v>
      </c>
    </row>
    <row r="10" spans="1:5" x14ac:dyDescent="0.25">
      <c r="A10">
        <f>[6]Feuil1!A10</f>
        <v>0</v>
      </c>
      <c r="B10">
        <f>[6]Feuil1!B10</f>
        <v>0</v>
      </c>
      <c r="C10">
        <f>[6]Feuil1!C10</f>
        <v>0</v>
      </c>
      <c r="D10">
        <f>[6]Feuil1!D10</f>
        <v>0</v>
      </c>
      <c r="E10" s="1">
        <f>[6]Feuil1!E10</f>
        <v>0</v>
      </c>
    </row>
    <row r="11" spans="1:5" x14ac:dyDescent="0.25">
      <c r="A11">
        <f>[6]Feuil1!A11</f>
        <v>0</v>
      </c>
      <c r="B11">
        <f>[6]Feuil1!B11</f>
        <v>0</v>
      </c>
      <c r="C11">
        <f>[6]Feuil1!C11</f>
        <v>0</v>
      </c>
      <c r="D11">
        <f>[6]Feuil1!D11</f>
        <v>0</v>
      </c>
      <c r="E11" s="1">
        <f>[6]Feuil1!E11</f>
        <v>0</v>
      </c>
    </row>
    <row r="12" spans="1:5" x14ac:dyDescent="0.25">
      <c r="A12">
        <f>[6]Feuil1!A12</f>
        <v>0</v>
      </c>
      <c r="B12">
        <f>[6]Feuil1!B12</f>
        <v>0</v>
      </c>
      <c r="C12">
        <f>[6]Feuil1!C12</f>
        <v>0</v>
      </c>
      <c r="D12">
        <f>[6]Feuil1!D12</f>
        <v>0</v>
      </c>
      <c r="E12" s="1">
        <f>[6]Feuil1!E12</f>
        <v>0</v>
      </c>
    </row>
    <row r="13" spans="1:5" x14ac:dyDescent="0.25">
      <c r="A13">
        <f>[6]Feuil1!A13</f>
        <v>0</v>
      </c>
      <c r="B13">
        <f>[6]Feuil1!B13</f>
        <v>0</v>
      </c>
      <c r="C13">
        <f>[6]Feuil1!C13</f>
        <v>0</v>
      </c>
      <c r="D13">
        <f>[6]Feuil1!D13</f>
        <v>0</v>
      </c>
      <c r="E13" s="1">
        <f>[6]Feuil1!E13</f>
        <v>0</v>
      </c>
    </row>
    <row r="14" spans="1:5" x14ac:dyDescent="0.25">
      <c r="A14">
        <f>[6]Feuil1!A14</f>
        <v>0</v>
      </c>
      <c r="B14">
        <f>[6]Feuil1!B14</f>
        <v>0</v>
      </c>
      <c r="C14">
        <f>[6]Feuil1!C14</f>
        <v>0</v>
      </c>
      <c r="D14">
        <f>[6]Feuil1!D14</f>
        <v>0</v>
      </c>
      <c r="E14" s="1">
        <f>[6]Feuil1!E14</f>
        <v>0</v>
      </c>
    </row>
    <row r="15" spans="1:5" x14ac:dyDescent="0.25">
      <c r="A15">
        <f>[6]Feuil1!A15</f>
        <v>0</v>
      </c>
      <c r="B15">
        <f>[6]Feuil1!B15</f>
        <v>0</v>
      </c>
      <c r="C15">
        <f>[6]Feuil1!C15</f>
        <v>0</v>
      </c>
      <c r="D15">
        <f>[6]Feuil1!D15</f>
        <v>0</v>
      </c>
      <c r="E15" s="1">
        <f>[6]Feuil1!E15</f>
        <v>0</v>
      </c>
    </row>
    <row r="16" spans="1:5" x14ac:dyDescent="0.25">
      <c r="A16">
        <f>[6]Feuil1!A16</f>
        <v>0</v>
      </c>
      <c r="B16">
        <f>[6]Feuil1!B16</f>
        <v>0</v>
      </c>
      <c r="C16">
        <f>[6]Feuil1!C16</f>
        <v>0</v>
      </c>
      <c r="D16">
        <f>[6]Feuil1!D16</f>
        <v>0</v>
      </c>
      <c r="E16" s="1">
        <f>[6]Feuil1!E16</f>
        <v>0</v>
      </c>
    </row>
    <row r="17" spans="1:5" x14ac:dyDescent="0.25">
      <c r="A17">
        <f>[6]Feuil1!A17</f>
        <v>0</v>
      </c>
      <c r="B17">
        <f>[6]Feuil1!B17</f>
        <v>0</v>
      </c>
      <c r="C17">
        <f>[6]Feuil1!C17</f>
        <v>0</v>
      </c>
      <c r="D17">
        <f>[6]Feuil1!D17</f>
        <v>0</v>
      </c>
      <c r="E17" s="1">
        <f>[6]Feuil1!E17</f>
        <v>0</v>
      </c>
    </row>
    <row r="18" spans="1:5" x14ac:dyDescent="0.25">
      <c r="A18">
        <f>[6]Feuil1!A18</f>
        <v>0</v>
      </c>
      <c r="B18">
        <f>[6]Feuil1!B18</f>
        <v>0</v>
      </c>
      <c r="C18">
        <f>[6]Feuil1!C18</f>
        <v>0</v>
      </c>
      <c r="D18">
        <f>[6]Feuil1!D18</f>
        <v>0</v>
      </c>
      <c r="E18" s="1">
        <f>[6]Feuil1!E18</f>
        <v>0</v>
      </c>
    </row>
    <row r="19" spans="1:5" x14ac:dyDescent="0.25">
      <c r="A19">
        <f>[6]Feuil1!A19</f>
        <v>0</v>
      </c>
      <c r="B19">
        <f>[6]Feuil1!B19</f>
        <v>0</v>
      </c>
      <c r="C19">
        <f>[6]Feuil1!C19</f>
        <v>0</v>
      </c>
      <c r="D19">
        <f>[6]Feuil1!D19</f>
        <v>0</v>
      </c>
      <c r="E19" s="1">
        <f>[6]Feuil1!E19</f>
        <v>0</v>
      </c>
    </row>
    <row r="20" spans="1:5" x14ac:dyDescent="0.25">
      <c r="A20">
        <f>[6]Feuil1!A20</f>
        <v>0</v>
      </c>
      <c r="B20">
        <f>[6]Feuil1!B20</f>
        <v>0</v>
      </c>
      <c r="C20">
        <f>[6]Feuil1!C20</f>
        <v>0</v>
      </c>
      <c r="D20">
        <f>[6]Feuil1!D20</f>
        <v>0</v>
      </c>
      <c r="E20" s="1">
        <f>[6]Feuil1!E20</f>
        <v>0</v>
      </c>
    </row>
    <row r="21" spans="1:5" x14ac:dyDescent="0.25">
      <c r="A21">
        <f>[6]Feuil1!A21</f>
        <v>0</v>
      </c>
      <c r="B21">
        <f>[6]Feuil1!B21</f>
        <v>0</v>
      </c>
      <c r="C21">
        <f>[6]Feuil1!C21</f>
        <v>0</v>
      </c>
      <c r="D21">
        <f>[6]Feuil1!D21</f>
        <v>0</v>
      </c>
      <c r="E21" s="1">
        <f>[6]Feuil1!E21</f>
        <v>0</v>
      </c>
    </row>
    <row r="22" spans="1:5" x14ac:dyDescent="0.25">
      <c r="A22">
        <f>[6]Feuil1!A22</f>
        <v>0</v>
      </c>
      <c r="B22">
        <f>[6]Feuil1!B22</f>
        <v>0</v>
      </c>
      <c r="C22">
        <f>[6]Feuil1!C22</f>
        <v>0</v>
      </c>
      <c r="D22">
        <f>[6]Feuil1!D22</f>
        <v>0</v>
      </c>
      <c r="E22" s="1">
        <f>[6]Feuil1!E22</f>
        <v>0</v>
      </c>
    </row>
    <row r="23" spans="1:5" x14ac:dyDescent="0.25">
      <c r="A23">
        <f>[6]Feuil1!A23</f>
        <v>0</v>
      </c>
      <c r="B23">
        <f>[6]Feuil1!B23</f>
        <v>0</v>
      </c>
      <c r="C23">
        <f>[6]Feuil1!C23</f>
        <v>0</v>
      </c>
      <c r="D23">
        <f>[6]Feuil1!D23</f>
        <v>0</v>
      </c>
      <c r="E23" s="1">
        <f>[6]Feuil1!E23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R100"/>
  <sheetViews>
    <sheetView topLeftCell="B1" workbookViewId="0">
      <selection activeCell="Q4" sqref="Q4"/>
    </sheetView>
  </sheetViews>
  <sheetFormatPr baseColWidth="10" defaultRowHeight="15" x14ac:dyDescent="0.25"/>
  <cols>
    <col min="2" max="2" width="21.42578125" customWidth="1"/>
    <col min="4" max="4" width="15.7109375" style="1" bestFit="1" customWidth="1"/>
    <col min="5" max="5" width="13.140625" style="4" bestFit="1" customWidth="1"/>
    <col min="6" max="6" width="15.7109375" style="3" bestFit="1" customWidth="1"/>
    <col min="7" max="7" width="12.5703125" customWidth="1"/>
    <col min="8" max="8" width="22.5703125" style="3" customWidth="1"/>
    <col min="9" max="9" width="12.5703125" bestFit="1" customWidth="1"/>
    <col min="10" max="10" width="22.5703125" bestFit="1" customWidth="1"/>
    <col min="11" max="13" width="9" customWidth="1"/>
    <col min="14" max="15" width="10" customWidth="1"/>
    <col min="16" max="16" width="12.5703125" customWidth="1"/>
    <col min="17" max="17" width="22.5703125" customWidth="1"/>
    <col min="18" max="18" width="16.28515625" customWidth="1"/>
    <col min="19" max="19" width="5.28515625" customWidth="1"/>
    <col min="20" max="20" width="12.5703125" customWidth="1"/>
    <col min="21" max="21" width="11" customWidth="1"/>
    <col min="22" max="24" width="12" bestFit="1" customWidth="1"/>
    <col min="25" max="25" width="6.28515625" customWidth="1"/>
    <col min="26" max="26" width="12.5703125" bestFit="1" customWidth="1"/>
  </cols>
  <sheetData>
    <row r="1" spans="1:18" x14ac:dyDescent="0.25">
      <c r="A1" t="str">
        <f>[7]Feuil1!A1</f>
        <v>Client</v>
      </c>
      <c r="B1" t="str">
        <f>[7]Feuil1!B1</f>
        <v>Status</v>
      </c>
      <c r="C1" t="str">
        <f>[7]Feuil1!C1</f>
        <v>Type</v>
      </c>
      <c r="D1" s="1" t="str">
        <f>[7]Feuil1!D1</f>
        <v>Start Time</v>
      </c>
      <c r="E1" s="4" t="str">
        <f>[7]Feuil1!E1</f>
        <v>Transfer Time</v>
      </c>
      <c r="F1" s="3" t="str">
        <f>[7]Feuil1!F1</f>
        <v>Data Written</v>
      </c>
    </row>
    <row r="2" spans="1:18" x14ac:dyDescent="0.25">
      <c r="A2" t="str">
        <f>[7]Feuil1!A2</f>
        <v>e07000</v>
      </c>
      <c r="B2" t="str">
        <f>[7]Feuil1!B2</f>
        <v>Completed</v>
      </c>
      <c r="C2" t="str">
        <f>[7]Feuil1!C2</f>
        <v>INCR</v>
      </c>
      <c r="D2" s="1">
        <f>[7]Feuil1!D2</f>
        <v>41673.916944444441</v>
      </c>
      <c r="E2" s="4">
        <f>[7]Feuil1!E2</f>
        <v>3.0208333333333333E-3</v>
      </c>
      <c r="F2" s="3">
        <f>[7]Feuil1!F2</f>
        <v>913941771</v>
      </c>
    </row>
    <row r="3" spans="1:18" x14ac:dyDescent="0.25">
      <c r="A3" t="str">
        <f>[7]Feuil1!A3</f>
        <v>e07257</v>
      </c>
      <c r="B3" t="str">
        <f>[7]Feuil1!B3</f>
        <v>Completed</v>
      </c>
      <c r="C3" t="str">
        <f>[7]Feuil1!C3</f>
        <v>INCR</v>
      </c>
      <c r="D3" s="1">
        <f>[7]Feuil1!D3</f>
        <v>41673.916956018518</v>
      </c>
      <c r="E3" s="4">
        <f>[7]Feuil1!E3</f>
        <v>1.0069444444444444E-3</v>
      </c>
      <c r="F3" s="3">
        <f>[7]Feuil1!F3</f>
        <v>106284874</v>
      </c>
    </row>
    <row r="4" spans="1:18" x14ac:dyDescent="0.25">
      <c r="A4" t="str">
        <f>[7]Feuil1!A4</f>
        <v>e07258b</v>
      </c>
      <c r="B4" t="str">
        <f>[7]Feuil1!B4</f>
        <v>Completed</v>
      </c>
      <c r="C4" t="str">
        <f>[7]Feuil1!C4</f>
        <v>INCR</v>
      </c>
      <c r="D4" s="1">
        <f>[7]Feuil1!D4</f>
        <v>41673.916851851849</v>
      </c>
      <c r="E4" s="4">
        <f>[7]Feuil1!E4</f>
        <v>1.25E-3</v>
      </c>
      <c r="F4" s="3">
        <f>[7]Feuil1!F4</f>
        <v>10995409</v>
      </c>
      <c r="P4" s="15" t="s">
        <v>20</v>
      </c>
      <c r="Q4" s="16" t="s">
        <v>14</v>
      </c>
    </row>
    <row r="5" spans="1:18" x14ac:dyDescent="0.25">
      <c r="A5" t="str">
        <f>[7]Feuil1!A5</f>
        <v>e07258b</v>
      </c>
      <c r="B5" t="str">
        <f>[7]Feuil1!B5</f>
        <v>Completed</v>
      </c>
      <c r="C5" t="str">
        <f>[7]Feuil1!C5</f>
        <v>INCR</v>
      </c>
      <c r="D5" s="1">
        <f>[7]Feuil1!D5</f>
        <v>41673.916863425926</v>
      </c>
      <c r="E5" s="4">
        <f>[7]Feuil1!E5</f>
        <v>1.6030092592592592E-2</v>
      </c>
      <c r="F5" s="3">
        <f>[7]Feuil1!F5</f>
        <v>425185611</v>
      </c>
      <c r="P5" s="17" t="s">
        <v>5</v>
      </c>
      <c r="Q5" s="16">
        <v>4788420329</v>
      </c>
    </row>
    <row r="6" spans="1:18" x14ac:dyDescent="0.25">
      <c r="A6" t="str">
        <f>[7]Feuil1!A6</f>
        <v>e07258b</v>
      </c>
      <c r="B6" t="str">
        <f>[7]Feuil1!B6</f>
        <v>Completed</v>
      </c>
      <c r="C6" t="str">
        <f>[7]Feuil1!C6</f>
        <v>INCR</v>
      </c>
      <c r="D6" s="1">
        <f>[7]Feuil1!D6</f>
        <v>41673.916863425926</v>
      </c>
      <c r="E6" s="4">
        <f>[7]Feuil1!E6</f>
        <v>7.6388888888888893E-4</v>
      </c>
      <c r="F6" s="3">
        <f>[7]Feuil1!F6</f>
        <v>122299285</v>
      </c>
      <c r="P6" s="17" t="s">
        <v>6</v>
      </c>
      <c r="Q6" s="16">
        <v>914311142</v>
      </c>
    </row>
    <row r="7" spans="1:18" x14ac:dyDescent="0.25">
      <c r="A7" t="str">
        <f>[7]Feuil1!A7</f>
        <v>e07347</v>
      </c>
      <c r="B7" t="str">
        <f>[7]Feuil1!B7</f>
        <v>Completed</v>
      </c>
      <c r="C7" t="str">
        <f>[7]Feuil1!C7</f>
        <v>INCR</v>
      </c>
      <c r="D7" s="1">
        <f>[7]Feuil1!D7</f>
        <v>41673.916967592595</v>
      </c>
      <c r="E7" s="4">
        <f>[7]Feuil1!E7</f>
        <v>2.0601851851851853E-3</v>
      </c>
      <c r="F7" s="3">
        <f>[7]Feuil1!F7</f>
        <v>77336306</v>
      </c>
      <c r="P7" s="17" t="s">
        <v>7</v>
      </c>
      <c r="Q7" s="16">
        <v>2703752549</v>
      </c>
      <c r="R7" s="7"/>
    </row>
    <row r="8" spans="1:18" x14ac:dyDescent="0.25">
      <c r="A8" t="str">
        <f>[7]Feuil1!A8</f>
        <v>e07348</v>
      </c>
      <c r="B8" t="str">
        <f>[7]Feuil1!B8</f>
        <v>Completed</v>
      </c>
      <c r="C8" t="str">
        <f>[7]Feuil1!C8</f>
        <v>INCR</v>
      </c>
      <c r="D8" s="1">
        <f>[7]Feuil1!D8</f>
        <v>41673.916956018518</v>
      </c>
      <c r="E8" s="4">
        <f>[7]Feuil1!E8</f>
        <v>1.0995370370370371E-3</v>
      </c>
      <c r="F8" s="3">
        <f>[7]Feuil1!F8</f>
        <v>53981801</v>
      </c>
      <c r="P8" s="17" t="s">
        <v>8</v>
      </c>
      <c r="Q8" s="16">
        <v>610291512</v>
      </c>
      <c r="R8" s="7"/>
    </row>
    <row r="9" spans="1:18" x14ac:dyDescent="0.25">
      <c r="A9" t="str">
        <f>[7]Feuil1!A9</f>
        <v>e08137</v>
      </c>
      <c r="B9" t="str">
        <f>[7]Feuil1!B9</f>
        <v>Completed</v>
      </c>
      <c r="C9" t="str">
        <f>[7]Feuil1!C9</f>
        <v>INCR</v>
      </c>
      <c r="D9" s="1">
        <f>[7]Feuil1!D9</f>
        <v>41673.916863425926</v>
      </c>
      <c r="E9" s="4">
        <f>[7]Feuil1!E9</f>
        <v>2.0023148148148148E-3</v>
      </c>
      <c r="F9" s="3">
        <f>[7]Feuil1!F9</f>
        <v>66053336</v>
      </c>
      <c r="P9" s="17" t="s">
        <v>9</v>
      </c>
      <c r="Q9" s="16">
        <v>474669275</v>
      </c>
      <c r="R9" s="7"/>
    </row>
    <row r="10" spans="1:18" x14ac:dyDescent="0.25">
      <c r="A10" t="str">
        <f>[7]Feuil1!A10</f>
        <v>e08137</v>
      </c>
      <c r="B10" t="str">
        <f>[7]Feuil1!B10</f>
        <v>Completed</v>
      </c>
      <c r="C10" t="str">
        <f>[7]Feuil1!C10</f>
        <v>INCR</v>
      </c>
      <c r="D10" s="1">
        <f>[7]Feuil1!D10</f>
        <v>41673.916863425926</v>
      </c>
      <c r="E10" s="4">
        <f>[7]Feuil1!E10</f>
        <v>5.7870370370370378E-4</v>
      </c>
      <c r="F10" s="3">
        <f>[7]Feuil1!F10</f>
        <v>177090490</v>
      </c>
      <c r="P10" s="17" t="s">
        <v>10</v>
      </c>
      <c r="Q10" s="16">
        <v>25969221891</v>
      </c>
      <c r="R10" s="7"/>
    </row>
    <row r="11" spans="1:18" x14ac:dyDescent="0.25">
      <c r="A11" t="str">
        <f>[7]Feuil1!A11</f>
        <v>inf0049</v>
      </c>
      <c r="B11" t="str">
        <f>[7]Feuil1!B11</f>
        <v>Active</v>
      </c>
      <c r="C11" t="str">
        <f>[7]Feuil1!C11</f>
        <v>FULL</v>
      </c>
      <c r="D11" s="1">
        <f>[7]Feuil1!D11</f>
        <v>41656.917118055557</v>
      </c>
      <c r="E11" s="4">
        <f>[7]Feuil1!E11</f>
        <v>1.7025462962962961E-2</v>
      </c>
      <c r="F11" s="3">
        <f>[7]Feuil1!F11</f>
        <v>0</v>
      </c>
      <c r="P11" s="17" t="s">
        <v>17</v>
      </c>
      <c r="Q11" s="16">
        <v>0</v>
      </c>
      <c r="R11" s="7"/>
    </row>
    <row r="12" spans="1:18" x14ac:dyDescent="0.25">
      <c r="A12" t="str">
        <f>[7]Feuil1!A12</f>
        <v>inf0430</v>
      </c>
      <c r="B12" t="str">
        <f>[7]Feuil1!B12</f>
        <v>Completed</v>
      </c>
      <c r="C12" t="str">
        <f>[7]Feuil1!C12</f>
        <v>INCR</v>
      </c>
      <c r="D12" s="1">
        <f>[7]Feuil1!D12</f>
        <v>41673.916875000003</v>
      </c>
      <c r="E12" s="4">
        <f>[7]Feuil1!E12</f>
        <v>6.3078703703703708E-3</v>
      </c>
      <c r="F12" s="3">
        <f>[7]Feuil1!F12</f>
        <v>527938683</v>
      </c>
      <c r="P12" s="17" t="s">
        <v>11</v>
      </c>
      <c r="Q12" s="16">
        <v>3720714180</v>
      </c>
      <c r="R12" s="7"/>
    </row>
    <row r="13" spans="1:18" x14ac:dyDescent="0.25">
      <c r="A13" t="str">
        <f>[7]Feuil1!A13</f>
        <v>inf0432</v>
      </c>
      <c r="B13" t="str">
        <f>[7]Feuil1!B13</f>
        <v>Completed</v>
      </c>
      <c r="C13" t="str">
        <f>[7]Feuil1!C13</f>
        <v>INCR</v>
      </c>
      <c r="D13" s="1">
        <f>[7]Feuil1!D13</f>
        <v>41673.916944444441</v>
      </c>
      <c r="E13" s="4">
        <f>[7]Feuil1!E13</f>
        <v>6.0648148148148145E-3</v>
      </c>
      <c r="F13" s="3">
        <f>[7]Feuil1!F13</f>
        <v>184169811</v>
      </c>
      <c r="P13" s="17" t="s">
        <v>12</v>
      </c>
      <c r="Q13" s="16">
        <v>1226925704</v>
      </c>
      <c r="R13" s="7"/>
    </row>
    <row r="14" spans="1:18" x14ac:dyDescent="0.25">
      <c r="A14" t="str">
        <f>[7]Feuil1!A14</f>
        <v>inf0490</v>
      </c>
      <c r="B14" t="str">
        <f>[7]Feuil1!B14</f>
        <v>Active</v>
      </c>
      <c r="C14" t="str">
        <f>[7]Feuil1!C14</f>
        <v>INCR</v>
      </c>
      <c r="D14" s="1">
        <f>[7]Feuil1!D14</f>
        <v>41673.916863425926</v>
      </c>
      <c r="E14" s="4">
        <f>[7]Feuil1!E14</f>
        <v>0.3564930555555556</v>
      </c>
      <c r="F14" s="3">
        <f>[7]Feuil1!F14</f>
        <v>0</v>
      </c>
      <c r="P14" s="17" t="s">
        <v>13</v>
      </c>
      <c r="Q14" s="16">
        <v>835493685813</v>
      </c>
      <c r="R14" s="7"/>
    </row>
    <row r="15" spans="1:18" x14ac:dyDescent="0.25">
      <c r="A15" t="str">
        <f>[7]Feuil1!A15</f>
        <v>inf0490</v>
      </c>
      <c r="B15" t="str">
        <f>[7]Feuil1!B15</f>
        <v>Completed with errors( http://documentation.commvault.com/CommVault/release_9_0_0/books_online_1/english_us/features/completed_with_errors/backup.htm )</v>
      </c>
      <c r="C15" t="str">
        <f>[7]Feuil1!C15</f>
        <v>INCR</v>
      </c>
      <c r="D15" s="1">
        <f>[7]Feuil1!D15</f>
        <v>41673.916875000003</v>
      </c>
      <c r="E15" s="4">
        <f>[7]Feuil1!E15</f>
        <v>0.16935185185185186</v>
      </c>
      <c r="F15" s="3">
        <f>[7]Feuil1!F15</f>
        <v>65028188751</v>
      </c>
      <c r="P15" s="17" t="s">
        <v>46</v>
      </c>
      <c r="Q15" s="16">
        <v>13532563550899</v>
      </c>
      <c r="R15" s="7"/>
    </row>
    <row r="16" spans="1:18" x14ac:dyDescent="0.25">
      <c r="A16" t="str">
        <f>[7]Feuil1!A16</f>
        <v>inf0490</v>
      </c>
      <c r="B16" t="str">
        <f>[7]Feuil1!B16</f>
        <v>Completed</v>
      </c>
      <c r="C16" t="str">
        <f>[7]Feuil1!C16</f>
        <v>FULL</v>
      </c>
      <c r="D16" s="1">
        <f>[7]Feuil1!D16</f>
        <v>41674.053263888891</v>
      </c>
      <c r="E16" s="4">
        <f>[7]Feuil1!E16</f>
        <v>1.511574074074074E-2</v>
      </c>
      <c r="F16" s="3">
        <f>[7]Feuil1!F16</f>
        <v>29264312974</v>
      </c>
      <c r="P16" s="17" t="s">
        <v>2</v>
      </c>
      <c r="Q16" s="16">
        <v>14408465543294</v>
      </c>
      <c r="R16" s="7"/>
    </row>
    <row r="17" spans="1:18" x14ac:dyDescent="0.25">
      <c r="A17" t="str">
        <f>[7]Feuil1!A17</f>
        <v>inf0490</v>
      </c>
      <c r="B17" t="str">
        <f>[7]Feuil1!B17</f>
        <v>Completed</v>
      </c>
      <c r="C17" t="str">
        <f>[7]Feuil1!C17</f>
        <v>FULL</v>
      </c>
      <c r="D17" s="1">
        <f>[7]Feuil1!D17</f>
        <v>41673.916875000003</v>
      </c>
      <c r="E17" s="4">
        <f>[7]Feuil1!E17</f>
        <v>1.8171296296296297E-2</v>
      </c>
      <c r="F17" s="3">
        <f>[7]Feuil1!F17</f>
        <v>29264312974</v>
      </c>
      <c r="H17"/>
      <c r="Q17" s="6"/>
      <c r="R17" s="7"/>
    </row>
    <row r="18" spans="1:18" x14ac:dyDescent="0.25">
      <c r="A18" t="str">
        <f>[7]Feuil1!A18</f>
        <v>inf0490</v>
      </c>
      <c r="B18" t="str">
        <f>[7]Feuil1!B18</f>
        <v>Completed</v>
      </c>
      <c r="C18" t="str">
        <f>[7]Feuil1!C18</f>
        <v>INCR</v>
      </c>
      <c r="D18" s="1">
        <f>[7]Feuil1!D18</f>
        <v>41673.916863425926</v>
      </c>
      <c r="E18" s="4">
        <f>[7]Feuil1!E18</f>
        <v>1.0856481481481481E-2</v>
      </c>
      <c r="F18" s="3">
        <f>[7]Feuil1!F18</f>
        <v>1339449024</v>
      </c>
      <c r="H18"/>
    </row>
    <row r="19" spans="1:18" x14ac:dyDescent="0.25">
      <c r="A19" t="str">
        <f>[7]Feuil1!A19</f>
        <v>inf0490</v>
      </c>
      <c r="B19" t="str">
        <f>[7]Feuil1!B19</f>
        <v>Completed</v>
      </c>
      <c r="C19" t="str">
        <f>[7]Feuil1!C19</f>
        <v>FULL</v>
      </c>
      <c r="D19" s="1">
        <f>[7]Feuil1!D19</f>
        <v>41673.708437499998</v>
      </c>
      <c r="E19" s="4">
        <f>[7]Feuil1!E19</f>
        <v>1.3634259259259257E-2</v>
      </c>
      <c r="F19" s="3">
        <f>[7]Feuil1!F19</f>
        <v>29264312974</v>
      </c>
      <c r="H19"/>
    </row>
    <row r="20" spans="1:18" x14ac:dyDescent="0.25">
      <c r="A20" t="str">
        <f>[7]Feuil1!A20</f>
        <v>inf0490</v>
      </c>
      <c r="B20" t="str">
        <f>[7]Feuil1!B20</f>
        <v>Completed</v>
      </c>
      <c r="C20" t="str">
        <f>[7]Feuil1!C20</f>
        <v>FULL</v>
      </c>
      <c r="D20" s="1">
        <f>[7]Feuil1!D20</f>
        <v>41673.375104166669</v>
      </c>
      <c r="E20" s="4">
        <f>[7]Feuil1!E20</f>
        <v>1.3414351851851851E-2</v>
      </c>
      <c r="F20" s="3">
        <f>[7]Feuil1!F20</f>
        <v>29264312974</v>
      </c>
      <c r="H20"/>
    </row>
    <row r="21" spans="1:18" x14ac:dyDescent="0.25">
      <c r="A21">
        <f>[7]Feuil1!A21</f>
        <v>0</v>
      </c>
      <c r="B21">
        <f>[7]Feuil1!B21</f>
        <v>0</v>
      </c>
      <c r="C21">
        <f>[7]Feuil1!C21</f>
        <v>0</v>
      </c>
      <c r="D21" s="1">
        <f>[7]Feuil1!D21</f>
        <v>0</v>
      </c>
      <c r="E21" s="4">
        <f>[7]Feuil1!E21</f>
        <v>0</v>
      </c>
      <c r="F21" s="3">
        <f>[7]Feuil1!F21</f>
        <v>0</v>
      </c>
      <c r="H21"/>
    </row>
    <row r="22" spans="1:18" x14ac:dyDescent="0.25">
      <c r="A22">
        <f>[7]Feuil1!A22</f>
        <v>0</v>
      </c>
      <c r="B22">
        <f>[7]Feuil1!B22</f>
        <v>0</v>
      </c>
      <c r="C22">
        <f>[7]Feuil1!C22</f>
        <v>0</v>
      </c>
      <c r="D22" s="1">
        <f>[7]Feuil1!D22</f>
        <v>0</v>
      </c>
      <c r="E22" s="4">
        <f>[7]Feuil1!E22</f>
        <v>0</v>
      </c>
      <c r="F22" s="3">
        <f>[7]Feuil1!F22</f>
        <v>0</v>
      </c>
      <c r="H22"/>
    </row>
    <row r="23" spans="1:18" x14ac:dyDescent="0.25">
      <c r="A23">
        <f>[7]Feuil1!A23</f>
        <v>0</v>
      </c>
      <c r="B23">
        <f>[7]Feuil1!B23</f>
        <v>0</v>
      </c>
      <c r="C23">
        <f>[7]Feuil1!C23</f>
        <v>0</v>
      </c>
      <c r="D23" s="1">
        <f>[7]Feuil1!D23</f>
        <v>0</v>
      </c>
      <c r="E23" s="4">
        <f>[7]Feuil1!E23</f>
        <v>0</v>
      </c>
      <c r="F23" s="3">
        <f>[7]Feuil1!F23</f>
        <v>0</v>
      </c>
      <c r="H23"/>
    </row>
    <row r="24" spans="1:18" x14ac:dyDescent="0.25">
      <c r="A24">
        <f>[7]Feuil1!A24</f>
        <v>0</v>
      </c>
      <c r="B24">
        <f>[7]Feuil1!B24</f>
        <v>0</v>
      </c>
      <c r="C24">
        <f>[7]Feuil1!C24</f>
        <v>0</v>
      </c>
      <c r="D24" s="1">
        <f>[7]Feuil1!D24</f>
        <v>0</v>
      </c>
      <c r="E24" s="4">
        <f>[7]Feuil1!E24</f>
        <v>0</v>
      </c>
      <c r="F24" s="3">
        <f>[7]Feuil1!F24</f>
        <v>0</v>
      </c>
      <c r="H24"/>
    </row>
    <row r="25" spans="1:18" x14ac:dyDescent="0.25">
      <c r="A25">
        <f>[7]Feuil1!A25</f>
        <v>0</v>
      </c>
      <c r="B25">
        <f>[7]Feuil1!B25</f>
        <v>0</v>
      </c>
      <c r="C25">
        <f>[7]Feuil1!C25</f>
        <v>0</v>
      </c>
      <c r="D25" s="1">
        <f>[7]Feuil1!D25</f>
        <v>0</v>
      </c>
      <c r="E25" s="4">
        <f>[7]Feuil1!E25</f>
        <v>0</v>
      </c>
      <c r="F25" s="3">
        <f>[7]Feuil1!F25</f>
        <v>0</v>
      </c>
      <c r="H25"/>
    </row>
    <row r="26" spans="1:18" x14ac:dyDescent="0.25">
      <c r="A26">
        <f>[7]Feuil1!A26</f>
        <v>0</v>
      </c>
      <c r="B26">
        <f>[7]Feuil1!B26</f>
        <v>0</v>
      </c>
      <c r="C26">
        <f>[7]Feuil1!C26</f>
        <v>0</v>
      </c>
      <c r="D26" s="1">
        <f>[7]Feuil1!D26</f>
        <v>0</v>
      </c>
      <c r="E26" s="4">
        <f>[7]Feuil1!E26</f>
        <v>0</v>
      </c>
      <c r="F26" s="3">
        <f>[7]Feuil1!F26</f>
        <v>0</v>
      </c>
      <c r="H26"/>
    </row>
    <row r="27" spans="1:18" x14ac:dyDescent="0.25">
      <c r="A27">
        <f>[7]Feuil1!A27</f>
        <v>0</v>
      </c>
      <c r="B27">
        <f>[7]Feuil1!B27</f>
        <v>0</v>
      </c>
      <c r="C27">
        <f>[7]Feuil1!C27</f>
        <v>0</v>
      </c>
      <c r="D27" s="1">
        <f>[7]Feuil1!D27</f>
        <v>0</v>
      </c>
      <c r="E27" s="4">
        <f>[7]Feuil1!E27</f>
        <v>0</v>
      </c>
      <c r="F27" s="3">
        <f>[7]Feuil1!F27</f>
        <v>0</v>
      </c>
      <c r="H27"/>
    </row>
    <row r="28" spans="1:18" x14ac:dyDescent="0.25">
      <c r="A28">
        <f>[7]Feuil1!A28</f>
        <v>0</v>
      </c>
      <c r="B28">
        <f>[7]Feuil1!B28</f>
        <v>0</v>
      </c>
      <c r="C28">
        <f>[7]Feuil1!C28</f>
        <v>0</v>
      </c>
      <c r="D28" s="1">
        <f>[7]Feuil1!D28</f>
        <v>0</v>
      </c>
      <c r="E28" s="4">
        <f>[7]Feuil1!E28</f>
        <v>0</v>
      </c>
      <c r="F28" s="3">
        <f>[7]Feuil1!F28</f>
        <v>0</v>
      </c>
    </row>
    <row r="29" spans="1:18" x14ac:dyDescent="0.25">
      <c r="A29">
        <f>[7]Feuil1!A29</f>
        <v>0</v>
      </c>
      <c r="B29">
        <f>[7]Feuil1!B29</f>
        <v>0</v>
      </c>
      <c r="C29">
        <f>[7]Feuil1!C29</f>
        <v>0</v>
      </c>
      <c r="D29" s="1">
        <f>[7]Feuil1!D29</f>
        <v>0</v>
      </c>
      <c r="E29" s="4">
        <f>[7]Feuil1!E29</f>
        <v>0</v>
      </c>
      <c r="F29" s="3">
        <f>[7]Feuil1!F29</f>
        <v>0</v>
      </c>
    </row>
    <row r="30" spans="1:18" x14ac:dyDescent="0.25">
      <c r="A30">
        <f>[7]Feuil1!A30</f>
        <v>0</v>
      </c>
      <c r="B30">
        <f>[7]Feuil1!B30</f>
        <v>0</v>
      </c>
      <c r="C30">
        <f>[7]Feuil1!C30</f>
        <v>0</v>
      </c>
      <c r="D30" s="1">
        <f>[7]Feuil1!D30</f>
        <v>0</v>
      </c>
      <c r="E30" s="4">
        <f>[7]Feuil1!E30</f>
        <v>0</v>
      </c>
      <c r="F30" s="3">
        <f>[7]Feuil1!F30</f>
        <v>0</v>
      </c>
    </row>
    <row r="31" spans="1:18" x14ac:dyDescent="0.25">
      <c r="A31">
        <f>[7]Feuil1!A31</f>
        <v>0</v>
      </c>
      <c r="B31">
        <f>[7]Feuil1!B31</f>
        <v>0</v>
      </c>
      <c r="C31">
        <f>[7]Feuil1!C31</f>
        <v>0</v>
      </c>
      <c r="D31" s="1">
        <f>[7]Feuil1!D31</f>
        <v>0</v>
      </c>
      <c r="E31" s="4">
        <f>[7]Feuil1!E31</f>
        <v>0</v>
      </c>
      <c r="F31" s="3">
        <f>[7]Feuil1!F31</f>
        <v>0</v>
      </c>
    </row>
    <row r="32" spans="1:18" x14ac:dyDescent="0.25">
      <c r="A32">
        <f>[7]Feuil1!A32</f>
        <v>0</v>
      </c>
      <c r="B32">
        <f>[7]Feuil1!B32</f>
        <v>0</v>
      </c>
      <c r="C32">
        <f>[7]Feuil1!C32</f>
        <v>0</v>
      </c>
      <c r="D32" s="1">
        <f>[7]Feuil1!D32</f>
        <v>0</v>
      </c>
      <c r="E32" s="4">
        <f>[7]Feuil1!E32</f>
        <v>0</v>
      </c>
      <c r="F32" s="3">
        <f>[7]Feuil1!F32</f>
        <v>0</v>
      </c>
    </row>
    <row r="33" spans="1:6" x14ac:dyDescent="0.25">
      <c r="A33">
        <f>[7]Feuil1!A33</f>
        <v>0</v>
      </c>
      <c r="B33">
        <f>[7]Feuil1!B33</f>
        <v>0</v>
      </c>
      <c r="C33">
        <f>[7]Feuil1!C33</f>
        <v>0</v>
      </c>
      <c r="D33" s="1">
        <f>[7]Feuil1!D33</f>
        <v>0</v>
      </c>
      <c r="E33" s="4">
        <f>[7]Feuil1!E33</f>
        <v>0</v>
      </c>
      <c r="F33" s="3">
        <f>[7]Feuil1!F33</f>
        <v>0</v>
      </c>
    </row>
    <row r="34" spans="1:6" x14ac:dyDescent="0.25">
      <c r="A34">
        <f>[7]Feuil1!A34</f>
        <v>0</v>
      </c>
      <c r="B34">
        <f>[7]Feuil1!B34</f>
        <v>0</v>
      </c>
      <c r="C34">
        <f>[7]Feuil1!C34</f>
        <v>0</v>
      </c>
      <c r="D34" s="1">
        <f>[7]Feuil1!D34</f>
        <v>0</v>
      </c>
      <c r="E34" s="4">
        <f>[7]Feuil1!E34</f>
        <v>0</v>
      </c>
      <c r="F34" s="3">
        <f>[7]Feuil1!F34</f>
        <v>0</v>
      </c>
    </row>
    <row r="35" spans="1:6" x14ac:dyDescent="0.25">
      <c r="A35">
        <f>[7]Feuil1!A35</f>
        <v>0</v>
      </c>
      <c r="B35">
        <f>[7]Feuil1!B35</f>
        <v>0</v>
      </c>
      <c r="C35">
        <f>[7]Feuil1!C35</f>
        <v>0</v>
      </c>
      <c r="D35" s="1">
        <f>[7]Feuil1!D35</f>
        <v>0</v>
      </c>
      <c r="E35" s="4">
        <f>[7]Feuil1!E35</f>
        <v>0</v>
      </c>
      <c r="F35" s="3">
        <f>[7]Feuil1!F35</f>
        <v>0</v>
      </c>
    </row>
    <row r="36" spans="1:6" x14ac:dyDescent="0.25">
      <c r="A36">
        <f>[7]Feuil1!A36</f>
        <v>0</v>
      </c>
      <c r="B36">
        <f>[7]Feuil1!B36</f>
        <v>0</v>
      </c>
      <c r="C36">
        <f>[7]Feuil1!C36</f>
        <v>0</v>
      </c>
      <c r="D36" s="1">
        <f>[7]Feuil1!D36</f>
        <v>0</v>
      </c>
      <c r="E36" s="4">
        <f>[7]Feuil1!E36</f>
        <v>0</v>
      </c>
      <c r="F36" s="3">
        <f>[7]Feuil1!F36</f>
        <v>0</v>
      </c>
    </row>
    <row r="37" spans="1:6" x14ac:dyDescent="0.25">
      <c r="A37">
        <f>[7]Feuil1!A37</f>
        <v>0</v>
      </c>
      <c r="B37">
        <f>[7]Feuil1!B37</f>
        <v>0</v>
      </c>
      <c r="C37">
        <f>[7]Feuil1!C37</f>
        <v>0</v>
      </c>
      <c r="D37" s="1">
        <f>[7]Feuil1!D37</f>
        <v>0</v>
      </c>
      <c r="E37" s="4">
        <f>[7]Feuil1!E37</f>
        <v>0</v>
      </c>
      <c r="F37" s="3">
        <f>[7]Feuil1!F37</f>
        <v>0</v>
      </c>
    </row>
    <row r="38" spans="1:6" x14ac:dyDescent="0.25">
      <c r="A38">
        <f>[7]Feuil1!A38</f>
        <v>0</v>
      </c>
      <c r="B38">
        <f>[7]Feuil1!B38</f>
        <v>0</v>
      </c>
      <c r="C38">
        <f>[7]Feuil1!C38</f>
        <v>0</v>
      </c>
      <c r="D38" s="1">
        <f>[7]Feuil1!D38</f>
        <v>0</v>
      </c>
      <c r="E38" s="4">
        <f>[7]Feuil1!E38</f>
        <v>0</v>
      </c>
      <c r="F38" s="3">
        <f>[7]Feuil1!F38</f>
        <v>0</v>
      </c>
    </row>
    <row r="39" spans="1:6" x14ac:dyDescent="0.25">
      <c r="A39">
        <f>[7]Feuil1!A39</f>
        <v>0</v>
      </c>
      <c r="B39">
        <f>[7]Feuil1!B39</f>
        <v>0</v>
      </c>
      <c r="C39">
        <f>[7]Feuil1!C39</f>
        <v>0</v>
      </c>
      <c r="D39" s="1">
        <f>[7]Feuil1!D39</f>
        <v>0</v>
      </c>
      <c r="E39" s="4">
        <f>[7]Feuil1!E39</f>
        <v>0</v>
      </c>
      <c r="F39" s="3">
        <f>[7]Feuil1!F39</f>
        <v>0</v>
      </c>
    </row>
    <row r="40" spans="1:6" x14ac:dyDescent="0.25">
      <c r="A40">
        <f>[7]Feuil1!A40</f>
        <v>0</v>
      </c>
      <c r="B40">
        <f>[7]Feuil1!B40</f>
        <v>0</v>
      </c>
      <c r="C40">
        <f>[7]Feuil1!C40</f>
        <v>0</v>
      </c>
      <c r="D40" s="1">
        <f>[7]Feuil1!D40</f>
        <v>0</v>
      </c>
      <c r="E40" s="4">
        <f>[7]Feuil1!E40</f>
        <v>0</v>
      </c>
      <c r="F40" s="3">
        <f>[7]Feuil1!F40</f>
        <v>0</v>
      </c>
    </row>
    <row r="41" spans="1:6" x14ac:dyDescent="0.25">
      <c r="A41">
        <f>[7]Feuil1!A41</f>
        <v>0</v>
      </c>
      <c r="B41">
        <f>[7]Feuil1!B41</f>
        <v>0</v>
      </c>
      <c r="C41">
        <f>[7]Feuil1!C41</f>
        <v>0</v>
      </c>
      <c r="D41" s="1">
        <f>[7]Feuil1!D41</f>
        <v>0</v>
      </c>
      <c r="E41" s="4">
        <f>[7]Feuil1!E41</f>
        <v>0</v>
      </c>
      <c r="F41" s="3">
        <f>[7]Feuil1!F41</f>
        <v>0</v>
      </c>
    </row>
    <row r="42" spans="1:6" x14ac:dyDescent="0.25">
      <c r="A42">
        <f>[7]Feuil1!A42</f>
        <v>0</v>
      </c>
      <c r="B42">
        <f>[7]Feuil1!B42</f>
        <v>0</v>
      </c>
      <c r="C42">
        <f>[7]Feuil1!C42</f>
        <v>0</v>
      </c>
      <c r="D42" s="1">
        <f>[7]Feuil1!D42</f>
        <v>0</v>
      </c>
      <c r="E42" s="4">
        <f>[7]Feuil1!E42</f>
        <v>0</v>
      </c>
      <c r="F42" s="3">
        <f>[7]Feuil1!F42</f>
        <v>0</v>
      </c>
    </row>
    <row r="43" spans="1:6" x14ac:dyDescent="0.25">
      <c r="A43">
        <f>[7]Feuil1!A43</f>
        <v>0</v>
      </c>
      <c r="B43">
        <f>[7]Feuil1!B43</f>
        <v>0</v>
      </c>
      <c r="C43">
        <f>[7]Feuil1!C43</f>
        <v>0</v>
      </c>
      <c r="D43" s="1">
        <f>[7]Feuil1!D43</f>
        <v>0</v>
      </c>
      <c r="E43" s="4">
        <f>[7]Feuil1!E43</f>
        <v>0</v>
      </c>
      <c r="F43" s="3">
        <f>[7]Feuil1!F43</f>
        <v>0</v>
      </c>
    </row>
    <row r="44" spans="1:6" x14ac:dyDescent="0.25">
      <c r="A44">
        <f>[7]Feuil1!A44</f>
        <v>0</v>
      </c>
      <c r="B44">
        <f>[7]Feuil1!B44</f>
        <v>0</v>
      </c>
      <c r="C44">
        <f>[7]Feuil1!C44</f>
        <v>0</v>
      </c>
      <c r="D44" s="1">
        <f>[7]Feuil1!D44</f>
        <v>0</v>
      </c>
      <c r="E44" s="4">
        <f>[7]Feuil1!E44</f>
        <v>0</v>
      </c>
      <c r="F44" s="3">
        <f>[7]Feuil1!F44</f>
        <v>0</v>
      </c>
    </row>
    <row r="45" spans="1:6" x14ac:dyDescent="0.25">
      <c r="A45">
        <f>[7]Feuil1!A45</f>
        <v>0</v>
      </c>
      <c r="B45">
        <f>[7]Feuil1!B45</f>
        <v>0</v>
      </c>
      <c r="C45">
        <f>[7]Feuil1!C45</f>
        <v>0</v>
      </c>
      <c r="D45" s="1">
        <f>[7]Feuil1!D45</f>
        <v>0</v>
      </c>
      <c r="E45" s="4">
        <f>[7]Feuil1!E45</f>
        <v>0</v>
      </c>
      <c r="F45" s="3">
        <f>[7]Feuil1!F45</f>
        <v>0</v>
      </c>
    </row>
    <row r="46" spans="1:6" x14ac:dyDescent="0.25">
      <c r="A46">
        <f>[7]Feuil1!A46</f>
        <v>0</v>
      </c>
      <c r="B46">
        <f>[7]Feuil1!B46</f>
        <v>0</v>
      </c>
      <c r="C46">
        <f>[7]Feuil1!C46</f>
        <v>0</v>
      </c>
      <c r="D46" s="1">
        <f>[7]Feuil1!D46</f>
        <v>0</v>
      </c>
      <c r="E46" s="4">
        <f>[7]Feuil1!E46</f>
        <v>0</v>
      </c>
      <c r="F46" s="3">
        <f>[7]Feuil1!F46</f>
        <v>0</v>
      </c>
    </row>
    <row r="47" spans="1:6" x14ac:dyDescent="0.25">
      <c r="A47">
        <f>[7]Feuil1!A47</f>
        <v>0</v>
      </c>
      <c r="B47">
        <f>[7]Feuil1!B47</f>
        <v>0</v>
      </c>
      <c r="C47">
        <f>[7]Feuil1!C47</f>
        <v>0</v>
      </c>
      <c r="D47" s="1">
        <f>[7]Feuil1!D47</f>
        <v>0</v>
      </c>
      <c r="E47" s="4">
        <f>[7]Feuil1!E47</f>
        <v>0</v>
      </c>
      <c r="F47" s="3">
        <f>[7]Feuil1!F47</f>
        <v>0</v>
      </c>
    </row>
    <row r="48" spans="1:6" x14ac:dyDescent="0.25">
      <c r="A48">
        <f>[7]Feuil1!A48</f>
        <v>0</v>
      </c>
      <c r="B48">
        <f>[7]Feuil1!B48</f>
        <v>0</v>
      </c>
      <c r="C48">
        <f>[7]Feuil1!C48</f>
        <v>0</v>
      </c>
      <c r="D48" s="1">
        <f>[7]Feuil1!D48</f>
        <v>0</v>
      </c>
      <c r="E48" s="4">
        <f>[7]Feuil1!E48</f>
        <v>0</v>
      </c>
      <c r="F48" s="3">
        <f>[7]Feuil1!F48</f>
        <v>0</v>
      </c>
    </row>
    <row r="49" spans="1:6" x14ac:dyDescent="0.25">
      <c r="A49">
        <f>[7]Feuil1!A49</f>
        <v>0</v>
      </c>
      <c r="B49">
        <f>[7]Feuil1!B49</f>
        <v>0</v>
      </c>
      <c r="C49">
        <f>[7]Feuil1!C49</f>
        <v>0</v>
      </c>
      <c r="D49" s="1">
        <f>[7]Feuil1!D49</f>
        <v>0</v>
      </c>
      <c r="E49" s="4">
        <f>[7]Feuil1!E49</f>
        <v>0</v>
      </c>
      <c r="F49" s="3">
        <f>[7]Feuil1!F49</f>
        <v>0</v>
      </c>
    </row>
    <row r="50" spans="1:6" x14ac:dyDescent="0.25">
      <c r="A50">
        <f>[7]Feuil1!A50</f>
        <v>0</v>
      </c>
      <c r="B50">
        <f>[7]Feuil1!B50</f>
        <v>0</v>
      </c>
      <c r="C50">
        <f>[7]Feuil1!C50</f>
        <v>0</v>
      </c>
      <c r="D50" s="1">
        <f>[7]Feuil1!D50</f>
        <v>0</v>
      </c>
      <c r="E50" s="4">
        <f>[7]Feuil1!E50</f>
        <v>0</v>
      </c>
      <c r="F50" s="3">
        <f>[7]Feuil1!F50</f>
        <v>0</v>
      </c>
    </row>
    <row r="51" spans="1:6" x14ac:dyDescent="0.25">
      <c r="A51">
        <f>[7]Feuil1!A51</f>
        <v>0</v>
      </c>
      <c r="B51">
        <f>[7]Feuil1!B51</f>
        <v>0</v>
      </c>
      <c r="C51">
        <f>[7]Feuil1!C51</f>
        <v>0</v>
      </c>
      <c r="D51" s="1">
        <f>[7]Feuil1!D51</f>
        <v>0</v>
      </c>
      <c r="E51" s="4">
        <f>[7]Feuil1!E51</f>
        <v>0</v>
      </c>
      <c r="F51" s="3">
        <f>[7]Feuil1!F51</f>
        <v>0</v>
      </c>
    </row>
    <row r="52" spans="1:6" x14ac:dyDescent="0.25">
      <c r="A52">
        <f>[7]Feuil1!A52</f>
        <v>0</v>
      </c>
      <c r="B52">
        <f>[7]Feuil1!B52</f>
        <v>0</v>
      </c>
      <c r="C52">
        <f>[7]Feuil1!C52</f>
        <v>0</v>
      </c>
      <c r="D52" s="1">
        <f>[7]Feuil1!D52</f>
        <v>0</v>
      </c>
      <c r="E52" s="4">
        <f>[7]Feuil1!E52</f>
        <v>0</v>
      </c>
      <c r="F52" s="3">
        <f>[7]Feuil1!F52</f>
        <v>0</v>
      </c>
    </row>
    <row r="53" spans="1:6" x14ac:dyDescent="0.25">
      <c r="A53">
        <f>[7]Feuil1!A53</f>
        <v>0</v>
      </c>
      <c r="B53">
        <f>[7]Feuil1!B53</f>
        <v>0</v>
      </c>
      <c r="C53">
        <f>[7]Feuil1!C53</f>
        <v>0</v>
      </c>
      <c r="D53" s="1">
        <f>[7]Feuil1!D53</f>
        <v>0</v>
      </c>
      <c r="E53" s="4">
        <f>[7]Feuil1!E53</f>
        <v>0</v>
      </c>
      <c r="F53" s="3">
        <f>[7]Feuil1!F53</f>
        <v>0</v>
      </c>
    </row>
    <row r="54" spans="1:6" x14ac:dyDescent="0.25">
      <c r="A54">
        <f>[7]Feuil1!A54</f>
        <v>0</v>
      </c>
      <c r="B54">
        <f>[7]Feuil1!B54</f>
        <v>0</v>
      </c>
      <c r="C54">
        <f>[7]Feuil1!C54</f>
        <v>0</v>
      </c>
      <c r="D54" s="1">
        <f>[7]Feuil1!D54</f>
        <v>0</v>
      </c>
      <c r="E54" s="4">
        <f>[7]Feuil1!E54</f>
        <v>0</v>
      </c>
      <c r="F54" s="3">
        <f>[7]Feuil1!F54</f>
        <v>0</v>
      </c>
    </row>
    <row r="55" spans="1:6" x14ac:dyDescent="0.25">
      <c r="A55">
        <f>[7]Feuil1!A55</f>
        <v>0</v>
      </c>
      <c r="B55">
        <f>[7]Feuil1!B55</f>
        <v>0</v>
      </c>
      <c r="C55">
        <f>[7]Feuil1!C55</f>
        <v>0</v>
      </c>
      <c r="D55" s="1">
        <f>[7]Feuil1!D55</f>
        <v>0</v>
      </c>
      <c r="E55" s="4">
        <f>[7]Feuil1!E55</f>
        <v>0</v>
      </c>
      <c r="F55" s="3">
        <f>[7]Feuil1!F55</f>
        <v>0</v>
      </c>
    </row>
    <row r="56" spans="1:6" x14ac:dyDescent="0.25">
      <c r="A56">
        <f>[7]Feuil1!A56</f>
        <v>0</v>
      </c>
      <c r="B56">
        <f>[7]Feuil1!B56</f>
        <v>0</v>
      </c>
      <c r="C56">
        <f>[7]Feuil1!C56</f>
        <v>0</v>
      </c>
      <c r="D56" s="1">
        <f>[7]Feuil1!D56</f>
        <v>0</v>
      </c>
      <c r="E56" s="4">
        <f>[7]Feuil1!E56</f>
        <v>0</v>
      </c>
      <c r="F56" s="3">
        <f>[7]Feuil1!F56</f>
        <v>0</v>
      </c>
    </row>
    <row r="57" spans="1:6" x14ac:dyDescent="0.25">
      <c r="A57">
        <f>[7]Feuil1!A57</f>
        <v>0</v>
      </c>
      <c r="B57">
        <f>[7]Feuil1!B57</f>
        <v>0</v>
      </c>
      <c r="C57">
        <f>[7]Feuil1!C57</f>
        <v>0</v>
      </c>
      <c r="D57" s="1">
        <f>[7]Feuil1!D57</f>
        <v>0</v>
      </c>
      <c r="E57" s="4">
        <f>[7]Feuil1!E57</f>
        <v>0</v>
      </c>
      <c r="F57" s="3">
        <f>[7]Feuil1!F57</f>
        <v>0</v>
      </c>
    </row>
    <row r="58" spans="1:6" x14ac:dyDescent="0.25">
      <c r="A58">
        <f>[7]Feuil1!A58</f>
        <v>0</v>
      </c>
      <c r="B58">
        <f>[7]Feuil1!B58</f>
        <v>0</v>
      </c>
      <c r="C58">
        <f>[7]Feuil1!C58</f>
        <v>0</v>
      </c>
      <c r="D58" s="1">
        <f>[7]Feuil1!D58</f>
        <v>0</v>
      </c>
      <c r="E58" s="4">
        <f>[7]Feuil1!E58</f>
        <v>0</v>
      </c>
      <c r="F58" s="3">
        <f>[7]Feuil1!F58</f>
        <v>0</v>
      </c>
    </row>
    <row r="59" spans="1:6" x14ac:dyDescent="0.25">
      <c r="A59">
        <f>[7]Feuil1!A59</f>
        <v>0</v>
      </c>
      <c r="B59">
        <f>[7]Feuil1!B59</f>
        <v>0</v>
      </c>
      <c r="C59">
        <f>[7]Feuil1!C59</f>
        <v>0</v>
      </c>
      <c r="D59" s="1">
        <f>[7]Feuil1!D59</f>
        <v>0</v>
      </c>
      <c r="E59" s="4">
        <f>[7]Feuil1!E59</f>
        <v>0</v>
      </c>
      <c r="F59" s="3">
        <f>[7]Feuil1!F59</f>
        <v>0</v>
      </c>
    </row>
    <row r="60" spans="1:6" x14ac:dyDescent="0.25">
      <c r="A60">
        <f>[7]Feuil1!A60</f>
        <v>0</v>
      </c>
      <c r="B60">
        <f>[7]Feuil1!B60</f>
        <v>0</v>
      </c>
      <c r="C60">
        <f>[7]Feuil1!C60</f>
        <v>0</v>
      </c>
      <c r="D60" s="1">
        <f>[7]Feuil1!D60</f>
        <v>0</v>
      </c>
      <c r="E60" s="4">
        <f>[7]Feuil1!E60</f>
        <v>0</v>
      </c>
      <c r="F60" s="3">
        <f>[7]Feuil1!F60</f>
        <v>0</v>
      </c>
    </row>
    <row r="61" spans="1:6" x14ac:dyDescent="0.25">
      <c r="A61">
        <f>[7]Feuil1!A61</f>
        <v>0</v>
      </c>
      <c r="B61">
        <f>[7]Feuil1!B61</f>
        <v>0</v>
      </c>
      <c r="C61">
        <f>[7]Feuil1!C61</f>
        <v>0</v>
      </c>
      <c r="D61" s="1">
        <f>[7]Feuil1!D61</f>
        <v>0</v>
      </c>
      <c r="E61" s="4">
        <f>[7]Feuil1!E61</f>
        <v>0</v>
      </c>
      <c r="F61" s="3">
        <f>[7]Feuil1!F61</f>
        <v>0</v>
      </c>
    </row>
    <row r="62" spans="1:6" x14ac:dyDescent="0.25">
      <c r="A62">
        <f>[7]Feuil1!A62</f>
        <v>0</v>
      </c>
      <c r="B62">
        <f>[7]Feuil1!B62</f>
        <v>0</v>
      </c>
      <c r="C62">
        <f>[7]Feuil1!C62</f>
        <v>0</v>
      </c>
      <c r="D62" s="1">
        <f>[7]Feuil1!D62</f>
        <v>0</v>
      </c>
      <c r="E62" s="4">
        <f>[7]Feuil1!E62</f>
        <v>0</v>
      </c>
      <c r="F62" s="3">
        <f>[7]Feuil1!F62</f>
        <v>0</v>
      </c>
    </row>
    <row r="63" spans="1:6" x14ac:dyDescent="0.25">
      <c r="A63">
        <f>[7]Feuil1!A63</f>
        <v>0</v>
      </c>
      <c r="B63">
        <f>[7]Feuil1!B63</f>
        <v>0</v>
      </c>
      <c r="C63">
        <f>[7]Feuil1!C63</f>
        <v>0</v>
      </c>
      <c r="D63" s="1">
        <f>[7]Feuil1!D63</f>
        <v>0</v>
      </c>
      <c r="E63" s="4">
        <f>[7]Feuil1!E63</f>
        <v>0</v>
      </c>
      <c r="F63" s="3">
        <f>[7]Feuil1!F63</f>
        <v>0</v>
      </c>
    </row>
    <row r="64" spans="1:6" x14ac:dyDescent="0.25">
      <c r="A64">
        <f>[7]Feuil1!A64</f>
        <v>0</v>
      </c>
      <c r="B64">
        <f>[7]Feuil1!B64</f>
        <v>0</v>
      </c>
      <c r="C64">
        <f>[7]Feuil1!C64</f>
        <v>0</v>
      </c>
      <c r="D64" s="1">
        <f>[7]Feuil1!D64</f>
        <v>0</v>
      </c>
      <c r="E64" s="4">
        <f>[7]Feuil1!E64</f>
        <v>0</v>
      </c>
      <c r="F64" s="3">
        <f>[7]Feuil1!F64</f>
        <v>0</v>
      </c>
    </row>
    <row r="65" spans="1:6" x14ac:dyDescent="0.25">
      <c r="A65">
        <f>[7]Feuil1!A65</f>
        <v>0</v>
      </c>
      <c r="B65">
        <f>[7]Feuil1!B65</f>
        <v>0</v>
      </c>
      <c r="C65">
        <f>[7]Feuil1!C65</f>
        <v>0</v>
      </c>
      <c r="D65" s="1">
        <f>[7]Feuil1!D65</f>
        <v>0</v>
      </c>
      <c r="E65" s="4">
        <f>[7]Feuil1!E65</f>
        <v>0</v>
      </c>
      <c r="F65" s="3">
        <f>[7]Feuil1!F65</f>
        <v>0</v>
      </c>
    </row>
    <row r="66" spans="1:6" x14ac:dyDescent="0.25">
      <c r="A66">
        <f>[7]Feuil1!A66</f>
        <v>0</v>
      </c>
      <c r="B66">
        <f>[7]Feuil1!B66</f>
        <v>0</v>
      </c>
      <c r="C66">
        <f>[7]Feuil1!C66</f>
        <v>0</v>
      </c>
      <c r="D66" s="1">
        <f>[7]Feuil1!D66</f>
        <v>0</v>
      </c>
      <c r="E66" s="4">
        <f>[7]Feuil1!E66</f>
        <v>0</v>
      </c>
      <c r="F66" s="3">
        <f>[7]Feuil1!F66</f>
        <v>0</v>
      </c>
    </row>
    <row r="67" spans="1:6" x14ac:dyDescent="0.25">
      <c r="A67">
        <f>[7]Feuil1!A67</f>
        <v>0</v>
      </c>
      <c r="B67">
        <f>[7]Feuil1!B67</f>
        <v>0</v>
      </c>
      <c r="C67">
        <f>[7]Feuil1!C67</f>
        <v>0</v>
      </c>
      <c r="D67" s="1">
        <f>[7]Feuil1!D67</f>
        <v>0</v>
      </c>
      <c r="E67" s="4">
        <f>[7]Feuil1!E67</f>
        <v>0</v>
      </c>
      <c r="F67" s="3">
        <f>[7]Feuil1!F67</f>
        <v>0</v>
      </c>
    </row>
    <row r="68" spans="1:6" x14ac:dyDescent="0.25">
      <c r="A68">
        <f>[7]Feuil1!A68</f>
        <v>0</v>
      </c>
      <c r="B68">
        <f>[7]Feuil1!B68</f>
        <v>0</v>
      </c>
      <c r="C68">
        <f>[7]Feuil1!C68</f>
        <v>0</v>
      </c>
      <c r="D68" s="1">
        <f>[7]Feuil1!D68</f>
        <v>0</v>
      </c>
      <c r="E68" s="4">
        <f>[7]Feuil1!E68</f>
        <v>0</v>
      </c>
      <c r="F68" s="3">
        <f>[7]Feuil1!F68</f>
        <v>0</v>
      </c>
    </row>
    <row r="69" spans="1:6" x14ac:dyDescent="0.25">
      <c r="A69">
        <f>[7]Feuil1!A69</f>
        <v>0</v>
      </c>
      <c r="B69">
        <f>[7]Feuil1!B69</f>
        <v>0</v>
      </c>
      <c r="C69">
        <f>[7]Feuil1!C69</f>
        <v>0</v>
      </c>
      <c r="D69" s="1">
        <f>[7]Feuil1!D69</f>
        <v>0</v>
      </c>
      <c r="E69" s="4">
        <f>[7]Feuil1!E69</f>
        <v>0</v>
      </c>
      <c r="F69" s="3">
        <f>[7]Feuil1!F69</f>
        <v>0</v>
      </c>
    </row>
    <row r="70" spans="1:6" x14ac:dyDescent="0.25">
      <c r="A70">
        <f>[7]Feuil1!A70</f>
        <v>0</v>
      </c>
      <c r="B70">
        <f>[7]Feuil1!B70</f>
        <v>0</v>
      </c>
      <c r="C70">
        <f>[7]Feuil1!C70</f>
        <v>0</v>
      </c>
      <c r="D70" s="1">
        <f>[7]Feuil1!D70</f>
        <v>0</v>
      </c>
      <c r="E70" s="4">
        <f>[7]Feuil1!E70</f>
        <v>0</v>
      </c>
      <c r="F70" s="3">
        <f>[7]Feuil1!F70</f>
        <v>0</v>
      </c>
    </row>
    <row r="71" spans="1:6" x14ac:dyDescent="0.25">
      <c r="A71">
        <f>[7]Feuil1!A71</f>
        <v>0</v>
      </c>
      <c r="B71">
        <f>[7]Feuil1!B71</f>
        <v>0</v>
      </c>
      <c r="C71">
        <f>[7]Feuil1!C71</f>
        <v>0</v>
      </c>
      <c r="D71" s="1">
        <f>[7]Feuil1!D71</f>
        <v>0</v>
      </c>
      <c r="E71" s="4">
        <f>[7]Feuil1!E71</f>
        <v>0</v>
      </c>
      <c r="F71" s="3">
        <f>[7]Feuil1!F71</f>
        <v>0</v>
      </c>
    </row>
    <row r="72" spans="1:6" x14ac:dyDescent="0.25">
      <c r="A72">
        <f>[7]Feuil1!A72</f>
        <v>0</v>
      </c>
      <c r="B72">
        <f>[7]Feuil1!B72</f>
        <v>0</v>
      </c>
      <c r="C72">
        <f>[7]Feuil1!C72</f>
        <v>0</v>
      </c>
      <c r="D72" s="1">
        <f>[7]Feuil1!D72</f>
        <v>0</v>
      </c>
      <c r="E72" s="4">
        <f>[7]Feuil1!E72</f>
        <v>0</v>
      </c>
      <c r="F72" s="3">
        <f>[7]Feuil1!F72</f>
        <v>0</v>
      </c>
    </row>
    <row r="73" spans="1:6" x14ac:dyDescent="0.25">
      <c r="A73">
        <f>[7]Feuil1!A73</f>
        <v>0</v>
      </c>
      <c r="B73">
        <f>[7]Feuil1!B73</f>
        <v>0</v>
      </c>
      <c r="C73">
        <f>[7]Feuil1!C73</f>
        <v>0</v>
      </c>
      <c r="D73" s="1">
        <f>[7]Feuil1!D73</f>
        <v>0</v>
      </c>
      <c r="E73" s="4">
        <f>[7]Feuil1!E73</f>
        <v>0</v>
      </c>
      <c r="F73" s="3">
        <f>[7]Feuil1!F73</f>
        <v>0</v>
      </c>
    </row>
    <row r="74" spans="1:6" x14ac:dyDescent="0.25">
      <c r="A74">
        <f>[7]Feuil1!A74</f>
        <v>0</v>
      </c>
      <c r="B74">
        <f>[7]Feuil1!B74</f>
        <v>0</v>
      </c>
      <c r="C74">
        <f>[7]Feuil1!C74</f>
        <v>0</v>
      </c>
      <c r="D74" s="1">
        <f>[7]Feuil1!D74</f>
        <v>0</v>
      </c>
      <c r="E74" s="4">
        <f>[7]Feuil1!E74</f>
        <v>0</v>
      </c>
      <c r="F74" s="3">
        <f>[7]Feuil1!F74</f>
        <v>0</v>
      </c>
    </row>
    <row r="75" spans="1:6" x14ac:dyDescent="0.25">
      <c r="A75">
        <f>[7]Feuil1!A75</f>
        <v>0</v>
      </c>
      <c r="B75">
        <f>[7]Feuil1!B75</f>
        <v>0</v>
      </c>
      <c r="C75">
        <f>[7]Feuil1!C75</f>
        <v>0</v>
      </c>
      <c r="D75" s="1">
        <f>[7]Feuil1!D75</f>
        <v>0</v>
      </c>
      <c r="E75" s="4">
        <f>[7]Feuil1!E75</f>
        <v>0</v>
      </c>
      <c r="F75" s="3">
        <f>[7]Feuil1!F75</f>
        <v>0</v>
      </c>
    </row>
    <row r="76" spans="1:6" x14ac:dyDescent="0.25">
      <c r="A76">
        <f>[7]Feuil1!A76</f>
        <v>0</v>
      </c>
      <c r="B76">
        <f>[7]Feuil1!B76</f>
        <v>0</v>
      </c>
      <c r="C76">
        <f>[7]Feuil1!C76</f>
        <v>0</v>
      </c>
      <c r="D76" s="1">
        <f>[7]Feuil1!D76</f>
        <v>0</v>
      </c>
      <c r="E76" s="4">
        <f>[7]Feuil1!E76</f>
        <v>0</v>
      </c>
      <c r="F76" s="3">
        <f>[7]Feuil1!F76</f>
        <v>0</v>
      </c>
    </row>
    <row r="77" spans="1:6" x14ac:dyDescent="0.25">
      <c r="A77">
        <f>[7]Feuil1!A77</f>
        <v>0</v>
      </c>
      <c r="B77">
        <f>[7]Feuil1!B77</f>
        <v>0</v>
      </c>
      <c r="C77">
        <f>[7]Feuil1!C77</f>
        <v>0</v>
      </c>
      <c r="D77" s="1">
        <f>[7]Feuil1!D77</f>
        <v>0</v>
      </c>
      <c r="E77" s="4">
        <f>[7]Feuil1!E77</f>
        <v>0</v>
      </c>
      <c r="F77" s="3">
        <f>[7]Feuil1!F77</f>
        <v>0</v>
      </c>
    </row>
    <row r="78" spans="1:6" x14ac:dyDescent="0.25">
      <c r="A78">
        <f>[7]Feuil1!A78</f>
        <v>0</v>
      </c>
      <c r="B78">
        <f>[7]Feuil1!B78</f>
        <v>0</v>
      </c>
      <c r="C78">
        <f>[7]Feuil1!C78</f>
        <v>0</v>
      </c>
      <c r="D78" s="1">
        <f>[7]Feuil1!D78</f>
        <v>0</v>
      </c>
      <c r="E78" s="4">
        <f>[7]Feuil1!E78</f>
        <v>0</v>
      </c>
      <c r="F78" s="3">
        <f>[7]Feuil1!F78</f>
        <v>0</v>
      </c>
    </row>
    <row r="79" spans="1:6" x14ac:dyDescent="0.25">
      <c r="A79">
        <f>[7]Feuil1!A79</f>
        <v>0</v>
      </c>
      <c r="B79">
        <f>[7]Feuil1!B79</f>
        <v>0</v>
      </c>
      <c r="C79">
        <f>[7]Feuil1!C79</f>
        <v>0</v>
      </c>
      <c r="D79" s="1">
        <f>[7]Feuil1!D79</f>
        <v>0</v>
      </c>
      <c r="E79" s="4">
        <f>[7]Feuil1!E79</f>
        <v>0</v>
      </c>
      <c r="F79" s="3">
        <f>[7]Feuil1!F79</f>
        <v>0</v>
      </c>
    </row>
    <row r="80" spans="1:6" x14ac:dyDescent="0.25">
      <c r="A80">
        <f>[7]Feuil1!A80</f>
        <v>0</v>
      </c>
      <c r="B80">
        <f>[7]Feuil1!B80</f>
        <v>0</v>
      </c>
      <c r="C80">
        <f>[7]Feuil1!C80</f>
        <v>0</v>
      </c>
      <c r="D80" s="1">
        <f>[7]Feuil1!D80</f>
        <v>0</v>
      </c>
      <c r="E80" s="4">
        <f>[7]Feuil1!E80</f>
        <v>0</v>
      </c>
      <c r="F80" s="3">
        <f>[7]Feuil1!F80</f>
        <v>0</v>
      </c>
    </row>
    <row r="81" spans="1:6" x14ac:dyDescent="0.25">
      <c r="A81">
        <f>[7]Feuil1!A81</f>
        <v>0</v>
      </c>
      <c r="B81">
        <f>[7]Feuil1!B81</f>
        <v>0</v>
      </c>
      <c r="C81">
        <f>[7]Feuil1!C81</f>
        <v>0</v>
      </c>
      <c r="D81" s="1">
        <f>[7]Feuil1!D81</f>
        <v>0</v>
      </c>
      <c r="E81" s="4">
        <f>[7]Feuil1!E81</f>
        <v>0</v>
      </c>
      <c r="F81" s="3">
        <f>[7]Feuil1!F81</f>
        <v>0</v>
      </c>
    </row>
    <row r="82" spans="1:6" x14ac:dyDescent="0.25">
      <c r="A82">
        <f>[7]Feuil1!A82</f>
        <v>0</v>
      </c>
      <c r="B82">
        <f>[7]Feuil1!B82</f>
        <v>0</v>
      </c>
      <c r="C82">
        <f>[7]Feuil1!C82</f>
        <v>0</v>
      </c>
      <c r="D82" s="1">
        <f>[7]Feuil1!D82</f>
        <v>0</v>
      </c>
      <c r="E82" s="4">
        <f>[7]Feuil1!E82</f>
        <v>0</v>
      </c>
      <c r="F82" s="3">
        <f>[7]Feuil1!F82</f>
        <v>0</v>
      </c>
    </row>
    <row r="83" spans="1:6" x14ac:dyDescent="0.25">
      <c r="A83">
        <f>[7]Feuil1!A83</f>
        <v>0</v>
      </c>
      <c r="B83">
        <f>[7]Feuil1!B83</f>
        <v>0</v>
      </c>
      <c r="C83">
        <f>[7]Feuil1!C83</f>
        <v>0</v>
      </c>
      <c r="D83" s="1">
        <f>[7]Feuil1!D83</f>
        <v>0</v>
      </c>
      <c r="E83" s="4">
        <f>[7]Feuil1!E83</f>
        <v>0</v>
      </c>
      <c r="F83" s="3">
        <f>[7]Feuil1!F83</f>
        <v>0</v>
      </c>
    </row>
    <row r="84" spans="1:6" x14ac:dyDescent="0.25">
      <c r="A84">
        <f>[7]Feuil1!A84</f>
        <v>0</v>
      </c>
      <c r="B84">
        <f>[7]Feuil1!B84</f>
        <v>0</v>
      </c>
      <c r="C84">
        <f>[7]Feuil1!C84</f>
        <v>0</v>
      </c>
      <c r="D84" s="1">
        <f>[7]Feuil1!D84</f>
        <v>0</v>
      </c>
      <c r="E84" s="4">
        <f>[7]Feuil1!E84</f>
        <v>0</v>
      </c>
      <c r="F84" s="3">
        <f>[7]Feuil1!F84</f>
        <v>0</v>
      </c>
    </row>
    <row r="85" spans="1:6" x14ac:dyDescent="0.25">
      <c r="A85">
        <f>[7]Feuil1!A85</f>
        <v>0</v>
      </c>
      <c r="B85">
        <f>[7]Feuil1!B85</f>
        <v>0</v>
      </c>
      <c r="C85">
        <f>[7]Feuil1!C85</f>
        <v>0</v>
      </c>
      <c r="D85" s="1">
        <f>[7]Feuil1!D85</f>
        <v>0</v>
      </c>
      <c r="E85" s="4">
        <f>[7]Feuil1!E85</f>
        <v>0</v>
      </c>
      <c r="F85" s="3">
        <f>[7]Feuil1!F85</f>
        <v>0</v>
      </c>
    </row>
    <row r="86" spans="1:6" x14ac:dyDescent="0.25">
      <c r="A86">
        <f>[7]Feuil1!A86</f>
        <v>0</v>
      </c>
      <c r="B86">
        <f>[7]Feuil1!B86</f>
        <v>0</v>
      </c>
      <c r="C86">
        <f>[7]Feuil1!C86</f>
        <v>0</v>
      </c>
      <c r="D86" s="1">
        <f>[7]Feuil1!D86</f>
        <v>0</v>
      </c>
      <c r="E86" s="4">
        <f>[7]Feuil1!E86</f>
        <v>0</v>
      </c>
      <c r="F86" s="3">
        <f>[7]Feuil1!F86</f>
        <v>0</v>
      </c>
    </row>
    <row r="87" spans="1:6" x14ac:dyDescent="0.25">
      <c r="A87">
        <f>[7]Feuil1!A87</f>
        <v>0</v>
      </c>
      <c r="B87">
        <f>[7]Feuil1!B87</f>
        <v>0</v>
      </c>
      <c r="C87">
        <f>[7]Feuil1!C87</f>
        <v>0</v>
      </c>
      <c r="D87" s="1">
        <f>[7]Feuil1!D87</f>
        <v>0</v>
      </c>
      <c r="E87" s="4">
        <f>[7]Feuil1!E87</f>
        <v>0</v>
      </c>
      <c r="F87" s="3">
        <f>[7]Feuil1!F87</f>
        <v>0</v>
      </c>
    </row>
    <row r="88" spans="1:6" x14ac:dyDescent="0.25">
      <c r="A88">
        <f>[7]Feuil1!A88</f>
        <v>0</v>
      </c>
      <c r="B88">
        <f>[7]Feuil1!B88</f>
        <v>0</v>
      </c>
      <c r="C88">
        <f>[7]Feuil1!C88</f>
        <v>0</v>
      </c>
      <c r="D88" s="1">
        <f>[7]Feuil1!D88</f>
        <v>0</v>
      </c>
      <c r="E88" s="4">
        <f>[7]Feuil1!E88</f>
        <v>0</v>
      </c>
      <c r="F88" s="3">
        <f>[7]Feuil1!F88</f>
        <v>0</v>
      </c>
    </row>
    <row r="89" spans="1:6" x14ac:dyDescent="0.25">
      <c r="A89">
        <f>[7]Feuil1!A89</f>
        <v>0</v>
      </c>
      <c r="B89">
        <f>[7]Feuil1!B89</f>
        <v>0</v>
      </c>
      <c r="C89">
        <f>[7]Feuil1!C89</f>
        <v>0</v>
      </c>
      <c r="D89" s="1">
        <f>[7]Feuil1!D89</f>
        <v>0</v>
      </c>
      <c r="E89" s="4">
        <f>[7]Feuil1!E89</f>
        <v>0</v>
      </c>
      <c r="F89" s="3">
        <f>[7]Feuil1!F89</f>
        <v>0</v>
      </c>
    </row>
    <row r="90" spans="1:6" x14ac:dyDescent="0.25">
      <c r="A90">
        <f>[7]Feuil1!A90</f>
        <v>0</v>
      </c>
      <c r="B90">
        <f>[7]Feuil1!B90</f>
        <v>0</v>
      </c>
      <c r="C90">
        <f>[7]Feuil1!C90</f>
        <v>0</v>
      </c>
      <c r="D90" s="1">
        <f>[7]Feuil1!D90</f>
        <v>0</v>
      </c>
      <c r="E90" s="4">
        <f>[7]Feuil1!E90</f>
        <v>0</v>
      </c>
      <c r="F90" s="3">
        <f>[7]Feuil1!F90</f>
        <v>0</v>
      </c>
    </row>
    <row r="91" spans="1:6" x14ac:dyDescent="0.25">
      <c r="A91">
        <f>[7]Feuil1!A91</f>
        <v>0</v>
      </c>
      <c r="B91">
        <f>[7]Feuil1!B91</f>
        <v>0</v>
      </c>
      <c r="C91">
        <f>[7]Feuil1!C91</f>
        <v>0</v>
      </c>
      <c r="D91" s="1">
        <f>[7]Feuil1!D91</f>
        <v>0</v>
      </c>
      <c r="E91" s="4">
        <f>[7]Feuil1!E91</f>
        <v>0</v>
      </c>
      <c r="F91" s="3">
        <f>[7]Feuil1!F91</f>
        <v>0</v>
      </c>
    </row>
    <row r="92" spans="1:6" x14ac:dyDescent="0.25">
      <c r="A92">
        <f>[7]Feuil1!A92</f>
        <v>0</v>
      </c>
      <c r="B92">
        <f>[7]Feuil1!B92</f>
        <v>0</v>
      </c>
      <c r="C92">
        <f>[7]Feuil1!C92</f>
        <v>0</v>
      </c>
      <c r="D92" s="1">
        <f>[7]Feuil1!D92</f>
        <v>0</v>
      </c>
      <c r="E92" s="4">
        <f>[7]Feuil1!E92</f>
        <v>0</v>
      </c>
      <c r="F92" s="3">
        <f>[7]Feuil1!F92</f>
        <v>0</v>
      </c>
    </row>
    <row r="93" spans="1:6" x14ac:dyDescent="0.25">
      <c r="A93">
        <f>[7]Feuil1!A93</f>
        <v>0</v>
      </c>
      <c r="B93">
        <f>[7]Feuil1!B93</f>
        <v>0</v>
      </c>
      <c r="C93">
        <f>[7]Feuil1!C93</f>
        <v>0</v>
      </c>
      <c r="D93" s="1">
        <f>[7]Feuil1!D93</f>
        <v>0</v>
      </c>
      <c r="E93" s="4">
        <f>[7]Feuil1!E93</f>
        <v>0</v>
      </c>
      <c r="F93" s="3">
        <f>[7]Feuil1!F93</f>
        <v>0</v>
      </c>
    </row>
    <row r="94" spans="1:6" x14ac:dyDescent="0.25">
      <c r="A94">
        <f>[7]Feuil1!A94</f>
        <v>0</v>
      </c>
      <c r="B94">
        <f>[7]Feuil1!B94</f>
        <v>0</v>
      </c>
      <c r="C94">
        <f>[7]Feuil1!C94</f>
        <v>0</v>
      </c>
      <c r="D94" s="1">
        <f>[7]Feuil1!D94</f>
        <v>0</v>
      </c>
      <c r="E94" s="4">
        <f>[7]Feuil1!E94</f>
        <v>0</v>
      </c>
      <c r="F94" s="3">
        <f>[7]Feuil1!F94</f>
        <v>0</v>
      </c>
    </row>
    <row r="95" spans="1:6" x14ac:dyDescent="0.25">
      <c r="A95">
        <f>[7]Feuil1!A95</f>
        <v>0</v>
      </c>
      <c r="B95">
        <f>[7]Feuil1!B95</f>
        <v>0</v>
      </c>
      <c r="C95">
        <f>[7]Feuil1!C95</f>
        <v>0</v>
      </c>
      <c r="D95" s="1">
        <f>[7]Feuil1!D95</f>
        <v>0</v>
      </c>
      <c r="E95" s="4">
        <f>[7]Feuil1!E95</f>
        <v>0</v>
      </c>
      <c r="F95" s="3">
        <f>[7]Feuil1!F95</f>
        <v>0</v>
      </c>
    </row>
    <row r="96" spans="1:6" x14ac:dyDescent="0.25">
      <c r="A96">
        <f>[7]Feuil1!A96</f>
        <v>0</v>
      </c>
      <c r="B96">
        <f>[7]Feuil1!B96</f>
        <v>0</v>
      </c>
      <c r="C96">
        <f>[7]Feuil1!C96</f>
        <v>0</v>
      </c>
      <c r="D96" s="1">
        <f>[7]Feuil1!D96</f>
        <v>0</v>
      </c>
      <c r="E96" s="4">
        <f>[7]Feuil1!E96</f>
        <v>0</v>
      </c>
      <c r="F96" s="3">
        <f>[7]Feuil1!F96</f>
        <v>0</v>
      </c>
    </row>
    <row r="97" spans="1:6" x14ac:dyDescent="0.25">
      <c r="A97">
        <f>[7]Feuil1!A97</f>
        <v>0</v>
      </c>
      <c r="B97">
        <f>[7]Feuil1!B97</f>
        <v>0</v>
      </c>
      <c r="C97">
        <f>[7]Feuil1!C97</f>
        <v>0</v>
      </c>
      <c r="D97" s="1">
        <f>[7]Feuil1!D97</f>
        <v>0</v>
      </c>
      <c r="E97" s="4">
        <f>[7]Feuil1!E97</f>
        <v>0</v>
      </c>
      <c r="F97" s="3">
        <f>[7]Feuil1!F97</f>
        <v>0</v>
      </c>
    </row>
    <row r="98" spans="1:6" x14ac:dyDescent="0.25">
      <c r="A98">
        <f>[7]Feuil1!A98</f>
        <v>0</v>
      </c>
      <c r="B98">
        <f>[7]Feuil1!B98</f>
        <v>0</v>
      </c>
      <c r="C98">
        <f>[7]Feuil1!C98</f>
        <v>0</v>
      </c>
      <c r="D98" s="1">
        <f>[7]Feuil1!D98</f>
        <v>0</v>
      </c>
      <c r="E98" s="4">
        <f>[7]Feuil1!E98</f>
        <v>0</v>
      </c>
      <c r="F98" s="3">
        <f>[7]Feuil1!F98</f>
        <v>0</v>
      </c>
    </row>
    <row r="99" spans="1:6" x14ac:dyDescent="0.25">
      <c r="A99">
        <f>[7]Feuil1!A99</f>
        <v>0</v>
      </c>
      <c r="B99">
        <f>[7]Feuil1!B99</f>
        <v>0</v>
      </c>
      <c r="C99">
        <f>[7]Feuil1!C99</f>
        <v>0</v>
      </c>
      <c r="D99" s="1">
        <f>[7]Feuil1!D99</f>
        <v>0</v>
      </c>
      <c r="E99" s="4">
        <f>[7]Feuil1!E99</f>
        <v>0</v>
      </c>
      <c r="F99" s="3">
        <f>[7]Feuil1!F99</f>
        <v>0</v>
      </c>
    </row>
    <row r="100" spans="1:6" x14ac:dyDescent="0.25">
      <c r="A100">
        <f>[7]Feuil1!A100</f>
        <v>0</v>
      </c>
      <c r="B100">
        <f>[7]Feuil1!B100</f>
        <v>0</v>
      </c>
      <c r="C100">
        <f>[7]Feuil1!C100</f>
        <v>0</v>
      </c>
      <c r="D100" s="1">
        <f>[7]Feuil1!D100</f>
        <v>0</v>
      </c>
      <c r="E100" s="4">
        <f>[7]Feuil1!E100</f>
        <v>0</v>
      </c>
      <c r="F100" s="3">
        <f>[7]Feuil1!F100</f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B90"/>
  <sheetViews>
    <sheetView workbookViewId="0">
      <selection activeCell="B7" sqref="B7"/>
    </sheetView>
  </sheetViews>
  <sheetFormatPr baseColWidth="10" defaultRowHeight="15" x14ac:dyDescent="0.25"/>
  <cols>
    <col min="2" max="2" width="24.42578125" style="8" bestFit="1" customWidth="1"/>
  </cols>
  <sheetData>
    <row r="1" spans="1:2" x14ac:dyDescent="0.25">
      <c r="A1" t="str">
        <f>[8]Feuil1!A1</f>
        <v>Client</v>
      </c>
      <c r="B1" s="8" t="str">
        <f>[8]Feuil1!B1</f>
        <v>(Space Saving Percentage)</v>
      </c>
    </row>
    <row r="2" spans="1:2" x14ac:dyDescent="0.25">
      <c r="A2" t="str">
        <f>[8]Feuil1!A2</f>
        <v>e07000</v>
      </c>
      <c r="B2" s="8">
        <f>[8]Feuil1!B2</f>
        <v>0.71679999999999999</v>
      </c>
    </row>
    <row r="3" spans="1:2" x14ac:dyDescent="0.25">
      <c r="A3" t="str">
        <f>[8]Feuil1!A3</f>
        <v>e07257</v>
      </c>
      <c r="B3" s="8">
        <f>[8]Feuil1!B3</f>
        <v>0.95520000000000005</v>
      </c>
    </row>
    <row r="4" spans="1:2" x14ac:dyDescent="0.25">
      <c r="A4" t="str">
        <f>[8]Feuil1!A4</f>
        <v>e07258b</v>
      </c>
      <c r="B4" s="8">
        <f>[8]Feuil1!B4</f>
        <v>0.9758</v>
      </c>
    </row>
    <row r="5" spans="1:2" x14ac:dyDescent="0.25">
      <c r="A5" t="str">
        <f>[8]Feuil1!A5</f>
        <v>e07258b</v>
      </c>
      <c r="B5" s="8">
        <f>[8]Feuil1!B5</f>
        <v>0.89790000000000003</v>
      </c>
    </row>
    <row r="6" spans="1:2" x14ac:dyDescent="0.25">
      <c r="A6" t="str">
        <f>[8]Feuil1!A6</f>
        <v>e07347</v>
      </c>
      <c r="B6" s="8">
        <f>[8]Feuil1!B6</f>
        <v>0.97299999999999998</v>
      </c>
    </row>
    <row r="7" spans="1:2" x14ac:dyDescent="0.25">
      <c r="A7" t="str">
        <f>[8]Feuil1!A7</f>
        <v>e07348</v>
      </c>
      <c r="B7" s="8">
        <f>[8]Feuil1!B7</f>
        <v>0.97650000000000003</v>
      </c>
    </row>
    <row r="8" spans="1:2" x14ac:dyDescent="0.25">
      <c r="A8" t="str">
        <f>[8]Feuil1!A8</f>
        <v>e08137</v>
      </c>
      <c r="B8" s="8">
        <f>[8]Feuil1!B8</f>
        <v>0.4153</v>
      </c>
    </row>
    <row r="9" spans="1:2" x14ac:dyDescent="0.25">
      <c r="A9" t="str">
        <f>[8]Feuil1!A9</f>
        <v>e08137</v>
      </c>
      <c r="B9" s="8">
        <f>[8]Feuil1!B9</f>
        <v>0.76470000000000005</v>
      </c>
    </row>
    <row r="10" spans="1:2" x14ac:dyDescent="0.25">
      <c r="A10" t="str">
        <f>[8]Feuil1!A10</f>
        <v>inf0049</v>
      </c>
      <c r="B10" s="8">
        <f>[8]Feuil1!B10</f>
        <v>1</v>
      </c>
    </row>
    <row r="11" spans="1:2" x14ac:dyDescent="0.25">
      <c r="A11" t="str">
        <f>[8]Feuil1!A11</f>
        <v>inf0430</v>
      </c>
      <c r="B11" s="8">
        <f>[8]Feuil1!B11</f>
        <v>0.95220000000000005</v>
      </c>
    </row>
    <row r="12" spans="1:2" x14ac:dyDescent="0.25">
      <c r="A12" t="str">
        <f>[8]Feuil1!A12</f>
        <v>inf0432</v>
      </c>
      <c r="B12" s="8">
        <f>[8]Feuil1!B12</f>
        <v>0.97650000000000003</v>
      </c>
    </row>
    <row r="13" spans="1:2" x14ac:dyDescent="0.25">
      <c r="A13" t="str">
        <f>[8]Feuil1!A13</f>
        <v>inf0490</v>
      </c>
      <c r="B13" s="8">
        <f>[8]Feuil1!B13</f>
        <v>1</v>
      </c>
    </row>
    <row r="14" spans="1:2" x14ac:dyDescent="0.25">
      <c r="A14" t="str">
        <f>[8]Feuil1!A14</f>
        <v>inf0490</v>
      </c>
      <c r="B14" s="8">
        <f>[8]Feuil1!B14</f>
        <v>0.6038</v>
      </c>
    </row>
    <row r="15" spans="1:2" x14ac:dyDescent="0.25">
      <c r="A15" t="str">
        <f>[8]Feuil1!A15</f>
        <v>inf0490</v>
      </c>
      <c r="B15" s="8">
        <f>[8]Feuil1!B15</f>
        <v>0.9254</v>
      </c>
    </row>
    <row r="16" spans="1:2" x14ac:dyDescent="0.25">
      <c r="A16">
        <f>[8]Feuil1!A16</f>
        <v>0</v>
      </c>
      <c r="B16" s="8">
        <f>[8]Feuil1!B16</f>
        <v>0</v>
      </c>
    </row>
    <row r="17" spans="1:2" x14ac:dyDescent="0.25">
      <c r="A17">
        <f>[8]Feuil1!A17</f>
        <v>0</v>
      </c>
      <c r="B17" s="8">
        <f>[8]Feuil1!B17</f>
        <v>0</v>
      </c>
    </row>
    <row r="18" spans="1:2" x14ac:dyDescent="0.25">
      <c r="A18">
        <f>[8]Feuil1!A18</f>
        <v>0</v>
      </c>
      <c r="B18" s="8">
        <f>[8]Feuil1!B18</f>
        <v>0</v>
      </c>
    </row>
    <row r="19" spans="1:2" x14ac:dyDescent="0.25">
      <c r="A19">
        <f>[8]Feuil1!A19</f>
        <v>0</v>
      </c>
      <c r="B19" s="8">
        <f>[8]Feuil1!B19</f>
        <v>0</v>
      </c>
    </row>
    <row r="20" spans="1:2" x14ac:dyDescent="0.25">
      <c r="A20">
        <f>[8]Feuil1!A20</f>
        <v>0</v>
      </c>
      <c r="B20" s="8">
        <f>[8]Feuil1!B20</f>
        <v>0</v>
      </c>
    </row>
    <row r="21" spans="1:2" x14ac:dyDescent="0.25">
      <c r="A21">
        <f>[8]Feuil1!A21</f>
        <v>0</v>
      </c>
      <c r="B21" s="8">
        <f>[8]Feuil1!B21</f>
        <v>0</v>
      </c>
    </row>
    <row r="22" spans="1:2" x14ac:dyDescent="0.25">
      <c r="A22">
        <f>[8]Feuil1!A22</f>
        <v>0</v>
      </c>
      <c r="B22" s="8">
        <f>[8]Feuil1!B22</f>
        <v>0</v>
      </c>
    </row>
    <row r="23" spans="1:2" x14ac:dyDescent="0.25">
      <c r="A23">
        <f>[8]Feuil1!A23</f>
        <v>0</v>
      </c>
      <c r="B23" s="8">
        <f>[8]Feuil1!B23</f>
        <v>0</v>
      </c>
    </row>
    <row r="24" spans="1:2" x14ac:dyDescent="0.25">
      <c r="A24">
        <f>[8]Feuil1!A24</f>
        <v>0</v>
      </c>
      <c r="B24" s="8">
        <f>[8]Feuil1!B24</f>
        <v>0</v>
      </c>
    </row>
    <row r="25" spans="1:2" x14ac:dyDescent="0.25">
      <c r="A25">
        <f>[8]Feuil1!A25</f>
        <v>0</v>
      </c>
      <c r="B25" s="8">
        <f>[8]Feuil1!B25</f>
        <v>0</v>
      </c>
    </row>
    <row r="26" spans="1:2" x14ac:dyDescent="0.25">
      <c r="A26">
        <f>[8]Feuil1!A26</f>
        <v>0</v>
      </c>
      <c r="B26" s="8">
        <f>[8]Feuil1!B26</f>
        <v>0</v>
      </c>
    </row>
    <row r="27" spans="1:2" x14ac:dyDescent="0.25">
      <c r="A27">
        <f>[8]Feuil1!A27</f>
        <v>0</v>
      </c>
      <c r="B27" s="8">
        <f>[8]Feuil1!B27</f>
        <v>0</v>
      </c>
    </row>
    <row r="28" spans="1:2" x14ac:dyDescent="0.25">
      <c r="A28">
        <f>[8]Feuil1!A28</f>
        <v>0</v>
      </c>
      <c r="B28" s="8">
        <f>[8]Feuil1!B28</f>
        <v>0</v>
      </c>
    </row>
    <row r="29" spans="1:2" x14ac:dyDescent="0.25">
      <c r="A29">
        <f>[8]Feuil1!A29</f>
        <v>0</v>
      </c>
      <c r="B29" s="8">
        <f>[8]Feuil1!B29</f>
        <v>0</v>
      </c>
    </row>
    <row r="30" spans="1:2" x14ac:dyDescent="0.25">
      <c r="A30">
        <f>[8]Feuil1!A30</f>
        <v>0</v>
      </c>
      <c r="B30" s="8">
        <f>[8]Feuil1!B30</f>
        <v>0</v>
      </c>
    </row>
    <row r="31" spans="1:2" x14ac:dyDescent="0.25">
      <c r="A31">
        <f>[8]Feuil1!A31</f>
        <v>0</v>
      </c>
      <c r="B31" s="8">
        <f>[8]Feuil1!B31</f>
        <v>0</v>
      </c>
    </row>
    <row r="32" spans="1:2" x14ac:dyDescent="0.25">
      <c r="A32">
        <f>[8]Feuil1!A32</f>
        <v>0</v>
      </c>
      <c r="B32" s="8">
        <f>[8]Feuil1!B32</f>
        <v>0</v>
      </c>
    </row>
    <row r="33" spans="1:2" x14ac:dyDescent="0.25">
      <c r="A33">
        <f>[8]Feuil1!A33</f>
        <v>0</v>
      </c>
      <c r="B33" s="8">
        <f>[8]Feuil1!B33</f>
        <v>0</v>
      </c>
    </row>
    <row r="34" spans="1:2" x14ac:dyDescent="0.25">
      <c r="A34">
        <f>[8]Feuil1!A34</f>
        <v>0</v>
      </c>
      <c r="B34" s="8">
        <f>[8]Feuil1!B34</f>
        <v>0</v>
      </c>
    </row>
    <row r="35" spans="1:2" x14ac:dyDescent="0.25">
      <c r="A35">
        <f>[8]Feuil1!A35</f>
        <v>0</v>
      </c>
      <c r="B35" s="8">
        <f>[8]Feuil1!B35</f>
        <v>0</v>
      </c>
    </row>
    <row r="36" spans="1:2" x14ac:dyDescent="0.25">
      <c r="A36">
        <f>[8]Feuil1!A36</f>
        <v>0</v>
      </c>
      <c r="B36" s="8">
        <f>[8]Feuil1!B36</f>
        <v>0</v>
      </c>
    </row>
    <row r="37" spans="1:2" x14ac:dyDescent="0.25">
      <c r="A37">
        <f>[8]Feuil1!A37</f>
        <v>0</v>
      </c>
      <c r="B37" s="8">
        <f>[8]Feuil1!B37</f>
        <v>0</v>
      </c>
    </row>
    <row r="38" spans="1:2" x14ac:dyDescent="0.25">
      <c r="A38">
        <f>[8]Feuil1!A38</f>
        <v>0</v>
      </c>
      <c r="B38" s="8">
        <f>[8]Feuil1!B38</f>
        <v>0</v>
      </c>
    </row>
    <row r="39" spans="1:2" x14ac:dyDescent="0.25">
      <c r="A39">
        <f>[8]Feuil1!A39</f>
        <v>0</v>
      </c>
      <c r="B39" s="8">
        <f>[8]Feuil1!B39</f>
        <v>0</v>
      </c>
    </row>
    <row r="40" spans="1:2" x14ac:dyDescent="0.25">
      <c r="A40">
        <f>[8]Feuil1!A40</f>
        <v>0</v>
      </c>
      <c r="B40" s="8">
        <f>[8]Feuil1!B40</f>
        <v>0</v>
      </c>
    </row>
    <row r="41" spans="1:2" x14ac:dyDescent="0.25">
      <c r="A41">
        <f>[8]Feuil1!A41</f>
        <v>0</v>
      </c>
      <c r="B41" s="8">
        <f>[8]Feuil1!B41</f>
        <v>0</v>
      </c>
    </row>
    <row r="42" spans="1:2" x14ac:dyDescent="0.25">
      <c r="A42">
        <f>[8]Feuil1!A42</f>
        <v>0</v>
      </c>
      <c r="B42" s="8">
        <f>[8]Feuil1!B42</f>
        <v>0</v>
      </c>
    </row>
    <row r="43" spans="1:2" x14ac:dyDescent="0.25">
      <c r="A43">
        <f>[8]Feuil1!A43</f>
        <v>0</v>
      </c>
      <c r="B43" s="8">
        <f>[8]Feuil1!B43</f>
        <v>0</v>
      </c>
    </row>
    <row r="44" spans="1:2" x14ac:dyDescent="0.25">
      <c r="A44">
        <f>[8]Feuil1!A44</f>
        <v>0</v>
      </c>
      <c r="B44" s="8">
        <f>[8]Feuil1!B44</f>
        <v>0</v>
      </c>
    </row>
    <row r="45" spans="1:2" x14ac:dyDescent="0.25">
      <c r="A45">
        <f>[8]Feuil1!A45</f>
        <v>0</v>
      </c>
      <c r="B45" s="8">
        <f>[8]Feuil1!B45</f>
        <v>0</v>
      </c>
    </row>
    <row r="46" spans="1:2" x14ac:dyDescent="0.25">
      <c r="A46">
        <f>[8]Feuil1!A46</f>
        <v>0</v>
      </c>
      <c r="B46" s="8">
        <f>[8]Feuil1!B46</f>
        <v>0</v>
      </c>
    </row>
    <row r="47" spans="1:2" x14ac:dyDescent="0.25">
      <c r="A47">
        <f>[8]Feuil1!A47</f>
        <v>0</v>
      </c>
      <c r="B47" s="8">
        <f>[8]Feuil1!B47</f>
        <v>0</v>
      </c>
    </row>
    <row r="48" spans="1:2" x14ac:dyDescent="0.25">
      <c r="A48">
        <f>[8]Feuil1!A48</f>
        <v>0</v>
      </c>
      <c r="B48" s="8">
        <f>[8]Feuil1!B48</f>
        <v>0</v>
      </c>
    </row>
    <row r="49" spans="1:2" x14ac:dyDescent="0.25">
      <c r="A49">
        <f>[8]Feuil1!A49</f>
        <v>0</v>
      </c>
      <c r="B49" s="8">
        <f>[8]Feuil1!B49</f>
        <v>0</v>
      </c>
    </row>
    <row r="50" spans="1:2" x14ac:dyDescent="0.25">
      <c r="A50">
        <f>[8]Feuil1!A50</f>
        <v>0</v>
      </c>
      <c r="B50" s="8">
        <f>[8]Feuil1!B50</f>
        <v>0</v>
      </c>
    </row>
    <row r="51" spans="1:2" x14ac:dyDescent="0.25">
      <c r="A51">
        <f>[8]Feuil1!A51</f>
        <v>0</v>
      </c>
      <c r="B51" s="8">
        <f>[8]Feuil1!B51</f>
        <v>0</v>
      </c>
    </row>
    <row r="52" spans="1:2" x14ac:dyDescent="0.25">
      <c r="A52">
        <f>[8]Feuil1!A52</f>
        <v>0</v>
      </c>
      <c r="B52" s="8">
        <f>[8]Feuil1!B52</f>
        <v>0</v>
      </c>
    </row>
    <row r="53" spans="1:2" x14ac:dyDescent="0.25">
      <c r="A53">
        <f>[8]Feuil1!A53</f>
        <v>0</v>
      </c>
      <c r="B53" s="8">
        <f>[8]Feuil1!B53</f>
        <v>0</v>
      </c>
    </row>
    <row r="54" spans="1:2" x14ac:dyDescent="0.25">
      <c r="A54">
        <f>[8]Feuil1!A54</f>
        <v>0</v>
      </c>
      <c r="B54" s="8">
        <f>[8]Feuil1!B54</f>
        <v>0</v>
      </c>
    </row>
    <row r="55" spans="1:2" x14ac:dyDescent="0.25">
      <c r="A55">
        <f>[8]Feuil1!A55</f>
        <v>0</v>
      </c>
      <c r="B55" s="8">
        <f>[8]Feuil1!B55</f>
        <v>0</v>
      </c>
    </row>
    <row r="56" spans="1:2" x14ac:dyDescent="0.25">
      <c r="A56">
        <f>[8]Feuil1!A56</f>
        <v>0</v>
      </c>
      <c r="B56" s="8">
        <f>[8]Feuil1!B56</f>
        <v>0</v>
      </c>
    </row>
    <row r="57" spans="1:2" x14ac:dyDescent="0.25">
      <c r="A57">
        <f>[8]Feuil1!A57</f>
        <v>0</v>
      </c>
      <c r="B57" s="8">
        <f>[8]Feuil1!B57</f>
        <v>0</v>
      </c>
    </row>
    <row r="58" spans="1:2" x14ac:dyDescent="0.25">
      <c r="A58">
        <f>[8]Feuil1!A58</f>
        <v>0</v>
      </c>
      <c r="B58" s="8">
        <f>[8]Feuil1!B58</f>
        <v>0</v>
      </c>
    </row>
    <row r="59" spans="1:2" x14ac:dyDescent="0.25">
      <c r="A59">
        <f>[8]Feuil1!A59</f>
        <v>0</v>
      </c>
      <c r="B59" s="8">
        <f>[8]Feuil1!B59</f>
        <v>0</v>
      </c>
    </row>
    <row r="60" spans="1:2" x14ac:dyDescent="0.25">
      <c r="A60">
        <f>[8]Feuil1!A60</f>
        <v>0</v>
      </c>
      <c r="B60" s="8">
        <f>[8]Feuil1!B60</f>
        <v>0</v>
      </c>
    </row>
    <row r="61" spans="1:2" x14ac:dyDescent="0.25">
      <c r="A61">
        <f>[8]Feuil1!A61</f>
        <v>0</v>
      </c>
      <c r="B61" s="8">
        <f>[8]Feuil1!B61</f>
        <v>0</v>
      </c>
    </row>
    <row r="62" spans="1:2" x14ac:dyDescent="0.25">
      <c r="A62">
        <f>[8]Feuil1!A62</f>
        <v>0</v>
      </c>
      <c r="B62" s="8">
        <f>[8]Feuil1!B62</f>
        <v>0</v>
      </c>
    </row>
    <row r="63" spans="1:2" x14ac:dyDescent="0.25">
      <c r="A63">
        <f>[8]Feuil1!A63</f>
        <v>0</v>
      </c>
      <c r="B63" s="8">
        <f>[8]Feuil1!B63</f>
        <v>0</v>
      </c>
    </row>
    <row r="64" spans="1:2" x14ac:dyDescent="0.25">
      <c r="A64">
        <f>[8]Feuil1!A64</f>
        <v>0</v>
      </c>
      <c r="B64" s="8">
        <f>[8]Feuil1!B64</f>
        <v>0</v>
      </c>
    </row>
    <row r="65" spans="1:2" x14ac:dyDescent="0.25">
      <c r="A65">
        <f>[8]Feuil1!A65</f>
        <v>0</v>
      </c>
      <c r="B65" s="8">
        <f>[8]Feuil1!B65</f>
        <v>0</v>
      </c>
    </row>
    <row r="66" spans="1:2" x14ac:dyDescent="0.25">
      <c r="A66">
        <f>[8]Feuil1!A66</f>
        <v>0</v>
      </c>
      <c r="B66" s="8">
        <f>[8]Feuil1!B66</f>
        <v>0</v>
      </c>
    </row>
    <row r="67" spans="1:2" x14ac:dyDescent="0.25">
      <c r="A67">
        <f>[8]Feuil1!A67</f>
        <v>0</v>
      </c>
      <c r="B67" s="8">
        <f>[8]Feuil1!B67</f>
        <v>0</v>
      </c>
    </row>
    <row r="68" spans="1:2" x14ac:dyDescent="0.25">
      <c r="A68">
        <f>[8]Feuil1!A68</f>
        <v>0</v>
      </c>
      <c r="B68" s="8">
        <f>[8]Feuil1!B68</f>
        <v>0</v>
      </c>
    </row>
    <row r="69" spans="1:2" x14ac:dyDescent="0.25">
      <c r="A69">
        <f>[8]Feuil1!A69</f>
        <v>0</v>
      </c>
      <c r="B69" s="8">
        <f>[8]Feuil1!B69</f>
        <v>0</v>
      </c>
    </row>
    <row r="70" spans="1:2" x14ac:dyDescent="0.25">
      <c r="A70">
        <f>[8]Feuil1!A70</f>
        <v>0</v>
      </c>
      <c r="B70" s="8">
        <f>[8]Feuil1!B70</f>
        <v>0</v>
      </c>
    </row>
    <row r="71" spans="1:2" x14ac:dyDescent="0.25">
      <c r="A71">
        <f>[8]Feuil1!A71</f>
        <v>0</v>
      </c>
      <c r="B71" s="8">
        <f>[8]Feuil1!B71</f>
        <v>0</v>
      </c>
    </row>
    <row r="72" spans="1:2" x14ac:dyDescent="0.25">
      <c r="A72">
        <f>[8]Feuil1!A72</f>
        <v>0</v>
      </c>
      <c r="B72" s="8">
        <f>[8]Feuil1!B72</f>
        <v>0</v>
      </c>
    </row>
    <row r="73" spans="1:2" x14ac:dyDescent="0.25">
      <c r="A73">
        <f>[8]Feuil1!A73</f>
        <v>0</v>
      </c>
      <c r="B73" s="8">
        <f>[8]Feuil1!B73</f>
        <v>0</v>
      </c>
    </row>
    <row r="74" spans="1:2" x14ac:dyDescent="0.25">
      <c r="A74">
        <f>[8]Feuil1!A74</f>
        <v>0</v>
      </c>
      <c r="B74" s="8">
        <f>[8]Feuil1!B74</f>
        <v>0</v>
      </c>
    </row>
    <row r="75" spans="1:2" x14ac:dyDescent="0.25">
      <c r="A75">
        <f>[8]Feuil1!A75</f>
        <v>0</v>
      </c>
      <c r="B75" s="8">
        <f>[8]Feuil1!B75</f>
        <v>0</v>
      </c>
    </row>
    <row r="76" spans="1:2" x14ac:dyDescent="0.25">
      <c r="A76">
        <f>[8]Feuil1!A76</f>
        <v>0</v>
      </c>
      <c r="B76" s="8">
        <f>[8]Feuil1!B76</f>
        <v>0</v>
      </c>
    </row>
    <row r="77" spans="1:2" x14ac:dyDescent="0.25">
      <c r="A77">
        <f>[8]Feuil1!A77</f>
        <v>0</v>
      </c>
      <c r="B77" s="8">
        <f>[8]Feuil1!B77</f>
        <v>0</v>
      </c>
    </row>
    <row r="78" spans="1:2" x14ac:dyDescent="0.25">
      <c r="A78">
        <f>[8]Feuil1!A78</f>
        <v>0</v>
      </c>
      <c r="B78" s="8">
        <f>[8]Feuil1!B78</f>
        <v>0</v>
      </c>
    </row>
    <row r="79" spans="1:2" x14ac:dyDescent="0.25">
      <c r="A79">
        <f>[8]Feuil1!A79</f>
        <v>0</v>
      </c>
      <c r="B79" s="8">
        <f>[8]Feuil1!B79</f>
        <v>0</v>
      </c>
    </row>
    <row r="80" spans="1:2" x14ac:dyDescent="0.25">
      <c r="A80">
        <f>[8]Feuil1!A80</f>
        <v>0</v>
      </c>
      <c r="B80" s="8">
        <f>[8]Feuil1!B80</f>
        <v>0</v>
      </c>
    </row>
    <row r="81" spans="1:2" x14ac:dyDescent="0.25">
      <c r="A81">
        <f>[8]Feuil1!A81</f>
        <v>0</v>
      </c>
      <c r="B81" s="8">
        <f>[8]Feuil1!B81</f>
        <v>0</v>
      </c>
    </row>
    <row r="82" spans="1:2" x14ac:dyDescent="0.25">
      <c r="A82">
        <f>[8]Feuil1!A82</f>
        <v>0</v>
      </c>
      <c r="B82" s="8">
        <f>[8]Feuil1!B82</f>
        <v>0</v>
      </c>
    </row>
    <row r="83" spans="1:2" x14ac:dyDescent="0.25">
      <c r="A83">
        <f>[8]Feuil1!A83</f>
        <v>0</v>
      </c>
      <c r="B83" s="8">
        <f>[8]Feuil1!B83</f>
        <v>0</v>
      </c>
    </row>
    <row r="84" spans="1:2" x14ac:dyDescent="0.25">
      <c r="A84">
        <f>[8]Feuil1!A84</f>
        <v>0</v>
      </c>
      <c r="B84" s="8">
        <f>[8]Feuil1!B84</f>
        <v>0</v>
      </c>
    </row>
    <row r="85" spans="1:2" x14ac:dyDescent="0.25">
      <c r="A85">
        <f>[8]Feuil1!A85</f>
        <v>0</v>
      </c>
      <c r="B85" s="8">
        <f>[8]Feuil1!B85</f>
        <v>0</v>
      </c>
    </row>
    <row r="86" spans="1:2" x14ac:dyDescent="0.25">
      <c r="A86">
        <f>[8]Feuil1!A86</f>
        <v>0</v>
      </c>
      <c r="B86" s="8">
        <f>[8]Feuil1!B86</f>
        <v>0</v>
      </c>
    </row>
    <row r="87" spans="1:2" x14ac:dyDescent="0.25">
      <c r="A87">
        <f>[8]Feuil1!A87</f>
        <v>0</v>
      </c>
      <c r="B87" s="8">
        <f>[8]Feuil1!B87</f>
        <v>0</v>
      </c>
    </row>
    <row r="88" spans="1:2" x14ac:dyDescent="0.25">
      <c r="A88">
        <f>[8]Feuil1!A88</f>
        <v>0</v>
      </c>
      <c r="B88" s="8">
        <f>[8]Feuil1!B88</f>
        <v>0</v>
      </c>
    </row>
    <row r="89" spans="1:2" x14ac:dyDescent="0.25">
      <c r="A89">
        <f>[8]Feuil1!A89</f>
        <v>0</v>
      </c>
      <c r="B89" s="8">
        <f>[8]Feuil1!B89</f>
        <v>0</v>
      </c>
    </row>
    <row r="90" spans="1:2" x14ac:dyDescent="0.25">
      <c r="A90">
        <f>[8]Feuil1!A90</f>
        <v>0</v>
      </c>
      <c r="B90" s="8">
        <f>[8]Feuil1!B90</f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V402"/>
  <sheetViews>
    <sheetView topLeftCell="A247" workbookViewId="0">
      <selection activeCell="A402" sqref="A402"/>
    </sheetView>
  </sheetViews>
  <sheetFormatPr baseColWidth="10" defaultRowHeight="15" x14ac:dyDescent="0.25"/>
  <cols>
    <col min="2" max="2" width="22.85546875" customWidth="1"/>
    <col min="3" max="3" width="8.28515625" customWidth="1"/>
    <col min="4" max="4" width="15.28515625" bestFit="1" customWidth="1"/>
    <col min="7" max="7" width="25.5703125" customWidth="1"/>
    <col min="8" max="8" width="23.85546875" bestFit="1" customWidth="1"/>
    <col min="9" max="9" width="4.42578125" customWidth="1"/>
    <col min="10" max="10" width="6" customWidth="1"/>
    <col min="11" max="11" width="12.5703125" customWidth="1"/>
    <col min="12" max="12" width="25.5703125" customWidth="1"/>
    <col min="13" max="13" width="23.85546875" customWidth="1"/>
    <col min="14" max="14" width="6" customWidth="1"/>
    <col min="15" max="15" width="13.28515625" customWidth="1"/>
    <col min="16" max="16" width="7.5703125" customWidth="1"/>
    <col min="17" max="17" width="6.28515625" customWidth="1"/>
    <col min="18" max="18" width="15.28515625" bestFit="1" customWidth="1"/>
    <col min="19" max="19" width="8.7109375" customWidth="1"/>
    <col min="20" max="20" width="6.5703125" customWidth="1"/>
    <col min="21" max="21" width="8.7109375" customWidth="1"/>
    <col min="22" max="22" width="12.5703125" customWidth="1"/>
    <col min="23" max="23" width="6" customWidth="1"/>
    <col min="24" max="24" width="13.28515625" bestFit="1" customWidth="1"/>
    <col min="25" max="25" width="7.5703125" customWidth="1"/>
    <col min="26" max="26" width="6.28515625" customWidth="1"/>
    <col min="27" max="27" width="15.28515625" bestFit="1" customWidth="1"/>
    <col min="28" max="28" width="8.7109375" customWidth="1"/>
    <col min="29" max="29" width="6.5703125" customWidth="1"/>
    <col min="30" max="30" width="8.7109375" customWidth="1"/>
    <col min="31" max="31" width="13.140625" bestFit="1" customWidth="1"/>
    <col min="32" max="32" width="22" bestFit="1" customWidth="1"/>
  </cols>
  <sheetData>
    <row r="1" spans="1:22" x14ac:dyDescent="0.25">
      <c r="A1" t="str">
        <f>[9]Feuil1!A1</f>
        <v>Bar Code</v>
      </c>
      <c r="B1" t="str">
        <f>[9]Feuil1!B1</f>
        <v>Library</v>
      </c>
      <c r="C1" t="str">
        <f>[9]Feuil1!C1</f>
        <v>Location</v>
      </c>
      <c r="D1" t="str">
        <f>[9]Feuil1!D1</f>
        <v>Status</v>
      </c>
    </row>
    <row r="2" spans="1:22" x14ac:dyDescent="0.25">
      <c r="A2" t="str">
        <f>[9]Feuil1!A2</f>
        <v>N/A</v>
      </c>
      <c r="B2" t="str">
        <f>[9]Feuil1!B2</f>
        <v>OVERLAND NEO Series</v>
      </c>
      <c r="C2" t="str">
        <f>[9]Feuil1!C2</f>
        <v>slot 21</v>
      </c>
      <c r="D2" t="str">
        <f>[9]Feuil1!D2</f>
        <v>Undiscovered</v>
      </c>
    </row>
    <row r="3" spans="1:22" x14ac:dyDescent="0.25">
      <c r="A3" t="str">
        <f>[9]Feuil1!A3</f>
        <v>000002L4</v>
      </c>
      <c r="B3" t="str">
        <f>[9]Feuil1!B3</f>
        <v>OVERLAND NEO Series</v>
      </c>
      <c r="C3" t="str">
        <f>[9]Feuil1!C3</f>
        <v>Not Available</v>
      </c>
      <c r="D3" t="str">
        <f>[9]Feuil1!D3</f>
        <v>Retired</v>
      </c>
    </row>
    <row r="4" spans="1:22" x14ac:dyDescent="0.25">
      <c r="A4" t="str">
        <f>[9]Feuil1!A4</f>
        <v>000004L4</v>
      </c>
      <c r="B4" t="str">
        <f>[9]Feuil1!B4</f>
        <v>OVERLAND NEO Series</v>
      </c>
      <c r="C4">
        <f>[9]Feuil1!C4</f>
        <v>41153</v>
      </c>
      <c r="D4" t="str">
        <f>[9]Feuil1!D4</f>
        <v>Spare</v>
      </c>
      <c r="L4" s="5" t="s">
        <v>26</v>
      </c>
      <c r="M4" s="5" t="s">
        <v>38</v>
      </c>
    </row>
    <row r="5" spans="1:22" x14ac:dyDescent="0.25">
      <c r="A5" t="str">
        <f>[9]Feuil1!A5</f>
        <v>000005L4</v>
      </c>
      <c r="B5" t="str">
        <f>[9]Feuil1!B5</f>
        <v>OVERLAND NEO Series</v>
      </c>
      <c r="C5" t="str">
        <f>[9]Feuil1!C5</f>
        <v>Not Available</v>
      </c>
      <c r="D5" t="str">
        <f>[9]Feuil1!D5</f>
        <v>Retired</v>
      </c>
      <c r="L5" s="5" t="s">
        <v>39</v>
      </c>
      <c r="M5" t="s">
        <v>3</v>
      </c>
      <c r="N5" t="s">
        <v>4</v>
      </c>
      <c r="O5" s="21" t="s">
        <v>27</v>
      </c>
      <c r="P5" t="s">
        <v>28</v>
      </c>
      <c r="Q5" t="s">
        <v>29</v>
      </c>
      <c r="R5" t="s">
        <v>30</v>
      </c>
      <c r="S5" s="20" t="s">
        <v>31</v>
      </c>
      <c r="T5" t="s">
        <v>36</v>
      </c>
      <c r="U5" t="s">
        <v>34</v>
      </c>
      <c r="V5" t="s">
        <v>2</v>
      </c>
    </row>
    <row r="6" spans="1:22" x14ac:dyDescent="0.25">
      <c r="A6" t="str">
        <f>[9]Feuil1!A6</f>
        <v>000006L4</v>
      </c>
      <c r="B6" t="str">
        <f>[9]Feuil1!B6</f>
        <v>OVERLAND NEO Series</v>
      </c>
      <c r="C6" t="str">
        <f>[9]Feuil1!C6</f>
        <v>slot 12</v>
      </c>
      <c r="D6" t="str">
        <f>[9]Feuil1!D6</f>
        <v>Spare</v>
      </c>
      <c r="L6" s="6" t="s">
        <v>0</v>
      </c>
      <c r="M6" s="7">
        <v>53</v>
      </c>
      <c r="N6" s="7">
        <v>91</v>
      </c>
      <c r="O6" s="19">
        <v>1</v>
      </c>
      <c r="P6" s="7">
        <v>24</v>
      </c>
      <c r="Q6" s="7">
        <v>62</v>
      </c>
      <c r="R6" s="7">
        <v>6</v>
      </c>
      <c r="S6" s="18">
        <v>1</v>
      </c>
      <c r="T6" s="7"/>
      <c r="U6" s="7">
        <v>1</v>
      </c>
      <c r="V6" s="7">
        <v>239</v>
      </c>
    </row>
    <row r="7" spans="1:22" x14ac:dyDescent="0.25">
      <c r="A7" t="str">
        <f>[9]Feuil1!A7</f>
        <v>000008L4</v>
      </c>
      <c r="B7" t="str">
        <f>[9]Feuil1!B7</f>
        <v>OVERLAND NEO Series</v>
      </c>
      <c r="C7">
        <f>[9]Feuil1!C7</f>
        <v>41214</v>
      </c>
      <c r="D7" t="str">
        <f>[9]Feuil1!D7</f>
        <v>Spare</v>
      </c>
      <c r="L7" s="6" t="s">
        <v>1</v>
      </c>
      <c r="M7" s="7">
        <v>53</v>
      </c>
      <c r="N7" s="7"/>
      <c r="O7" s="7"/>
      <c r="P7" s="7"/>
      <c r="Q7" s="7">
        <v>4</v>
      </c>
      <c r="R7" s="7">
        <v>2</v>
      </c>
      <c r="S7" s="7"/>
      <c r="T7" s="7"/>
      <c r="U7" s="7"/>
      <c r="V7" s="7">
        <v>59</v>
      </c>
    </row>
    <row r="8" spans="1:22" x14ac:dyDescent="0.25">
      <c r="A8" t="str">
        <f>[9]Feuil1!A8</f>
        <v>000009L4</v>
      </c>
      <c r="B8" t="str">
        <f>[9]Feuil1!B8</f>
        <v>OVERLAND NEO Series</v>
      </c>
      <c r="C8" t="str">
        <f>[9]Feuil1!C8</f>
        <v>slot 39</v>
      </c>
      <c r="D8" t="str">
        <f>[9]Feuil1!D8</f>
        <v>Spare</v>
      </c>
      <c r="L8" s="6" t="s">
        <v>35</v>
      </c>
      <c r="M8" s="7"/>
      <c r="N8" s="7">
        <v>5</v>
      </c>
      <c r="O8" s="7"/>
      <c r="P8" s="7">
        <v>1</v>
      </c>
      <c r="Q8" s="7">
        <v>85</v>
      </c>
      <c r="R8" s="7">
        <v>3</v>
      </c>
      <c r="S8" s="7"/>
      <c r="T8" s="7">
        <v>7</v>
      </c>
      <c r="U8" s="7">
        <v>1</v>
      </c>
      <c r="V8" s="7">
        <v>102</v>
      </c>
    </row>
    <row r="9" spans="1:22" x14ac:dyDescent="0.25">
      <c r="A9" t="str">
        <f>[9]Feuil1!A9</f>
        <v>000011L4</v>
      </c>
      <c r="B9" t="str">
        <f>[9]Feuil1!B9</f>
        <v>OVERLAND NEO Series</v>
      </c>
      <c r="C9" t="str">
        <f>[9]Feuil1!C9</f>
        <v>Not Available</v>
      </c>
      <c r="D9" t="str">
        <f>[9]Feuil1!D9</f>
        <v>Retired</v>
      </c>
      <c r="L9" s="6" t="s">
        <v>2</v>
      </c>
      <c r="M9" s="7">
        <v>106</v>
      </c>
      <c r="N9" s="7">
        <v>96</v>
      </c>
      <c r="O9" s="7">
        <v>1</v>
      </c>
      <c r="P9" s="7">
        <v>25</v>
      </c>
      <c r="Q9" s="7">
        <v>151</v>
      </c>
      <c r="R9" s="7">
        <v>11</v>
      </c>
      <c r="S9" s="7">
        <v>1</v>
      </c>
      <c r="T9" s="7">
        <v>7</v>
      </c>
      <c r="U9" s="7">
        <v>2</v>
      </c>
      <c r="V9" s="7">
        <v>400</v>
      </c>
    </row>
    <row r="10" spans="1:22" x14ac:dyDescent="0.25">
      <c r="A10" t="str">
        <f>[9]Feuil1!A10</f>
        <v>000013L4</v>
      </c>
      <c r="B10" t="str">
        <f>[9]Feuil1!B10</f>
        <v>OVERLAND NEO Series</v>
      </c>
      <c r="C10" t="str">
        <f>[9]Feuil1!C10</f>
        <v>FEVRIER 2013</v>
      </c>
      <c r="D10" t="str">
        <f>[9]Feuil1!D10</f>
        <v>Full: F</v>
      </c>
    </row>
    <row r="11" spans="1:22" x14ac:dyDescent="0.25">
      <c r="A11" t="str">
        <f>[9]Feuil1!A11</f>
        <v>000014L4</v>
      </c>
      <c r="B11" t="str">
        <f>[9]Feuil1!B11</f>
        <v>OVERLAND NEO Series</v>
      </c>
      <c r="C11" t="str">
        <f>[9]Feuil1!C11</f>
        <v>slot 11</v>
      </c>
      <c r="D11" t="str">
        <f>[9]Feuil1!D11</f>
        <v>Spare</v>
      </c>
    </row>
    <row r="12" spans="1:22" x14ac:dyDescent="0.25">
      <c r="A12" t="str">
        <f>[9]Feuil1!A12</f>
        <v>000015L4</v>
      </c>
      <c r="B12" t="str">
        <f>[9]Feuil1!B12</f>
        <v>OVERLAND NEO Series</v>
      </c>
      <c r="C12">
        <f>[9]Feuil1!C12</f>
        <v>41183</v>
      </c>
      <c r="D12" t="str">
        <f>[9]Feuil1!D12</f>
        <v>Spare</v>
      </c>
    </row>
    <row r="13" spans="1:22" x14ac:dyDescent="0.25">
      <c r="A13" t="str">
        <f>[9]Feuil1!A13</f>
        <v>000016L4</v>
      </c>
      <c r="B13" t="str">
        <f>[9]Feuil1!B13</f>
        <v>OVERLAND NEO Series</v>
      </c>
      <c r="C13" t="str">
        <f>[9]Feuil1!C13</f>
        <v>slot 31</v>
      </c>
      <c r="D13" t="str">
        <f>[9]Feuil1!D13</f>
        <v>Full: F</v>
      </c>
    </row>
    <row r="14" spans="1:22" x14ac:dyDescent="0.25">
      <c r="A14" t="str">
        <f>[9]Feuil1!A14</f>
        <v>000018L4</v>
      </c>
      <c r="B14" t="str">
        <f>[9]Feuil1!B14</f>
        <v>OVERLAND NEO Series</v>
      </c>
      <c r="C14">
        <f>[9]Feuil1!C14</f>
        <v>41426</v>
      </c>
      <c r="D14" t="str">
        <f>[9]Feuil1!D14</f>
        <v>Full: F</v>
      </c>
    </row>
    <row r="15" spans="1:22" x14ac:dyDescent="0.25">
      <c r="A15" t="str">
        <f>[9]Feuil1!A15</f>
        <v>000019L4</v>
      </c>
      <c r="B15" t="str">
        <f>[9]Feuil1!B15</f>
        <v>OVERLAND NEO Series</v>
      </c>
      <c r="C15" t="str">
        <f>[9]Feuil1!C15</f>
        <v>DECEMBRE 2012 JANVIER 2013</v>
      </c>
      <c r="D15" t="str">
        <f>[9]Feuil1!D15</f>
        <v>Spare</v>
      </c>
    </row>
    <row r="16" spans="1:22" x14ac:dyDescent="0.25">
      <c r="A16" t="str">
        <f>[9]Feuil1!A16</f>
        <v>000020L4</v>
      </c>
      <c r="B16" t="str">
        <f>[9]Feuil1!B16</f>
        <v>OVERLAND NEO Series</v>
      </c>
      <c r="C16" t="str">
        <f>[9]Feuil1!C16</f>
        <v>NOVEMBRE DECEMBRE 2012</v>
      </c>
      <c r="D16" t="str">
        <f>[9]Feuil1!D16</f>
        <v>Spare</v>
      </c>
    </row>
    <row r="17" spans="1:16" x14ac:dyDescent="0.25">
      <c r="A17" t="str">
        <f>[9]Feuil1!A17</f>
        <v>000021L4</v>
      </c>
      <c r="B17" t="str">
        <f>[9]Feuil1!B17</f>
        <v>OVERLAND NEO Series</v>
      </c>
      <c r="C17">
        <f>[9]Feuil1!C17</f>
        <v>41275</v>
      </c>
      <c r="D17" t="str">
        <f>[9]Feuil1!D17</f>
        <v>Spare</v>
      </c>
    </row>
    <row r="18" spans="1:16" x14ac:dyDescent="0.25">
      <c r="A18" t="str">
        <f>[9]Feuil1!A18</f>
        <v>000022L4</v>
      </c>
      <c r="B18" t="str">
        <f>[9]Feuil1!B18</f>
        <v>OVERLAND NEO Series</v>
      </c>
      <c r="C18">
        <f>[9]Feuil1!C18</f>
        <v>41061</v>
      </c>
      <c r="D18" t="str">
        <f>[9]Feuil1!D18</f>
        <v>Spare</v>
      </c>
    </row>
    <row r="19" spans="1:16" x14ac:dyDescent="0.25">
      <c r="A19" t="str">
        <f>[9]Feuil1!A19</f>
        <v>000023L4</v>
      </c>
      <c r="B19" t="str">
        <f>[9]Feuil1!B19</f>
        <v>OVERLAND NEO Series</v>
      </c>
      <c r="C19">
        <f>[9]Feuil1!C19</f>
        <v>41244</v>
      </c>
      <c r="D19" t="str">
        <f>[9]Feuil1!D19</f>
        <v>Spare</v>
      </c>
    </row>
    <row r="20" spans="1:16" x14ac:dyDescent="0.25">
      <c r="A20" t="str">
        <f>[9]Feuil1!A20</f>
        <v>000024L4</v>
      </c>
      <c r="B20" t="str">
        <f>[9]Feuil1!B20</f>
        <v>OVERLAND NEO Series</v>
      </c>
      <c r="C20">
        <f>[9]Feuil1!C20</f>
        <v>41183</v>
      </c>
      <c r="D20" t="str">
        <f>[9]Feuil1!D20</f>
        <v>Spare</v>
      </c>
    </row>
    <row r="21" spans="1:16" x14ac:dyDescent="0.25">
      <c r="A21" t="str">
        <f>[9]Feuil1!A21</f>
        <v>000026L4</v>
      </c>
      <c r="B21" t="str">
        <f>[9]Feuil1!B21</f>
        <v>OVERLAND NEO Series</v>
      </c>
      <c r="C21">
        <f>[9]Feuil1!C21</f>
        <v>41153</v>
      </c>
      <c r="D21" t="str">
        <f>[9]Feuil1!D21</f>
        <v>Spare</v>
      </c>
    </row>
    <row r="22" spans="1:16" x14ac:dyDescent="0.25">
      <c r="A22" t="str">
        <f>[9]Feuil1!A22</f>
        <v>000027L4</v>
      </c>
      <c r="B22" t="str">
        <f>[9]Feuil1!B22</f>
        <v>OVERLAND NEO Series</v>
      </c>
      <c r="C22" t="str">
        <f>[9]Feuil1!C22</f>
        <v>slot 3</v>
      </c>
      <c r="D22" t="str">
        <f>[9]Feuil1!D22</f>
        <v>Spare</v>
      </c>
      <c r="L22" s="5" t="s">
        <v>37</v>
      </c>
      <c r="M22" s="5" t="s">
        <v>38</v>
      </c>
    </row>
    <row r="23" spans="1:16" x14ac:dyDescent="0.25">
      <c r="A23" t="str">
        <f>[9]Feuil1!A23</f>
        <v>000028L4</v>
      </c>
      <c r="B23" t="str">
        <f>[9]Feuil1!B23</f>
        <v>OVERLAND NEO Series</v>
      </c>
      <c r="C23">
        <f>[9]Feuil1!C23</f>
        <v>41244</v>
      </c>
      <c r="D23" t="str">
        <f>[9]Feuil1!D23</f>
        <v>Spare</v>
      </c>
      <c r="L23" s="5" t="s">
        <v>45</v>
      </c>
      <c r="M23" t="s">
        <v>36</v>
      </c>
      <c r="N23" t="s">
        <v>3</v>
      </c>
      <c r="O23" t="s">
        <v>4</v>
      </c>
      <c r="P23" t="s">
        <v>2</v>
      </c>
    </row>
    <row r="24" spans="1:16" x14ac:dyDescent="0.25">
      <c r="A24" t="str">
        <f>[9]Feuil1!A24</f>
        <v>000031L4</v>
      </c>
      <c r="B24" t="str">
        <f>[9]Feuil1!B24</f>
        <v>OVERLAND NEO Series</v>
      </c>
      <c r="C24" t="str">
        <f>[9]Feuil1!C24</f>
        <v>slot 33</v>
      </c>
      <c r="D24" t="str">
        <f>[9]Feuil1!D24</f>
        <v>Spare</v>
      </c>
      <c r="L24" s="6" t="s">
        <v>0</v>
      </c>
      <c r="M24" s="7"/>
      <c r="N24" s="7">
        <v>53</v>
      </c>
      <c r="O24" s="7">
        <v>91</v>
      </c>
      <c r="P24" s="7">
        <v>144</v>
      </c>
    </row>
    <row r="25" spans="1:16" x14ac:dyDescent="0.25">
      <c r="A25" t="str">
        <f>[9]Feuil1!A25</f>
        <v>000032L4</v>
      </c>
      <c r="B25" t="str">
        <f>[9]Feuil1!B25</f>
        <v>OVERLAND NEO Series</v>
      </c>
      <c r="C25" t="str">
        <f>[9]Feuil1!C25</f>
        <v>slot 44</v>
      </c>
      <c r="D25" t="str">
        <f>[9]Feuil1!D25</f>
        <v>Spare</v>
      </c>
      <c r="L25" s="6" t="s">
        <v>1</v>
      </c>
      <c r="M25" s="7"/>
      <c r="N25" s="7">
        <v>53</v>
      </c>
      <c r="O25" s="7"/>
      <c r="P25" s="7">
        <v>53</v>
      </c>
    </row>
    <row r="26" spans="1:16" x14ac:dyDescent="0.25">
      <c r="A26" t="str">
        <f>[9]Feuil1!A26</f>
        <v>000033L4</v>
      </c>
      <c r="B26" t="str">
        <f>[9]Feuil1!B26</f>
        <v>OVERLAND NEO4000E</v>
      </c>
      <c r="C26" t="str">
        <f>[9]Feuil1!C26</f>
        <v>N/A</v>
      </c>
      <c r="D26" t="str">
        <f>[9]Feuil1!D26</f>
        <v>Full: F</v>
      </c>
      <c r="L26" s="6" t="s">
        <v>35</v>
      </c>
      <c r="M26" s="7">
        <v>7</v>
      </c>
      <c r="N26" s="7"/>
      <c r="O26" s="7">
        <v>5</v>
      </c>
      <c r="P26" s="7">
        <v>12</v>
      </c>
    </row>
    <row r="27" spans="1:16" x14ac:dyDescent="0.25">
      <c r="A27" t="str">
        <f>[9]Feuil1!A27</f>
        <v>000033L4</v>
      </c>
      <c r="B27" t="str">
        <f>[9]Feuil1!B27</f>
        <v>OVERLAND NEO Series</v>
      </c>
      <c r="C27">
        <f>[9]Feuil1!C27</f>
        <v>40057</v>
      </c>
      <c r="D27" t="str">
        <f>[9]Feuil1!D27</f>
        <v>Full: F</v>
      </c>
      <c r="L27" s="6" t="s">
        <v>2</v>
      </c>
      <c r="M27" s="7">
        <v>7</v>
      </c>
      <c r="N27" s="7">
        <v>106</v>
      </c>
      <c r="O27" s="7">
        <v>96</v>
      </c>
      <c r="P27" s="7">
        <v>209</v>
      </c>
    </row>
    <row r="28" spans="1:16" x14ac:dyDescent="0.25">
      <c r="A28" t="str">
        <f>[9]Feuil1!A28</f>
        <v>000036L4</v>
      </c>
      <c r="B28" t="str">
        <f>[9]Feuil1!B28</f>
        <v>OVERLAND NEO Series</v>
      </c>
      <c r="C28">
        <f>[9]Feuil1!C28</f>
        <v>41244</v>
      </c>
      <c r="D28" t="str">
        <f>[9]Feuil1!D28</f>
        <v>Spare</v>
      </c>
    </row>
    <row r="29" spans="1:16" x14ac:dyDescent="0.25">
      <c r="A29" t="str">
        <f>[9]Feuil1!A29</f>
        <v>000037L4</v>
      </c>
      <c r="B29" t="str">
        <f>[9]Feuil1!B29</f>
        <v>OVERLAND NEO Series</v>
      </c>
      <c r="C29">
        <f>[9]Feuil1!C29</f>
        <v>41244</v>
      </c>
      <c r="D29" t="str">
        <f>[9]Feuil1!D29</f>
        <v>Spare</v>
      </c>
    </row>
    <row r="30" spans="1:16" x14ac:dyDescent="0.25">
      <c r="A30" t="str">
        <f>[9]Feuil1!A30</f>
        <v>000038L4</v>
      </c>
      <c r="B30" t="str">
        <f>[9]Feuil1!B30</f>
        <v>OVERLAND NEO Series</v>
      </c>
      <c r="C30" t="str">
        <f>[9]Feuil1!C30</f>
        <v>slot 2</v>
      </c>
      <c r="D30" t="str">
        <f>[9]Feuil1!D30</f>
        <v>Full: F</v>
      </c>
    </row>
    <row r="31" spans="1:16" x14ac:dyDescent="0.25">
      <c r="A31" t="str">
        <f>[9]Feuil1!A31</f>
        <v>000043L4</v>
      </c>
      <c r="B31" t="str">
        <f>[9]Feuil1!B31</f>
        <v>OVERLAND NEO Series</v>
      </c>
      <c r="C31" t="str">
        <f>[9]Feuil1!C31</f>
        <v>AOUT SEPTEMBRE 2010</v>
      </c>
      <c r="D31" t="str">
        <f>[9]Feuil1!D31</f>
        <v>Full: F</v>
      </c>
    </row>
    <row r="32" spans="1:16" x14ac:dyDescent="0.25">
      <c r="A32" t="str">
        <f>[9]Feuil1!A32</f>
        <v>000044L4</v>
      </c>
      <c r="B32" t="str">
        <f>[9]Feuil1!B32</f>
        <v>OVERLAND NEO Series</v>
      </c>
      <c r="C32">
        <f>[9]Feuil1!C32</f>
        <v>40422</v>
      </c>
      <c r="D32" t="str">
        <f>[9]Feuil1!D32</f>
        <v>Full: F</v>
      </c>
    </row>
    <row r="33" spans="1:4" x14ac:dyDescent="0.25">
      <c r="A33" t="str">
        <f>[9]Feuil1!A33</f>
        <v>000046L4</v>
      </c>
      <c r="B33" t="str">
        <f>[9]Feuil1!B33</f>
        <v>OVERLAND NEO Series</v>
      </c>
      <c r="C33" t="str">
        <f>[9]Feuil1!C33</f>
        <v>slot 7</v>
      </c>
      <c r="D33" t="str">
        <f>[9]Feuil1!D33</f>
        <v>Spare</v>
      </c>
    </row>
    <row r="34" spans="1:4" x14ac:dyDescent="0.25">
      <c r="A34" t="str">
        <f>[9]Feuil1!A34</f>
        <v>000048L4</v>
      </c>
      <c r="B34" t="str">
        <f>[9]Feuil1!B34</f>
        <v>OVERLAND NEO Series</v>
      </c>
      <c r="C34">
        <f>[9]Feuil1!C34</f>
        <v>41183</v>
      </c>
      <c r="D34" t="str">
        <f>[9]Feuil1!D34</f>
        <v>Spare</v>
      </c>
    </row>
    <row r="35" spans="1:4" x14ac:dyDescent="0.25">
      <c r="A35" t="str">
        <f>[9]Feuil1!A35</f>
        <v>000049L4</v>
      </c>
      <c r="B35" t="str">
        <f>[9]Feuil1!B35</f>
        <v>OVERLAND NEO Series</v>
      </c>
      <c r="C35">
        <f>[9]Feuil1!C35</f>
        <v>41183</v>
      </c>
      <c r="D35" t="str">
        <f>[9]Feuil1!D35</f>
        <v>Spare</v>
      </c>
    </row>
    <row r="36" spans="1:4" x14ac:dyDescent="0.25">
      <c r="A36" t="str">
        <f>[9]Feuil1!A36</f>
        <v>000051L4</v>
      </c>
      <c r="B36" t="str">
        <f>[9]Feuil1!B36</f>
        <v>OVERLAND NEO Series</v>
      </c>
      <c r="C36">
        <f>[9]Feuil1!C36</f>
        <v>41153</v>
      </c>
      <c r="D36" t="str">
        <f>[9]Feuil1!D36</f>
        <v>Spare</v>
      </c>
    </row>
    <row r="37" spans="1:4" x14ac:dyDescent="0.25">
      <c r="A37" t="str">
        <f>[9]Feuil1!A37</f>
        <v>000053L4</v>
      </c>
      <c r="B37" t="str">
        <f>[9]Feuil1!B37</f>
        <v>OVERLAND NEO Series</v>
      </c>
      <c r="C37" t="str">
        <f>[9]Feuil1!C37</f>
        <v>slot 51</v>
      </c>
      <c r="D37" t="str">
        <f>[9]Feuil1!D37</f>
        <v>Spare</v>
      </c>
    </row>
    <row r="38" spans="1:4" x14ac:dyDescent="0.25">
      <c r="A38" t="str">
        <f>[9]Feuil1!A38</f>
        <v>000054L4</v>
      </c>
      <c r="B38" t="str">
        <f>[9]Feuil1!B38</f>
        <v>OVERLAND NEO4000E</v>
      </c>
      <c r="C38" t="str">
        <f>[9]Feuil1!C38</f>
        <v>N/A</v>
      </c>
      <c r="D38" t="str">
        <f>[9]Feuil1!D38</f>
        <v>Idle</v>
      </c>
    </row>
    <row r="39" spans="1:4" x14ac:dyDescent="0.25">
      <c r="A39" t="str">
        <f>[9]Feuil1!A39</f>
        <v>000054L4</v>
      </c>
      <c r="B39" t="str">
        <f>[9]Feuil1!B39</f>
        <v>OVERLAND NEO Series</v>
      </c>
      <c r="C39">
        <f>[9]Feuil1!C39</f>
        <v>40452</v>
      </c>
      <c r="D39" t="str">
        <f>[9]Feuil1!D39</f>
        <v>Idle</v>
      </c>
    </row>
    <row r="40" spans="1:4" x14ac:dyDescent="0.25">
      <c r="A40" t="str">
        <f>[9]Feuil1!A40</f>
        <v>000055L4</v>
      </c>
      <c r="B40" t="str">
        <f>[9]Feuil1!B40</f>
        <v>OVERLAND NEO Series</v>
      </c>
      <c r="C40" t="str">
        <f>[9]Feuil1!C40</f>
        <v>DECEMBRE 2012 JANVIER 2013</v>
      </c>
      <c r="D40" t="str">
        <f>[9]Feuil1!D40</f>
        <v>Spare</v>
      </c>
    </row>
    <row r="41" spans="1:4" x14ac:dyDescent="0.25">
      <c r="A41" t="str">
        <f>[9]Feuil1!A41</f>
        <v>000056L4</v>
      </c>
      <c r="B41" t="str">
        <f>[9]Feuil1!B41</f>
        <v>OVERLAND NEO Series</v>
      </c>
      <c r="C41">
        <f>[9]Feuil1!C41</f>
        <v>40452</v>
      </c>
      <c r="D41" t="str">
        <f>[9]Feuil1!D41</f>
        <v>Idle</v>
      </c>
    </row>
    <row r="42" spans="1:4" x14ac:dyDescent="0.25">
      <c r="A42" t="str">
        <f>[9]Feuil1!A42</f>
        <v>000056L4</v>
      </c>
      <c r="B42" t="str">
        <f>[9]Feuil1!B42</f>
        <v>OVERLAND NEO4000E</v>
      </c>
      <c r="C42" t="str">
        <f>[9]Feuil1!C42</f>
        <v>N/A</v>
      </c>
      <c r="D42" t="str">
        <f>[9]Feuil1!D42</f>
        <v>Idle</v>
      </c>
    </row>
    <row r="43" spans="1:4" x14ac:dyDescent="0.25">
      <c r="A43" t="str">
        <f>[9]Feuil1!A43</f>
        <v>000057L4</v>
      </c>
      <c r="B43" t="str">
        <f>[9]Feuil1!B43</f>
        <v>OVERLAND NEO Series</v>
      </c>
      <c r="C43">
        <f>[9]Feuil1!C43</f>
        <v>41183</v>
      </c>
      <c r="D43" t="str">
        <f>[9]Feuil1!D43</f>
        <v>Spare</v>
      </c>
    </row>
    <row r="44" spans="1:4" x14ac:dyDescent="0.25">
      <c r="A44" t="str">
        <f>[9]Feuil1!A44</f>
        <v>000058L4</v>
      </c>
      <c r="B44" t="str">
        <f>[9]Feuil1!B44</f>
        <v>OVERLAND NEO Series</v>
      </c>
      <c r="C44">
        <f>[9]Feuil1!C44</f>
        <v>41153</v>
      </c>
      <c r="D44" t="str">
        <f>[9]Feuil1!D44</f>
        <v>Spare</v>
      </c>
    </row>
    <row r="45" spans="1:4" x14ac:dyDescent="0.25">
      <c r="A45" t="str">
        <f>[9]Feuil1!A45</f>
        <v>000061L4</v>
      </c>
      <c r="B45" t="str">
        <f>[9]Feuil1!B45</f>
        <v>OVERLAND NEO Series</v>
      </c>
      <c r="C45" t="str">
        <f>[9]Feuil1!C45</f>
        <v>slot 54</v>
      </c>
      <c r="D45" t="str">
        <f>[9]Feuil1!D45</f>
        <v>Spare</v>
      </c>
    </row>
    <row r="46" spans="1:4" x14ac:dyDescent="0.25">
      <c r="A46" t="str">
        <f>[9]Feuil1!A46</f>
        <v>000063L4</v>
      </c>
      <c r="B46" t="str">
        <f>[9]Feuil1!B46</f>
        <v>OVERLAND NEO Series</v>
      </c>
      <c r="C46" t="str">
        <f>[9]Feuil1!C46</f>
        <v>slot 37</v>
      </c>
      <c r="D46" t="str">
        <f>[9]Feuil1!D46</f>
        <v>Spare</v>
      </c>
    </row>
    <row r="47" spans="1:4" x14ac:dyDescent="0.25">
      <c r="A47" t="str">
        <f>[9]Feuil1!A47</f>
        <v>000064L4</v>
      </c>
      <c r="B47" t="str">
        <f>[9]Feuil1!B47</f>
        <v>OVERLAND NEO Series</v>
      </c>
      <c r="C47" t="str">
        <f>[9]Feuil1!C47</f>
        <v>slot 45</v>
      </c>
      <c r="D47" t="str">
        <f>[9]Feuil1!D47</f>
        <v>Spare</v>
      </c>
    </row>
    <row r="48" spans="1:4" x14ac:dyDescent="0.25">
      <c r="A48" t="str">
        <f>[9]Feuil1!A48</f>
        <v>000065L4</v>
      </c>
      <c r="B48" t="str">
        <f>[9]Feuil1!B48</f>
        <v>OVERLAND NEO4000E</v>
      </c>
      <c r="C48" t="str">
        <f>[9]Feuil1!C48</f>
        <v>N/A</v>
      </c>
      <c r="D48" t="str">
        <f>[9]Feuil1!D48</f>
        <v>Idle</v>
      </c>
    </row>
    <row r="49" spans="1:4" x14ac:dyDescent="0.25">
      <c r="A49" t="str">
        <f>[9]Feuil1!A49</f>
        <v>000065L4</v>
      </c>
      <c r="B49" t="str">
        <f>[9]Feuil1!B49</f>
        <v>OVERLAND NEO Series</v>
      </c>
      <c r="C49">
        <f>[9]Feuil1!C49</f>
        <v>40575</v>
      </c>
      <c r="D49" t="str">
        <f>[9]Feuil1!D49</f>
        <v>Idle</v>
      </c>
    </row>
    <row r="50" spans="1:4" x14ac:dyDescent="0.25">
      <c r="A50" t="str">
        <f>[9]Feuil1!A50</f>
        <v>000066L4</v>
      </c>
      <c r="B50" t="str">
        <f>[9]Feuil1!B50</f>
        <v>OVERLAND NEO Series</v>
      </c>
      <c r="C50">
        <f>[9]Feuil1!C50</f>
        <v>40575</v>
      </c>
      <c r="D50" t="str">
        <f>[9]Feuil1!D50</f>
        <v>Idle</v>
      </c>
    </row>
    <row r="51" spans="1:4" x14ac:dyDescent="0.25">
      <c r="A51" t="str">
        <f>[9]Feuil1!A51</f>
        <v>000066L4</v>
      </c>
      <c r="B51" t="str">
        <f>[9]Feuil1!B51</f>
        <v>OVERLAND NEO4000E</v>
      </c>
      <c r="C51" t="str">
        <f>[9]Feuil1!C51</f>
        <v>N/A</v>
      </c>
      <c r="D51" t="str">
        <f>[9]Feuil1!D51</f>
        <v>Idle</v>
      </c>
    </row>
    <row r="52" spans="1:4" x14ac:dyDescent="0.25">
      <c r="A52" t="str">
        <f>[9]Feuil1!A52</f>
        <v>000067L4</v>
      </c>
      <c r="B52" t="str">
        <f>[9]Feuil1!B52</f>
        <v>OVERLAND NEO Series</v>
      </c>
      <c r="C52">
        <f>[9]Feuil1!C52</f>
        <v>41091</v>
      </c>
      <c r="D52" t="str">
        <f>[9]Feuil1!D52</f>
        <v>Spare</v>
      </c>
    </row>
    <row r="53" spans="1:4" x14ac:dyDescent="0.25">
      <c r="A53" t="str">
        <f>[9]Feuil1!A53</f>
        <v>000068L4</v>
      </c>
      <c r="B53" t="str">
        <f>[9]Feuil1!B53</f>
        <v>OVERLAND NEO Series</v>
      </c>
      <c r="C53" t="str">
        <f>[9]Feuil1!C53</f>
        <v>slot 27</v>
      </c>
      <c r="D53" t="str">
        <f>[9]Feuil1!D53</f>
        <v>Spare</v>
      </c>
    </row>
    <row r="54" spans="1:4" x14ac:dyDescent="0.25">
      <c r="A54" t="str">
        <f>[9]Feuil1!A54</f>
        <v>000069L4</v>
      </c>
      <c r="B54" t="str">
        <f>[9]Feuil1!B54</f>
        <v>OVERLAND NEO Series</v>
      </c>
      <c r="C54">
        <f>[9]Feuil1!C54</f>
        <v>41244</v>
      </c>
      <c r="D54" t="str">
        <f>[9]Feuil1!D54</f>
        <v>Spare</v>
      </c>
    </row>
    <row r="55" spans="1:4" x14ac:dyDescent="0.25">
      <c r="A55" t="str">
        <f>[9]Feuil1!A55</f>
        <v>000070L4</v>
      </c>
      <c r="B55" t="str">
        <f>[9]Feuil1!B55</f>
        <v>OVERLAND NEO Series</v>
      </c>
      <c r="C55">
        <f>[9]Feuil1!C55</f>
        <v>40603</v>
      </c>
      <c r="D55" t="str">
        <f>[9]Feuil1!D55</f>
        <v>Idle</v>
      </c>
    </row>
    <row r="56" spans="1:4" x14ac:dyDescent="0.25">
      <c r="A56" t="str">
        <f>[9]Feuil1!A56</f>
        <v>000070L4</v>
      </c>
      <c r="B56" t="str">
        <f>[9]Feuil1!B56</f>
        <v>OVERLAND NEO4000E</v>
      </c>
      <c r="C56" t="str">
        <f>[9]Feuil1!C56</f>
        <v>N/A</v>
      </c>
      <c r="D56" t="str">
        <f>[9]Feuil1!D56</f>
        <v>Idle</v>
      </c>
    </row>
    <row r="57" spans="1:4" x14ac:dyDescent="0.25">
      <c r="A57" t="str">
        <f>[9]Feuil1!A57</f>
        <v>000071L4</v>
      </c>
      <c r="B57" t="str">
        <f>[9]Feuil1!B57</f>
        <v>OVERLAND NEO Series</v>
      </c>
      <c r="C57">
        <f>[9]Feuil1!C57</f>
        <v>40725</v>
      </c>
      <c r="D57" t="str">
        <f>[9]Feuil1!D57</f>
        <v>Spare</v>
      </c>
    </row>
    <row r="58" spans="1:4" x14ac:dyDescent="0.25">
      <c r="A58" t="str">
        <f>[9]Feuil1!A58</f>
        <v>000072L4</v>
      </c>
      <c r="B58" t="str">
        <f>[9]Feuil1!B58</f>
        <v>OVERLAND NEO Series</v>
      </c>
      <c r="C58">
        <f>[9]Feuil1!C58</f>
        <v>40603</v>
      </c>
      <c r="D58" t="str">
        <f>[9]Feuil1!D58</f>
        <v>Idle</v>
      </c>
    </row>
    <row r="59" spans="1:4" x14ac:dyDescent="0.25">
      <c r="A59" t="str">
        <f>[9]Feuil1!A59</f>
        <v>000072L4</v>
      </c>
      <c r="B59" t="str">
        <f>[9]Feuil1!B59</f>
        <v>OVERLAND NEO4000E</v>
      </c>
      <c r="C59" t="str">
        <f>[9]Feuil1!C59</f>
        <v>N/A</v>
      </c>
      <c r="D59" t="str">
        <f>[9]Feuil1!D59</f>
        <v>Idle</v>
      </c>
    </row>
    <row r="60" spans="1:4" x14ac:dyDescent="0.25">
      <c r="A60" t="str">
        <f>[9]Feuil1!A60</f>
        <v>000073L4</v>
      </c>
      <c r="B60" t="str">
        <f>[9]Feuil1!B60</f>
        <v>OVERLAND NEO Series</v>
      </c>
      <c r="C60">
        <f>[9]Feuil1!C60</f>
        <v>41153</v>
      </c>
      <c r="D60" t="str">
        <f>[9]Feuil1!D60</f>
        <v>Spare</v>
      </c>
    </row>
    <row r="61" spans="1:4" x14ac:dyDescent="0.25">
      <c r="A61" t="str">
        <f>[9]Feuil1!A61</f>
        <v>000074L4</v>
      </c>
      <c r="B61" t="str">
        <f>[9]Feuil1!B61</f>
        <v>OVERLAND NEO Series</v>
      </c>
      <c r="C61">
        <f>[9]Feuil1!C61</f>
        <v>40603</v>
      </c>
      <c r="D61" t="str">
        <f>[9]Feuil1!D61</f>
        <v>Idle</v>
      </c>
    </row>
    <row r="62" spans="1:4" x14ac:dyDescent="0.25">
      <c r="A62" t="str">
        <f>[9]Feuil1!A62</f>
        <v>000074L4</v>
      </c>
      <c r="B62" t="str">
        <f>[9]Feuil1!B62</f>
        <v>OVERLAND NEO4000E</v>
      </c>
      <c r="C62" t="str">
        <f>[9]Feuil1!C62</f>
        <v>N/A</v>
      </c>
      <c r="D62" t="str">
        <f>[9]Feuil1!D62</f>
        <v>Idle</v>
      </c>
    </row>
    <row r="63" spans="1:4" x14ac:dyDescent="0.25">
      <c r="A63" t="str">
        <f>[9]Feuil1!A63</f>
        <v>000075L4</v>
      </c>
      <c r="B63" t="str">
        <f>[9]Feuil1!B63</f>
        <v>OVERLAND NEO Series</v>
      </c>
      <c r="C63">
        <f>[9]Feuil1!C63</f>
        <v>41426</v>
      </c>
      <c r="D63" t="str">
        <f>[9]Feuil1!D63</f>
        <v>Full: F</v>
      </c>
    </row>
    <row r="64" spans="1:4" x14ac:dyDescent="0.25">
      <c r="A64" t="str">
        <f>[9]Feuil1!A64</f>
        <v>000076L4</v>
      </c>
      <c r="B64" t="str">
        <f>[9]Feuil1!B64</f>
        <v>OVERLAND NEO Series</v>
      </c>
      <c r="C64">
        <f>[9]Feuil1!C64</f>
        <v>40603</v>
      </c>
      <c r="D64" t="str">
        <f>[9]Feuil1!D64</f>
        <v>Idle</v>
      </c>
    </row>
    <row r="65" spans="1:4" x14ac:dyDescent="0.25">
      <c r="A65" t="str">
        <f>[9]Feuil1!A65</f>
        <v>000076L4</v>
      </c>
      <c r="B65" t="str">
        <f>[9]Feuil1!B65</f>
        <v>OVERLAND NEO4000E</v>
      </c>
      <c r="C65" t="str">
        <f>[9]Feuil1!C65</f>
        <v>N/A</v>
      </c>
      <c r="D65" t="str">
        <f>[9]Feuil1!D65</f>
        <v>Idle</v>
      </c>
    </row>
    <row r="66" spans="1:4" x14ac:dyDescent="0.25">
      <c r="A66" t="str">
        <f>[9]Feuil1!A66</f>
        <v>000077L4</v>
      </c>
      <c r="B66" t="str">
        <f>[9]Feuil1!B66</f>
        <v>OVERLAND NEO Series</v>
      </c>
      <c r="C66" t="str">
        <f>[9]Feuil1!C66</f>
        <v>slot 40</v>
      </c>
      <c r="D66" t="str">
        <f>[9]Feuil1!D66</f>
        <v>Spare</v>
      </c>
    </row>
    <row r="67" spans="1:4" x14ac:dyDescent="0.25">
      <c r="A67" t="str">
        <f>[9]Feuil1!A67</f>
        <v>000078L4</v>
      </c>
      <c r="B67" t="str">
        <f>[9]Feuil1!B67</f>
        <v>OVERLAND NEO Series</v>
      </c>
      <c r="C67">
        <f>[9]Feuil1!C67</f>
        <v>41061</v>
      </c>
      <c r="D67" t="str">
        <f>[9]Feuil1!D67</f>
        <v>Spare</v>
      </c>
    </row>
    <row r="68" spans="1:4" x14ac:dyDescent="0.25">
      <c r="A68" t="str">
        <f>[9]Feuil1!A68</f>
        <v>000079L4</v>
      </c>
      <c r="B68" t="str">
        <f>[9]Feuil1!B68</f>
        <v>OVERLAND NEO Series</v>
      </c>
      <c r="C68">
        <f>[9]Feuil1!C68</f>
        <v>40725</v>
      </c>
      <c r="D68" t="str">
        <f>[9]Feuil1!D68</f>
        <v>Full: F</v>
      </c>
    </row>
    <row r="69" spans="1:4" x14ac:dyDescent="0.25">
      <c r="A69" t="str">
        <f>[9]Feuil1!A69</f>
        <v>000080L4</v>
      </c>
      <c r="B69" t="str">
        <f>[9]Feuil1!B69</f>
        <v>OVERLAND NEO Series</v>
      </c>
      <c r="C69" t="str">
        <f>[9]Feuil1!C69</f>
        <v>slot 30</v>
      </c>
      <c r="D69" t="str">
        <f>[9]Feuil1!D69</f>
        <v>Spare</v>
      </c>
    </row>
    <row r="70" spans="1:4" x14ac:dyDescent="0.25">
      <c r="A70" t="str">
        <f>[9]Feuil1!A70</f>
        <v>000081L4</v>
      </c>
      <c r="B70" t="str">
        <f>[9]Feuil1!B70</f>
        <v>OVERLAND NEO Series</v>
      </c>
      <c r="C70">
        <f>[9]Feuil1!C70</f>
        <v>40575</v>
      </c>
      <c r="D70" t="str">
        <f>[9]Feuil1!D70</f>
        <v>Idle</v>
      </c>
    </row>
    <row r="71" spans="1:4" x14ac:dyDescent="0.25">
      <c r="A71" t="str">
        <f>[9]Feuil1!A71</f>
        <v>000081L4</v>
      </c>
      <c r="B71" t="str">
        <f>[9]Feuil1!B71</f>
        <v>OVERLAND NEO4000E</v>
      </c>
      <c r="C71" t="str">
        <f>[9]Feuil1!C71</f>
        <v>N/A</v>
      </c>
      <c r="D71" t="str">
        <f>[9]Feuil1!D71</f>
        <v>Idle</v>
      </c>
    </row>
    <row r="72" spans="1:4" x14ac:dyDescent="0.25">
      <c r="A72" t="str">
        <f>[9]Feuil1!A72</f>
        <v>000082L4</v>
      </c>
      <c r="B72" t="str">
        <f>[9]Feuil1!B72</f>
        <v>OVERLAND NEO Series</v>
      </c>
      <c r="C72">
        <f>[9]Feuil1!C72</f>
        <v>41153</v>
      </c>
      <c r="D72" t="str">
        <f>[9]Feuil1!D72</f>
        <v>Spare</v>
      </c>
    </row>
    <row r="73" spans="1:4" x14ac:dyDescent="0.25">
      <c r="A73" t="str">
        <f>[9]Feuil1!A73</f>
        <v>000083L4</v>
      </c>
      <c r="B73" t="str">
        <f>[9]Feuil1!B73</f>
        <v>OVERLAND NEO Series</v>
      </c>
      <c r="C73">
        <f>[9]Feuil1!C73</f>
        <v>41153</v>
      </c>
      <c r="D73" t="str">
        <f>[9]Feuil1!D73</f>
        <v>Spare</v>
      </c>
    </row>
    <row r="74" spans="1:4" x14ac:dyDescent="0.25">
      <c r="A74" t="str">
        <f>[9]Feuil1!A74</f>
        <v>000084L4</v>
      </c>
      <c r="B74" t="str">
        <f>[9]Feuil1!B74</f>
        <v>OVERLAND NEO Series</v>
      </c>
      <c r="C74">
        <f>[9]Feuil1!C74</f>
        <v>40575</v>
      </c>
      <c r="D74" t="str">
        <f>[9]Feuil1!D74</f>
        <v>Idle</v>
      </c>
    </row>
    <row r="75" spans="1:4" x14ac:dyDescent="0.25">
      <c r="A75" t="str">
        <f>[9]Feuil1!A75</f>
        <v>000084L4</v>
      </c>
      <c r="B75" t="str">
        <f>[9]Feuil1!B75</f>
        <v>OVERLAND NEO4000E</v>
      </c>
      <c r="C75" t="str">
        <f>[9]Feuil1!C75</f>
        <v>N/A</v>
      </c>
      <c r="D75" t="str">
        <f>[9]Feuil1!D75</f>
        <v>Idle</v>
      </c>
    </row>
    <row r="76" spans="1:4" x14ac:dyDescent="0.25">
      <c r="A76" t="str">
        <f>[9]Feuil1!A76</f>
        <v>000085L4</v>
      </c>
      <c r="B76" t="str">
        <f>[9]Feuil1!B76</f>
        <v>OVERLAND NEO Series</v>
      </c>
      <c r="C76" t="str">
        <f>[9]Feuil1!C76</f>
        <v>slot 10</v>
      </c>
      <c r="D76" t="str">
        <f>[9]Feuil1!D76</f>
        <v>Full: F</v>
      </c>
    </row>
    <row r="77" spans="1:4" x14ac:dyDescent="0.25">
      <c r="A77" t="str">
        <f>[9]Feuil1!A77</f>
        <v>000087L4</v>
      </c>
      <c r="B77" t="str">
        <f>[9]Feuil1!B77</f>
        <v>OVERLAND NEO4000E</v>
      </c>
      <c r="C77" t="str">
        <f>[9]Feuil1!C77</f>
        <v>N/A</v>
      </c>
      <c r="D77" t="str">
        <f>[9]Feuil1!D77</f>
        <v>Idle</v>
      </c>
    </row>
    <row r="78" spans="1:4" x14ac:dyDescent="0.25">
      <c r="A78" t="str">
        <f>[9]Feuil1!A78</f>
        <v>000087L4</v>
      </c>
      <c r="B78" t="str">
        <f>[9]Feuil1!B78</f>
        <v>OVERLAND NEO Series</v>
      </c>
      <c r="C78">
        <f>[9]Feuil1!C78</f>
        <v>40575</v>
      </c>
      <c r="D78" t="str">
        <f>[9]Feuil1!D78</f>
        <v>Idle</v>
      </c>
    </row>
    <row r="79" spans="1:4" x14ac:dyDescent="0.25">
      <c r="A79" t="str">
        <f>[9]Feuil1!A79</f>
        <v>000089L4</v>
      </c>
      <c r="B79" t="str">
        <f>[9]Feuil1!B79</f>
        <v>OVERLAND NEO Series</v>
      </c>
      <c r="C79">
        <f>[9]Feuil1!C79</f>
        <v>41091</v>
      </c>
      <c r="D79" t="str">
        <f>[9]Feuil1!D79</f>
        <v>Spare</v>
      </c>
    </row>
    <row r="80" spans="1:4" x14ac:dyDescent="0.25">
      <c r="A80" t="str">
        <f>[9]Feuil1!A80</f>
        <v>000090L4</v>
      </c>
      <c r="B80" t="str">
        <f>[9]Feuil1!B80</f>
        <v>OVERLAND NEO Series</v>
      </c>
      <c r="C80">
        <f>[9]Feuil1!C80</f>
        <v>40575</v>
      </c>
      <c r="D80" t="str">
        <f>[9]Feuil1!D80</f>
        <v>Full: F</v>
      </c>
    </row>
    <row r="81" spans="1:4" x14ac:dyDescent="0.25">
      <c r="A81" t="str">
        <f>[9]Feuil1!A81</f>
        <v>000090L4</v>
      </c>
      <c r="B81" t="str">
        <f>[9]Feuil1!B81</f>
        <v>OVERLAND NEO4000E</v>
      </c>
      <c r="C81" t="str">
        <f>[9]Feuil1!C81</f>
        <v>N/A</v>
      </c>
      <c r="D81" t="str">
        <f>[9]Feuil1!D81</f>
        <v>Full: F</v>
      </c>
    </row>
    <row r="82" spans="1:4" x14ac:dyDescent="0.25">
      <c r="A82" t="str">
        <f>[9]Feuil1!A82</f>
        <v>000091L4</v>
      </c>
      <c r="B82" t="str">
        <f>[9]Feuil1!B82</f>
        <v>OVERLAND NEO4000E</v>
      </c>
      <c r="C82" t="str">
        <f>[9]Feuil1!C82</f>
        <v>N/A</v>
      </c>
      <c r="D82" t="str">
        <f>[9]Feuil1!D82</f>
        <v>Idle</v>
      </c>
    </row>
    <row r="83" spans="1:4" x14ac:dyDescent="0.25">
      <c r="A83" t="str">
        <f>[9]Feuil1!A83</f>
        <v>000091L4</v>
      </c>
      <c r="B83" t="str">
        <f>[9]Feuil1!B83</f>
        <v>OVERLAND NEO Series</v>
      </c>
      <c r="C83">
        <f>[9]Feuil1!C83</f>
        <v>40575</v>
      </c>
      <c r="D83" t="str">
        <f>[9]Feuil1!D83</f>
        <v>Idle</v>
      </c>
    </row>
    <row r="84" spans="1:4" x14ac:dyDescent="0.25">
      <c r="A84" t="str">
        <f>[9]Feuil1!A84</f>
        <v>000092L4</v>
      </c>
      <c r="B84" t="str">
        <f>[9]Feuil1!B84</f>
        <v>OVERLAND NEO Series</v>
      </c>
      <c r="C84">
        <f>[9]Feuil1!C84</f>
        <v>40603</v>
      </c>
      <c r="D84" t="str">
        <f>[9]Feuil1!D84</f>
        <v>Idle</v>
      </c>
    </row>
    <row r="85" spans="1:4" x14ac:dyDescent="0.25">
      <c r="A85" t="str">
        <f>[9]Feuil1!A85</f>
        <v>000092L4</v>
      </c>
      <c r="B85" t="str">
        <f>[9]Feuil1!B85</f>
        <v>OVERLAND NEO4000E</v>
      </c>
      <c r="C85" t="str">
        <f>[9]Feuil1!C85</f>
        <v>N/A</v>
      </c>
      <c r="D85" t="str">
        <f>[9]Feuil1!D85</f>
        <v>Idle</v>
      </c>
    </row>
    <row r="86" spans="1:4" x14ac:dyDescent="0.25">
      <c r="A86" t="str">
        <f>[9]Feuil1!A86</f>
        <v>000093L4</v>
      </c>
      <c r="B86" t="str">
        <f>[9]Feuil1!B86</f>
        <v>OVERLAND NEO Series</v>
      </c>
      <c r="C86">
        <f>[9]Feuil1!C86</f>
        <v>41183</v>
      </c>
      <c r="D86" t="str">
        <f>[9]Feuil1!D86</f>
        <v>Spare</v>
      </c>
    </row>
    <row r="87" spans="1:4" x14ac:dyDescent="0.25">
      <c r="A87" t="str">
        <f>[9]Feuil1!A87</f>
        <v>000106L4</v>
      </c>
      <c r="B87" t="str">
        <f>[9]Feuil1!B87</f>
        <v>OVERLAND NEO Series</v>
      </c>
      <c r="C87" t="str">
        <f>[9]Feuil1!C87</f>
        <v>Aout 2012</v>
      </c>
      <c r="D87" t="str">
        <f>[9]Feuil1!D87</f>
        <v>Spare</v>
      </c>
    </row>
    <row r="88" spans="1:4" x14ac:dyDescent="0.25">
      <c r="A88" t="str">
        <f>[9]Feuil1!A88</f>
        <v>000107L4</v>
      </c>
      <c r="B88" t="str">
        <f>[9]Feuil1!B88</f>
        <v>OVERLAND NEO Series</v>
      </c>
      <c r="C88" t="str">
        <f>[9]Feuil1!C88</f>
        <v>slot 26</v>
      </c>
      <c r="D88" t="str">
        <f>[9]Feuil1!D88</f>
        <v>Full: F</v>
      </c>
    </row>
    <row r="89" spans="1:4" x14ac:dyDescent="0.25">
      <c r="A89" t="str">
        <f>[9]Feuil1!A89</f>
        <v>000108L4</v>
      </c>
      <c r="B89" t="str">
        <f>[9]Feuil1!B89</f>
        <v>OVERLAND NEO Series</v>
      </c>
      <c r="C89">
        <f>[9]Feuil1!C89</f>
        <v>41091</v>
      </c>
      <c r="D89" t="str">
        <f>[9]Feuil1!D89</f>
        <v>Spare</v>
      </c>
    </row>
    <row r="90" spans="1:4" x14ac:dyDescent="0.25">
      <c r="A90" t="str">
        <f>[9]Feuil1!A90</f>
        <v>000109L4</v>
      </c>
      <c r="B90" t="str">
        <f>[9]Feuil1!B90</f>
        <v>OVERLAND NEO Series</v>
      </c>
      <c r="C90">
        <f>[9]Feuil1!C90</f>
        <v>40725</v>
      </c>
      <c r="D90" t="str">
        <f>[9]Feuil1!D90</f>
        <v>Full: F</v>
      </c>
    </row>
    <row r="91" spans="1:4" x14ac:dyDescent="0.25">
      <c r="A91" t="str">
        <f>[9]Feuil1!A91</f>
        <v>000111L4</v>
      </c>
      <c r="B91" t="str">
        <f>[9]Feuil1!B91</f>
        <v>OVERLAND NEO Series</v>
      </c>
      <c r="C91">
        <f>[9]Feuil1!C91</f>
        <v>41244</v>
      </c>
      <c r="D91" t="str">
        <f>[9]Feuil1!D91</f>
        <v>Spare</v>
      </c>
    </row>
    <row r="92" spans="1:4" x14ac:dyDescent="0.25">
      <c r="A92" t="str">
        <f>[9]Feuil1!A92</f>
        <v>000112L4</v>
      </c>
      <c r="B92" t="str">
        <f>[9]Feuil1!B92</f>
        <v>OVERLAND NEO Series</v>
      </c>
      <c r="C92" t="str">
        <f>[9]Feuil1!C92</f>
        <v>slot 43</v>
      </c>
      <c r="D92" t="str">
        <f>[9]Feuil1!D92</f>
        <v>Spare</v>
      </c>
    </row>
    <row r="93" spans="1:4" x14ac:dyDescent="0.25">
      <c r="A93" t="str">
        <f>[9]Feuil1!A93</f>
        <v>000113L4</v>
      </c>
      <c r="B93" t="str">
        <f>[9]Feuil1!B93</f>
        <v>OVERLAND NEO Series</v>
      </c>
      <c r="C93">
        <f>[9]Feuil1!C93</f>
        <v>40603</v>
      </c>
      <c r="D93" t="str">
        <f>[9]Feuil1!D93</f>
        <v>Idle</v>
      </c>
    </row>
    <row r="94" spans="1:4" x14ac:dyDescent="0.25">
      <c r="A94" t="str">
        <f>[9]Feuil1!A94</f>
        <v>000113L4</v>
      </c>
      <c r="B94" t="str">
        <f>[9]Feuil1!B94</f>
        <v>OVERLAND NEO4000E</v>
      </c>
      <c r="C94" t="str">
        <f>[9]Feuil1!C94</f>
        <v>N/A</v>
      </c>
      <c r="D94" t="str">
        <f>[9]Feuil1!D94</f>
        <v>Idle</v>
      </c>
    </row>
    <row r="95" spans="1:4" x14ac:dyDescent="0.25">
      <c r="A95" t="str">
        <f>[9]Feuil1!A95</f>
        <v>000114L4</v>
      </c>
      <c r="B95" t="str">
        <f>[9]Feuil1!B95</f>
        <v>OVERLAND NEO4000E</v>
      </c>
      <c r="C95" t="str">
        <f>[9]Feuil1!C95</f>
        <v>N/A</v>
      </c>
      <c r="D95" t="str">
        <f>[9]Feuil1!D95</f>
        <v>Idle</v>
      </c>
    </row>
    <row r="96" spans="1:4" x14ac:dyDescent="0.25">
      <c r="A96" t="str">
        <f>[9]Feuil1!A96</f>
        <v>000114L4</v>
      </c>
      <c r="B96" t="str">
        <f>[9]Feuil1!B96</f>
        <v>OVERLAND NEO Series</v>
      </c>
      <c r="C96">
        <f>[9]Feuil1!C96</f>
        <v>40634</v>
      </c>
      <c r="D96" t="str">
        <f>[9]Feuil1!D96</f>
        <v>Idle</v>
      </c>
    </row>
    <row r="97" spans="1:4" x14ac:dyDescent="0.25">
      <c r="A97" t="str">
        <f>[9]Feuil1!A97</f>
        <v>000116L4</v>
      </c>
      <c r="B97" t="str">
        <f>[9]Feuil1!B97</f>
        <v>OVERLAND NEO Series</v>
      </c>
      <c r="C97">
        <f>[9]Feuil1!C97</f>
        <v>41091</v>
      </c>
      <c r="D97" t="str">
        <f>[9]Feuil1!D97</f>
        <v>Spare</v>
      </c>
    </row>
    <row r="98" spans="1:4" x14ac:dyDescent="0.25">
      <c r="A98" t="str">
        <f>[9]Feuil1!A98</f>
        <v>000117L4</v>
      </c>
      <c r="B98" t="str">
        <f>[9]Feuil1!B98</f>
        <v>OVERLAND NEO Series</v>
      </c>
      <c r="C98">
        <f>[9]Feuil1!C98</f>
        <v>40603</v>
      </c>
      <c r="D98" t="str">
        <f>[9]Feuil1!D98</f>
        <v>Idle</v>
      </c>
    </row>
    <row r="99" spans="1:4" x14ac:dyDescent="0.25">
      <c r="A99" t="str">
        <f>[9]Feuil1!A99</f>
        <v>000117L4</v>
      </c>
      <c r="B99" t="str">
        <f>[9]Feuil1!B99</f>
        <v>OVERLAND NEO4000E</v>
      </c>
      <c r="C99" t="str">
        <f>[9]Feuil1!C99</f>
        <v>N/A</v>
      </c>
      <c r="D99" t="str">
        <f>[9]Feuil1!D99</f>
        <v>Idle</v>
      </c>
    </row>
    <row r="100" spans="1:4" x14ac:dyDescent="0.25">
      <c r="A100" t="str">
        <f>[9]Feuil1!A100</f>
        <v>000118L4</v>
      </c>
      <c r="B100" t="str">
        <f>[9]Feuil1!B100</f>
        <v>OVERLAND NEO Series</v>
      </c>
      <c r="C100">
        <f>[9]Feuil1!C100</f>
        <v>41183</v>
      </c>
      <c r="D100" t="str">
        <f>[9]Feuil1!D100</f>
        <v>Spare</v>
      </c>
    </row>
    <row r="101" spans="1:4" x14ac:dyDescent="0.25">
      <c r="A101" t="str">
        <f>[9]Feuil1!A101</f>
        <v>000119L4</v>
      </c>
      <c r="B101" t="str">
        <f>[9]Feuil1!B101</f>
        <v>OVERLAND NEO Series</v>
      </c>
      <c r="C101">
        <f>[9]Feuil1!C101</f>
        <v>40575</v>
      </c>
      <c r="D101" t="str">
        <f>[9]Feuil1!D101</f>
        <v>Idle</v>
      </c>
    </row>
    <row r="102" spans="1:4" x14ac:dyDescent="0.25">
      <c r="A102" t="str">
        <f>[9]Feuil1!A102</f>
        <v>000119L4</v>
      </c>
      <c r="B102" t="str">
        <f>[9]Feuil1!B102</f>
        <v>OVERLAND NEO4000E</v>
      </c>
      <c r="C102" t="str">
        <f>[9]Feuil1!C102</f>
        <v>N/A</v>
      </c>
      <c r="D102" t="str">
        <f>[9]Feuil1!D102</f>
        <v>Idle</v>
      </c>
    </row>
    <row r="103" spans="1:4" x14ac:dyDescent="0.25">
      <c r="A103" t="str">
        <f>[9]Feuil1!A103</f>
        <v>000120L4</v>
      </c>
      <c r="B103" t="str">
        <f>[9]Feuil1!B103</f>
        <v>OVERLAND NEO4000E</v>
      </c>
      <c r="C103" t="str">
        <f>[9]Feuil1!C103</f>
        <v>N/A</v>
      </c>
      <c r="D103" t="str">
        <f>[9]Feuil1!D103</f>
        <v>Idle</v>
      </c>
    </row>
    <row r="104" spans="1:4" x14ac:dyDescent="0.25">
      <c r="A104" t="str">
        <f>[9]Feuil1!A104</f>
        <v>000120L4</v>
      </c>
      <c r="B104" t="str">
        <f>[9]Feuil1!B104</f>
        <v>OVERLAND NEO Series</v>
      </c>
      <c r="C104">
        <f>[9]Feuil1!C104</f>
        <v>40695</v>
      </c>
      <c r="D104" t="str">
        <f>[9]Feuil1!D104</f>
        <v>Idle</v>
      </c>
    </row>
    <row r="105" spans="1:4" x14ac:dyDescent="0.25">
      <c r="A105" t="str">
        <f>[9]Feuil1!A105</f>
        <v>000121L4</v>
      </c>
      <c r="B105" t="str">
        <f>[9]Feuil1!B105</f>
        <v>OVERLAND NEO Series</v>
      </c>
      <c r="C105">
        <f>[9]Feuil1!C105</f>
        <v>40664</v>
      </c>
      <c r="D105" t="str">
        <f>[9]Feuil1!D105</f>
        <v>Idle</v>
      </c>
    </row>
    <row r="106" spans="1:4" x14ac:dyDescent="0.25">
      <c r="A106" t="str">
        <f>[9]Feuil1!A106</f>
        <v>000121L4</v>
      </c>
      <c r="B106" t="str">
        <f>[9]Feuil1!B106</f>
        <v>OVERLAND NEO4000E</v>
      </c>
      <c r="C106" t="str">
        <f>[9]Feuil1!C106</f>
        <v>N/A</v>
      </c>
      <c r="D106" t="str">
        <f>[9]Feuil1!D106</f>
        <v>Idle</v>
      </c>
    </row>
    <row r="107" spans="1:4" x14ac:dyDescent="0.25">
      <c r="A107" t="str">
        <f>[9]Feuil1!A107</f>
        <v>000122L4</v>
      </c>
      <c r="B107" t="str">
        <f>[9]Feuil1!B107</f>
        <v>OVERLAND NEO Series</v>
      </c>
      <c r="C107" t="str">
        <f>[9]Feuil1!C107</f>
        <v>slot 14</v>
      </c>
      <c r="D107" t="str">
        <f>[9]Feuil1!D107</f>
        <v>Spare</v>
      </c>
    </row>
    <row r="108" spans="1:4" x14ac:dyDescent="0.25">
      <c r="A108" t="str">
        <f>[9]Feuil1!A108</f>
        <v>000123L4</v>
      </c>
      <c r="B108" t="str">
        <f>[9]Feuil1!B108</f>
        <v>OVERLAND NEO Series</v>
      </c>
      <c r="C108" t="str">
        <f>[9]Feuil1!C108</f>
        <v>slot 32</v>
      </c>
      <c r="D108" t="str">
        <f>[9]Feuil1!D108</f>
        <v>Spare</v>
      </c>
    </row>
    <row r="109" spans="1:4" x14ac:dyDescent="0.25">
      <c r="A109" t="str">
        <f>[9]Feuil1!A109</f>
        <v>000124L4</v>
      </c>
      <c r="B109" t="str">
        <f>[9]Feuil1!B109</f>
        <v>OVERLAND NEO Series</v>
      </c>
      <c r="C109" t="str">
        <f>[9]Feuil1!C109</f>
        <v>slot 6</v>
      </c>
      <c r="D109" t="str">
        <f>[9]Feuil1!D109</f>
        <v>Full: F</v>
      </c>
    </row>
    <row r="110" spans="1:4" x14ac:dyDescent="0.25">
      <c r="A110" t="str">
        <f>[9]Feuil1!A110</f>
        <v>000126L4</v>
      </c>
      <c r="B110" t="str">
        <f>[9]Feuil1!B110</f>
        <v>OVERLAND NEO4000E</v>
      </c>
      <c r="C110" t="str">
        <f>[9]Feuil1!C110</f>
        <v>N/A</v>
      </c>
      <c r="D110" t="str">
        <f>[9]Feuil1!D110</f>
        <v>Idle</v>
      </c>
    </row>
    <row r="111" spans="1:4" x14ac:dyDescent="0.25">
      <c r="A111" t="str">
        <f>[9]Feuil1!A111</f>
        <v>000126L4</v>
      </c>
      <c r="B111" t="str">
        <f>[9]Feuil1!B111</f>
        <v>OVERLAND NEO Series</v>
      </c>
      <c r="C111">
        <f>[9]Feuil1!C111</f>
        <v>40664</v>
      </c>
      <c r="D111" t="str">
        <f>[9]Feuil1!D111</f>
        <v>Idle</v>
      </c>
    </row>
    <row r="112" spans="1:4" x14ac:dyDescent="0.25">
      <c r="A112" t="str">
        <f>[9]Feuil1!A112</f>
        <v>000127L4</v>
      </c>
      <c r="B112" t="str">
        <f>[9]Feuil1!B112</f>
        <v>OVERLAND NEO Series</v>
      </c>
      <c r="C112">
        <f>[9]Feuil1!C112</f>
        <v>40664</v>
      </c>
      <c r="D112" t="str">
        <f>[9]Feuil1!D112</f>
        <v>Idle</v>
      </c>
    </row>
    <row r="113" spans="1:4" x14ac:dyDescent="0.25">
      <c r="A113" t="str">
        <f>[9]Feuil1!A113</f>
        <v>000127L4</v>
      </c>
      <c r="B113" t="str">
        <f>[9]Feuil1!B113</f>
        <v>OVERLAND NEO4000E</v>
      </c>
      <c r="C113" t="str">
        <f>[9]Feuil1!C113</f>
        <v>N/A</v>
      </c>
      <c r="D113" t="str">
        <f>[9]Feuil1!D113</f>
        <v>Idle</v>
      </c>
    </row>
    <row r="114" spans="1:4" x14ac:dyDescent="0.25">
      <c r="A114" t="str">
        <f>[9]Feuil1!A114</f>
        <v>000128L4</v>
      </c>
      <c r="B114" t="str">
        <f>[9]Feuil1!B114</f>
        <v>OVERLAND NEO4000E</v>
      </c>
      <c r="C114" t="str">
        <f>[9]Feuil1!C114</f>
        <v>N/A</v>
      </c>
      <c r="D114" t="str">
        <f>[9]Feuil1!D114</f>
        <v>Idle</v>
      </c>
    </row>
    <row r="115" spans="1:4" x14ac:dyDescent="0.25">
      <c r="A115" t="str">
        <f>[9]Feuil1!A115</f>
        <v>000128L4</v>
      </c>
      <c r="B115" t="str">
        <f>[9]Feuil1!B115</f>
        <v>OVERLAND NEO Series</v>
      </c>
      <c r="C115">
        <f>[9]Feuil1!C115</f>
        <v>40603</v>
      </c>
      <c r="D115" t="str">
        <f>[9]Feuil1!D115</f>
        <v>Idle</v>
      </c>
    </row>
    <row r="116" spans="1:4" x14ac:dyDescent="0.25">
      <c r="A116" t="str">
        <f>[9]Feuil1!A116</f>
        <v>000129L4</v>
      </c>
      <c r="B116" t="str">
        <f>[9]Feuil1!B116</f>
        <v>OVERLAND NEO Series</v>
      </c>
      <c r="C116">
        <f>[9]Feuil1!C116</f>
        <v>40725</v>
      </c>
      <c r="D116" t="str">
        <f>[9]Feuil1!D116</f>
        <v>Full: F</v>
      </c>
    </row>
    <row r="117" spans="1:4" x14ac:dyDescent="0.25">
      <c r="A117" t="str">
        <f>[9]Feuil1!A117</f>
        <v>000131L4</v>
      </c>
      <c r="B117" t="str">
        <f>[9]Feuil1!B117</f>
        <v>OVERLAND NEO Series</v>
      </c>
      <c r="C117">
        <f>[9]Feuil1!C117</f>
        <v>40695</v>
      </c>
      <c r="D117" t="str">
        <f>[9]Feuil1!D117</f>
        <v>Idle</v>
      </c>
    </row>
    <row r="118" spans="1:4" x14ac:dyDescent="0.25">
      <c r="A118" t="str">
        <f>[9]Feuil1!A118</f>
        <v>000131L4</v>
      </c>
      <c r="B118" t="str">
        <f>[9]Feuil1!B118</f>
        <v>OVERLAND NEO4000E</v>
      </c>
      <c r="C118" t="str">
        <f>[9]Feuil1!C118</f>
        <v>N/A</v>
      </c>
      <c r="D118" t="str">
        <f>[9]Feuil1!D118</f>
        <v>Idle</v>
      </c>
    </row>
    <row r="119" spans="1:4" x14ac:dyDescent="0.25">
      <c r="A119" t="str">
        <f>[9]Feuil1!A119</f>
        <v>000132L4</v>
      </c>
      <c r="B119" t="str">
        <f>[9]Feuil1!B119</f>
        <v>OVERLAND NEO Series</v>
      </c>
      <c r="C119">
        <f>[9]Feuil1!C119</f>
        <v>40725</v>
      </c>
      <c r="D119" t="str">
        <f>[9]Feuil1!D119</f>
        <v>Full: F</v>
      </c>
    </row>
    <row r="120" spans="1:4" x14ac:dyDescent="0.25">
      <c r="A120" t="str">
        <f>[9]Feuil1!A120</f>
        <v>000133L4</v>
      </c>
      <c r="B120" t="str">
        <f>[9]Feuil1!B120</f>
        <v>OVERLAND NEO Series</v>
      </c>
      <c r="C120">
        <f>[9]Feuil1!C120</f>
        <v>40695</v>
      </c>
      <c r="D120" t="str">
        <f>[9]Feuil1!D120</f>
        <v>Idle</v>
      </c>
    </row>
    <row r="121" spans="1:4" x14ac:dyDescent="0.25">
      <c r="A121" t="str">
        <f>[9]Feuil1!A121</f>
        <v>000133L4</v>
      </c>
      <c r="B121" t="str">
        <f>[9]Feuil1!B121</f>
        <v>OVERLAND NEO4000E</v>
      </c>
      <c r="C121" t="str">
        <f>[9]Feuil1!C121</f>
        <v>N/A</v>
      </c>
      <c r="D121" t="str">
        <f>[9]Feuil1!D121</f>
        <v>Idle</v>
      </c>
    </row>
    <row r="122" spans="1:4" x14ac:dyDescent="0.25">
      <c r="A122" t="str">
        <f>[9]Feuil1!A122</f>
        <v>000134L4</v>
      </c>
      <c r="B122" t="str">
        <f>[9]Feuil1!B122</f>
        <v>OVERLAND NEO Series</v>
      </c>
      <c r="C122">
        <f>[9]Feuil1!C122</f>
        <v>40725</v>
      </c>
      <c r="D122" t="str">
        <f>[9]Feuil1!D122</f>
        <v>Full: F</v>
      </c>
    </row>
    <row r="123" spans="1:4" x14ac:dyDescent="0.25">
      <c r="A123" t="str">
        <f>[9]Feuil1!A123</f>
        <v>000135L4</v>
      </c>
      <c r="B123" t="str">
        <f>[9]Feuil1!B123</f>
        <v>OVERLAND NEO Series</v>
      </c>
      <c r="C123">
        <f>[9]Feuil1!C123</f>
        <v>40695</v>
      </c>
      <c r="D123" t="str">
        <f>[9]Feuil1!D123</f>
        <v>Idle</v>
      </c>
    </row>
    <row r="124" spans="1:4" x14ac:dyDescent="0.25">
      <c r="A124" t="str">
        <f>[9]Feuil1!A124</f>
        <v>000135L4</v>
      </c>
      <c r="B124" t="str">
        <f>[9]Feuil1!B124</f>
        <v>OVERLAND NEO4000E</v>
      </c>
      <c r="C124" t="str">
        <f>[9]Feuil1!C124</f>
        <v>N/A</v>
      </c>
      <c r="D124" t="str">
        <f>[9]Feuil1!D124</f>
        <v>Idle</v>
      </c>
    </row>
    <row r="125" spans="1:4" x14ac:dyDescent="0.25">
      <c r="A125" t="str">
        <f>[9]Feuil1!A125</f>
        <v>000136L4</v>
      </c>
      <c r="B125" t="str">
        <f>[9]Feuil1!B125</f>
        <v>OVERLAND NEO Series</v>
      </c>
      <c r="C125">
        <f>[9]Feuil1!C125</f>
        <v>40878</v>
      </c>
      <c r="D125" t="str">
        <f>[9]Feuil1!D125</f>
        <v>Spare</v>
      </c>
    </row>
    <row r="126" spans="1:4" x14ac:dyDescent="0.25">
      <c r="A126" t="str">
        <f>[9]Feuil1!A126</f>
        <v>000137L4</v>
      </c>
      <c r="B126" t="str">
        <f>[9]Feuil1!B126</f>
        <v>OVERLAND NEO4000E</v>
      </c>
      <c r="C126" t="str">
        <f>[9]Feuil1!C126</f>
        <v>N/A</v>
      </c>
      <c r="D126" t="str">
        <f>[9]Feuil1!D126</f>
        <v>Idle</v>
      </c>
    </row>
    <row r="127" spans="1:4" x14ac:dyDescent="0.25">
      <c r="A127" t="str">
        <f>[9]Feuil1!A127</f>
        <v>000137L4</v>
      </c>
      <c r="B127" t="str">
        <f>[9]Feuil1!B127</f>
        <v>OVERLAND NEO Series</v>
      </c>
      <c r="C127">
        <f>[9]Feuil1!C127</f>
        <v>40664</v>
      </c>
      <c r="D127" t="str">
        <f>[9]Feuil1!D127</f>
        <v>Idle</v>
      </c>
    </row>
    <row r="128" spans="1:4" x14ac:dyDescent="0.25">
      <c r="A128" t="str">
        <f>[9]Feuil1!A128</f>
        <v>000138L4</v>
      </c>
      <c r="B128" t="str">
        <f>[9]Feuil1!B128</f>
        <v>OVERLAND NEO Series</v>
      </c>
      <c r="C128">
        <f>[9]Feuil1!C128</f>
        <v>40575</v>
      </c>
      <c r="D128" t="str">
        <f>[9]Feuil1!D128</f>
        <v>Full: F</v>
      </c>
    </row>
    <row r="129" spans="1:4" x14ac:dyDescent="0.25">
      <c r="A129" t="str">
        <f>[9]Feuil1!A129</f>
        <v>000138L4</v>
      </c>
      <c r="B129" t="str">
        <f>[9]Feuil1!B129</f>
        <v>OVERLAND NEO4000E</v>
      </c>
      <c r="C129" t="str">
        <f>[9]Feuil1!C129</f>
        <v>N/A</v>
      </c>
      <c r="D129" t="str">
        <f>[9]Feuil1!D129</f>
        <v>Full: F</v>
      </c>
    </row>
    <row r="130" spans="1:4" x14ac:dyDescent="0.25">
      <c r="A130" t="str">
        <f>[9]Feuil1!A130</f>
        <v>000139L4</v>
      </c>
      <c r="B130" t="str">
        <f>[9]Feuil1!B130</f>
        <v>OVERLAND NEO Series</v>
      </c>
      <c r="C130" t="str">
        <f>[9]Feuil1!C130</f>
        <v>Semaine 42</v>
      </c>
      <c r="D130" t="str">
        <f>[9]Feuil1!D130</f>
        <v>Retired</v>
      </c>
    </row>
    <row r="131" spans="1:4" x14ac:dyDescent="0.25">
      <c r="A131" t="str">
        <f>[9]Feuil1!A131</f>
        <v>000140L4</v>
      </c>
      <c r="B131" t="str">
        <f>[9]Feuil1!B131</f>
        <v>OVERLAND NEO Series</v>
      </c>
      <c r="C131">
        <f>[9]Feuil1!C131</f>
        <v>40664</v>
      </c>
      <c r="D131" t="str">
        <f>[9]Feuil1!D131</f>
        <v>Idle</v>
      </c>
    </row>
    <row r="132" spans="1:4" x14ac:dyDescent="0.25">
      <c r="A132" t="str">
        <f>[9]Feuil1!A132</f>
        <v>000140L4</v>
      </c>
      <c r="B132" t="str">
        <f>[9]Feuil1!B132</f>
        <v>OVERLAND NEO4000E</v>
      </c>
      <c r="C132" t="str">
        <f>[9]Feuil1!C132</f>
        <v>N/A</v>
      </c>
      <c r="D132" t="str">
        <f>[9]Feuil1!D132</f>
        <v>Idle</v>
      </c>
    </row>
    <row r="133" spans="1:4" x14ac:dyDescent="0.25">
      <c r="A133" t="str">
        <f>[9]Feuil1!A133</f>
        <v>000141L4</v>
      </c>
      <c r="B133" t="str">
        <f>[9]Feuil1!B133</f>
        <v>OVERLAND NEO Series</v>
      </c>
      <c r="C133" t="str">
        <f>[9]Feuil1!C133</f>
        <v>slot 13</v>
      </c>
      <c r="D133" t="str">
        <f>[9]Feuil1!D133</f>
        <v>Spare</v>
      </c>
    </row>
    <row r="134" spans="1:4" x14ac:dyDescent="0.25">
      <c r="A134" t="str">
        <f>[9]Feuil1!A134</f>
        <v>000142L4</v>
      </c>
      <c r="B134" t="str">
        <f>[9]Feuil1!B134</f>
        <v>OVERLAND NEO Series</v>
      </c>
      <c r="C134">
        <f>[9]Feuil1!C134</f>
        <v>40940</v>
      </c>
      <c r="D134" t="str">
        <f>[9]Feuil1!D134</f>
        <v>Spare</v>
      </c>
    </row>
    <row r="135" spans="1:4" x14ac:dyDescent="0.25">
      <c r="A135" t="str">
        <f>[9]Feuil1!A135</f>
        <v>000143L4</v>
      </c>
      <c r="B135" t="str">
        <f>[9]Feuil1!B135</f>
        <v>OVERLAND NEO Series</v>
      </c>
      <c r="C135">
        <f>[9]Feuil1!C135</f>
        <v>40634</v>
      </c>
      <c r="D135" t="str">
        <f>[9]Feuil1!D135</f>
        <v>Idle</v>
      </c>
    </row>
    <row r="136" spans="1:4" x14ac:dyDescent="0.25">
      <c r="A136" t="str">
        <f>[9]Feuil1!A136</f>
        <v>000143L4</v>
      </c>
      <c r="B136" t="str">
        <f>[9]Feuil1!B136</f>
        <v>OVERLAND NEO4000E</v>
      </c>
      <c r="C136" t="str">
        <f>[9]Feuil1!C136</f>
        <v>N/A</v>
      </c>
      <c r="D136" t="str">
        <f>[9]Feuil1!D136</f>
        <v>Idle</v>
      </c>
    </row>
    <row r="137" spans="1:4" x14ac:dyDescent="0.25">
      <c r="A137" t="str">
        <f>[9]Feuil1!A137</f>
        <v>000144L4</v>
      </c>
      <c r="B137" t="str">
        <f>[9]Feuil1!B137</f>
        <v>OVERLAND NEO Series</v>
      </c>
      <c r="C137">
        <f>[9]Feuil1!C137</f>
        <v>40725</v>
      </c>
      <c r="D137" t="str">
        <f>[9]Feuil1!D137</f>
        <v>Full: F</v>
      </c>
    </row>
    <row r="138" spans="1:4" x14ac:dyDescent="0.25">
      <c r="A138" t="str">
        <f>[9]Feuil1!A138</f>
        <v>000145L4</v>
      </c>
      <c r="B138" t="str">
        <f>[9]Feuil1!B138</f>
        <v>OVERLAND NEO4000E</v>
      </c>
      <c r="C138" t="str">
        <f>[9]Feuil1!C138</f>
        <v>N/A</v>
      </c>
      <c r="D138" t="str">
        <f>[9]Feuil1!D138</f>
        <v>Idle</v>
      </c>
    </row>
    <row r="139" spans="1:4" x14ac:dyDescent="0.25">
      <c r="A139" t="str">
        <f>[9]Feuil1!A139</f>
        <v>000145L4</v>
      </c>
      <c r="B139" t="str">
        <f>[9]Feuil1!B139</f>
        <v>OVERLAND NEO Series</v>
      </c>
      <c r="C139">
        <f>[9]Feuil1!C139</f>
        <v>40664</v>
      </c>
      <c r="D139" t="str">
        <f>[9]Feuil1!D139</f>
        <v>Idle</v>
      </c>
    </row>
    <row r="140" spans="1:4" x14ac:dyDescent="0.25">
      <c r="A140" t="str">
        <f>[9]Feuil1!A140</f>
        <v>000146L4</v>
      </c>
      <c r="B140" t="str">
        <f>[9]Feuil1!B140</f>
        <v>OVERLAND NEO Series</v>
      </c>
      <c r="C140">
        <f>[9]Feuil1!C140</f>
        <v>41244</v>
      </c>
      <c r="D140" t="str">
        <f>[9]Feuil1!D140</f>
        <v>Spare</v>
      </c>
    </row>
    <row r="141" spans="1:4" x14ac:dyDescent="0.25">
      <c r="A141" t="str">
        <f>[9]Feuil1!A141</f>
        <v>000147L4</v>
      </c>
      <c r="B141" t="str">
        <f>[9]Feuil1!B141</f>
        <v>OVERLAND NEO Series</v>
      </c>
      <c r="C141">
        <f>[9]Feuil1!C141</f>
        <v>40664</v>
      </c>
      <c r="D141" t="str">
        <f>[9]Feuil1!D141</f>
        <v>Idle</v>
      </c>
    </row>
    <row r="142" spans="1:4" x14ac:dyDescent="0.25">
      <c r="A142" t="str">
        <f>[9]Feuil1!A142</f>
        <v>000147L4</v>
      </c>
      <c r="B142" t="str">
        <f>[9]Feuil1!B142</f>
        <v>OVERLAND NEO4000E</v>
      </c>
      <c r="C142" t="str">
        <f>[9]Feuil1!C142</f>
        <v>N/A</v>
      </c>
      <c r="D142" t="str">
        <f>[9]Feuil1!D142</f>
        <v>Idle</v>
      </c>
    </row>
    <row r="143" spans="1:4" x14ac:dyDescent="0.25">
      <c r="A143" t="str">
        <f>[9]Feuil1!A143</f>
        <v>000148L4</v>
      </c>
      <c r="B143" t="str">
        <f>[9]Feuil1!B143</f>
        <v>OVERLAND NEO4000E</v>
      </c>
      <c r="C143" t="str">
        <f>[9]Feuil1!C143</f>
        <v>N/A</v>
      </c>
      <c r="D143" t="str">
        <f>[9]Feuil1!D143</f>
        <v>Idle</v>
      </c>
    </row>
    <row r="144" spans="1:4" x14ac:dyDescent="0.25">
      <c r="A144" t="str">
        <f>[9]Feuil1!A144</f>
        <v>000148L4</v>
      </c>
      <c r="B144" t="str">
        <f>[9]Feuil1!B144</f>
        <v>OVERLAND NEO Series</v>
      </c>
      <c r="C144">
        <f>[9]Feuil1!C144</f>
        <v>40634</v>
      </c>
      <c r="D144" t="str">
        <f>[9]Feuil1!D144</f>
        <v>Idle</v>
      </c>
    </row>
    <row r="145" spans="1:4" x14ac:dyDescent="0.25">
      <c r="A145" t="str">
        <f>[9]Feuil1!A145</f>
        <v>000149L4</v>
      </c>
      <c r="B145" t="str">
        <f>[9]Feuil1!B145</f>
        <v>OVERLAND NEO Series</v>
      </c>
      <c r="C145">
        <f>[9]Feuil1!C145</f>
        <v>40634</v>
      </c>
      <c r="D145" t="str">
        <f>[9]Feuil1!D145</f>
        <v>Idle</v>
      </c>
    </row>
    <row r="146" spans="1:4" x14ac:dyDescent="0.25">
      <c r="A146" t="str">
        <f>[9]Feuil1!A146</f>
        <v>000149L4</v>
      </c>
      <c r="B146" t="str">
        <f>[9]Feuil1!B146</f>
        <v>OVERLAND NEO4000E</v>
      </c>
      <c r="C146" t="str">
        <f>[9]Feuil1!C146</f>
        <v>N/A</v>
      </c>
      <c r="D146" t="str">
        <f>[9]Feuil1!D146</f>
        <v>Idle</v>
      </c>
    </row>
    <row r="147" spans="1:4" x14ac:dyDescent="0.25">
      <c r="A147" t="str">
        <f>[9]Feuil1!A147</f>
        <v>000150L4</v>
      </c>
      <c r="B147" t="str">
        <f>[9]Feuil1!B147</f>
        <v>OVERLAND NEO Series</v>
      </c>
      <c r="C147">
        <f>[9]Feuil1!C147</f>
        <v>40725</v>
      </c>
      <c r="D147" t="str">
        <f>[9]Feuil1!D147</f>
        <v>Full: F</v>
      </c>
    </row>
    <row r="148" spans="1:4" x14ac:dyDescent="0.25">
      <c r="A148" t="str">
        <f>[9]Feuil1!A148</f>
        <v>000152L4</v>
      </c>
      <c r="B148" t="str">
        <f>[9]Feuil1!B148</f>
        <v>OVERLAND NEO Series</v>
      </c>
      <c r="C148">
        <f>[9]Feuil1!C148</f>
        <v>40513</v>
      </c>
      <c r="D148" t="str">
        <f>[9]Feuil1!D148</f>
        <v>Idle</v>
      </c>
    </row>
    <row r="149" spans="1:4" x14ac:dyDescent="0.25">
      <c r="A149" t="str">
        <f>[9]Feuil1!A149</f>
        <v>000152L4</v>
      </c>
      <c r="B149" t="str">
        <f>[9]Feuil1!B149</f>
        <v>OVERLAND NEO4000E</v>
      </c>
      <c r="C149" t="str">
        <f>[9]Feuil1!C149</f>
        <v>N/A</v>
      </c>
      <c r="D149" t="str">
        <f>[9]Feuil1!D149</f>
        <v>Idle</v>
      </c>
    </row>
    <row r="150" spans="1:4" x14ac:dyDescent="0.25">
      <c r="A150" t="str">
        <f>[9]Feuil1!A150</f>
        <v>000153L4</v>
      </c>
      <c r="B150" t="str">
        <f>[9]Feuil1!B150</f>
        <v>OVERLAND NEO Series</v>
      </c>
      <c r="C150" t="str">
        <f>[9]Feuil1!C150</f>
        <v>slot 20</v>
      </c>
      <c r="D150" t="str">
        <f>[9]Feuil1!D150</f>
        <v>[Appendable]: F</v>
      </c>
    </row>
    <row r="151" spans="1:4" x14ac:dyDescent="0.25">
      <c r="A151" t="str">
        <f>[9]Feuil1!A151</f>
        <v>000154L4</v>
      </c>
      <c r="B151" t="str">
        <f>[9]Feuil1!B151</f>
        <v>OVERLAND NEO4000E</v>
      </c>
      <c r="C151" t="str">
        <f>[9]Feuil1!C151</f>
        <v>N/A</v>
      </c>
      <c r="D151" t="str">
        <f>[9]Feuil1!D151</f>
        <v>Full: F</v>
      </c>
    </row>
    <row r="152" spans="1:4" x14ac:dyDescent="0.25">
      <c r="A152" t="str">
        <f>[9]Feuil1!A152</f>
        <v>000154L4</v>
      </c>
      <c r="B152" t="str">
        <f>[9]Feuil1!B152</f>
        <v>OVERLAND NEO Series</v>
      </c>
      <c r="C152">
        <f>[9]Feuil1!C152</f>
        <v>40360</v>
      </c>
      <c r="D152" t="str">
        <f>[9]Feuil1!D152</f>
        <v>Full: F</v>
      </c>
    </row>
    <row r="153" spans="1:4" x14ac:dyDescent="0.25">
      <c r="A153" t="str">
        <f>[9]Feuil1!A153</f>
        <v>000155L4</v>
      </c>
      <c r="B153" t="str">
        <f>[9]Feuil1!B153</f>
        <v>OVERLAND NEO Series</v>
      </c>
      <c r="C153">
        <f>[9]Feuil1!C153</f>
        <v>40603</v>
      </c>
      <c r="D153" t="str">
        <f>[9]Feuil1!D153</f>
        <v>Idle</v>
      </c>
    </row>
    <row r="154" spans="1:4" x14ac:dyDescent="0.25">
      <c r="A154" t="str">
        <f>[9]Feuil1!A154</f>
        <v>000155L4</v>
      </c>
      <c r="B154" t="str">
        <f>[9]Feuil1!B154</f>
        <v>OVERLAND NEO4000E</v>
      </c>
      <c r="C154" t="str">
        <f>[9]Feuil1!C154</f>
        <v>N/A</v>
      </c>
      <c r="D154" t="str">
        <f>[9]Feuil1!D154</f>
        <v>Idle</v>
      </c>
    </row>
    <row r="155" spans="1:4" x14ac:dyDescent="0.25">
      <c r="A155" t="str">
        <f>[9]Feuil1!A155</f>
        <v>000156L4</v>
      </c>
      <c r="B155" t="str">
        <f>[9]Feuil1!B155</f>
        <v>OVERLAND NEO4000E</v>
      </c>
      <c r="C155" t="str">
        <f>[9]Feuil1!C155</f>
        <v>N/A</v>
      </c>
      <c r="D155" t="str">
        <f>[9]Feuil1!D155</f>
        <v>Idle</v>
      </c>
    </row>
    <row r="156" spans="1:4" x14ac:dyDescent="0.25">
      <c r="A156" t="str">
        <f>[9]Feuil1!A156</f>
        <v>000156L4</v>
      </c>
      <c r="B156" t="str">
        <f>[9]Feuil1!B156</f>
        <v>OVERLAND NEO Series</v>
      </c>
      <c r="C156">
        <f>[9]Feuil1!C156</f>
        <v>40603</v>
      </c>
      <c r="D156" t="str">
        <f>[9]Feuil1!D156</f>
        <v>Idle</v>
      </c>
    </row>
    <row r="157" spans="1:4" x14ac:dyDescent="0.25">
      <c r="A157" t="str">
        <f>[9]Feuil1!A157</f>
        <v>000157L4</v>
      </c>
      <c r="B157" t="str">
        <f>[9]Feuil1!B157</f>
        <v>OVERLAND NEO Series</v>
      </c>
      <c r="C157">
        <f>[9]Feuil1!C157</f>
        <v>40787</v>
      </c>
      <c r="D157" t="str">
        <f>[9]Feuil1!D157</f>
        <v>[Appendable]: F</v>
      </c>
    </row>
    <row r="158" spans="1:4" x14ac:dyDescent="0.25">
      <c r="A158" t="str">
        <f>[9]Feuil1!A158</f>
        <v>000158L4</v>
      </c>
      <c r="B158" t="str">
        <f>[9]Feuil1!B158</f>
        <v>OVERLAND NEO Series</v>
      </c>
      <c r="C158">
        <f>[9]Feuil1!C158</f>
        <v>41214</v>
      </c>
      <c r="D158" t="str">
        <f>[9]Feuil1!D158</f>
        <v>Spare</v>
      </c>
    </row>
    <row r="159" spans="1:4" x14ac:dyDescent="0.25">
      <c r="A159" t="str">
        <f>[9]Feuil1!A159</f>
        <v>000159L4</v>
      </c>
      <c r="B159" t="str">
        <f>[9]Feuil1!B159</f>
        <v>OVERLAND NEO Series</v>
      </c>
      <c r="C159" t="str">
        <f>[9]Feuil1!C159</f>
        <v>Not Available</v>
      </c>
      <c r="D159" t="str">
        <f>[9]Feuil1!D159</f>
        <v>Retired</v>
      </c>
    </row>
    <row r="160" spans="1:4" x14ac:dyDescent="0.25">
      <c r="A160" t="str">
        <f>[9]Feuil1!A160</f>
        <v>000160L4</v>
      </c>
      <c r="B160" t="str">
        <f>[9]Feuil1!B160</f>
        <v>OVERLAND NEO Series</v>
      </c>
      <c r="C160">
        <f>[9]Feuil1!C160</f>
        <v>41061</v>
      </c>
      <c r="D160" t="str">
        <f>[9]Feuil1!D160</f>
        <v>Spare</v>
      </c>
    </row>
    <row r="161" spans="1:4" x14ac:dyDescent="0.25">
      <c r="A161" t="str">
        <f>[9]Feuil1!A161</f>
        <v>000161L4</v>
      </c>
      <c r="B161" t="str">
        <f>[9]Feuil1!B161</f>
        <v>OVERLAND NEO Series</v>
      </c>
      <c r="C161">
        <f>[9]Feuil1!C161</f>
        <v>40360</v>
      </c>
      <c r="D161" t="str">
        <f>[9]Feuil1!D161</f>
        <v>Idle</v>
      </c>
    </row>
    <row r="162" spans="1:4" x14ac:dyDescent="0.25">
      <c r="A162" t="str">
        <f>[9]Feuil1!A162</f>
        <v>000161L4</v>
      </c>
      <c r="B162" t="str">
        <f>[9]Feuil1!B162</f>
        <v>OVERLAND NEO4000E</v>
      </c>
      <c r="C162" t="str">
        <f>[9]Feuil1!C162</f>
        <v>N/A</v>
      </c>
      <c r="D162" t="str">
        <f>[9]Feuil1!D162</f>
        <v>Idle</v>
      </c>
    </row>
    <row r="163" spans="1:4" x14ac:dyDescent="0.25">
      <c r="A163" t="str">
        <f>[9]Feuil1!A163</f>
        <v>000162L4</v>
      </c>
      <c r="B163" t="str">
        <f>[9]Feuil1!B163</f>
        <v>OVERLAND NEO Series</v>
      </c>
      <c r="C163">
        <f>[9]Feuil1!C163</f>
        <v>41153</v>
      </c>
      <c r="D163" t="str">
        <f>[9]Feuil1!D163</f>
        <v>Spare</v>
      </c>
    </row>
    <row r="164" spans="1:4" x14ac:dyDescent="0.25">
      <c r="A164" t="str">
        <f>[9]Feuil1!A164</f>
        <v>000163L4</v>
      </c>
      <c r="B164" t="str">
        <f>[9]Feuil1!B164</f>
        <v>OVERLAND NEO Series</v>
      </c>
      <c r="C164" t="str">
        <f>[9]Feuil1!C164</f>
        <v>slot 16</v>
      </c>
      <c r="D164" t="str">
        <f>[9]Feuil1!D164</f>
        <v>Full: F</v>
      </c>
    </row>
    <row r="165" spans="1:4" x14ac:dyDescent="0.25">
      <c r="A165" t="str">
        <f>[9]Feuil1!A165</f>
        <v>000164L4</v>
      </c>
      <c r="B165" t="str">
        <f>[9]Feuil1!B165</f>
        <v>OVERLAND NEO Series</v>
      </c>
      <c r="C165" t="str">
        <f>[9]Feuil1!C165</f>
        <v>Not Available</v>
      </c>
      <c r="D165" t="str">
        <f>[9]Feuil1!D165</f>
        <v>Retired</v>
      </c>
    </row>
    <row r="166" spans="1:4" x14ac:dyDescent="0.25">
      <c r="A166" t="str">
        <f>[9]Feuil1!A166</f>
        <v>000165L4</v>
      </c>
      <c r="B166" t="str">
        <f>[9]Feuil1!B166</f>
        <v>OVERLAND NEO Series</v>
      </c>
      <c r="C166" t="str">
        <f>[9]Feuil1!C166</f>
        <v>Not Available</v>
      </c>
      <c r="D166" t="str">
        <f>[9]Feuil1!D166</f>
        <v>Retired</v>
      </c>
    </row>
    <row r="167" spans="1:4" x14ac:dyDescent="0.25">
      <c r="A167" t="str">
        <f>[9]Feuil1!A167</f>
        <v>000167L4</v>
      </c>
      <c r="B167" t="str">
        <f>[9]Feuil1!B167</f>
        <v>OVERLAND NEO Series</v>
      </c>
      <c r="C167" t="str">
        <f>[9]Feuil1!C167</f>
        <v>Not Available</v>
      </c>
      <c r="D167" t="str">
        <f>[9]Feuil1!D167</f>
        <v>Bad: E(6)</v>
      </c>
    </row>
    <row r="168" spans="1:4" x14ac:dyDescent="0.25">
      <c r="A168" t="str">
        <f>[9]Feuil1!A168</f>
        <v>000169L4</v>
      </c>
      <c r="B168" t="str">
        <f>[9]Feuil1!B168</f>
        <v>OVERLAND NEO Series</v>
      </c>
      <c r="C168" t="str">
        <f>[9]Feuil1!C168</f>
        <v>Not Available</v>
      </c>
      <c r="D168" t="str">
        <f>[9]Feuil1!D168</f>
        <v>Spare</v>
      </c>
    </row>
    <row r="169" spans="1:4" x14ac:dyDescent="0.25">
      <c r="A169" t="str">
        <f>[9]Feuil1!A169</f>
        <v>000170L4</v>
      </c>
      <c r="B169" t="str">
        <f>[9]Feuil1!B169</f>
        <v>OVERLAND NEO Series</v>
      </c>
      <c r="C169">
        <f>[9]Feuil1!C169</f>
        <v>40695</v>
      </c>
      <c r="D169" t="str">
        <f>[9]Feuil1!D169</f>
        <v>[Appendable]: F</v>
      </c>
    </row>
    <row r="170" spans="1:4" x14ac:dyDescent="0.25">
      <c r="A170" t="str">
        <f>[9]Feuil1!A170</f>
        <v>000170L4</v>
      </c>
      <c r="B170" t="str">
        <f>[9]Feuil1!B170</f>
        <v>OVERLAND NEO4000E</v>
      </c>
      <c r="C170" t="str">
        <f>[9]Feuil1!C170</f>
        <v>N/A</v>
      </c>
      <c r="D170" t="str">
        <f>[9]Feuil1!D170</f>
        <v>[Appendable]: F</v>
      </c>
    </row>
    <row r="171" spans="1:4" x14ac:dyDescent="0.25">
      <c r="A171" t="str">
        <f>[9]Feuil1!A171</f>
        <v>000171L4</v>
      </c>
      <c r="B171" t="str">
        <f>[9]Feuil1!B171</f>
        <v>OVERLAND NEO Series</v>
      </c>
      <c r="C171" t="str">
        <f>[9]Feuil1!C171</f>
        <v>slot 4</v>
      </c>
      <c r="D171" t="str">
        <f>[9]Feuil1!D171</f>
        <v>Full: F</v>
      </c>
    </row>
    <row r="172" spans="1:4" x14ac:dyDescent="0.25">
      <c r="A172" t="str">
        <f>[9]Feuil1!A172</f>
        <v>000172L4</v>
      </c>
      <c r="B172" t="str">
        <f>[9]Feuil1!B172</f>
        <v>OVERLAND NEO Series</v>
      </c>
      <c r="C172" t="str">
        <f>[9]Feuil1!C172</f>
        <v>Aout 2010</v>
      </c>
      <c r="D172" t="str">
        <f>[9]Feuil1!D172</f>
        <v>Spare</v>
      </c>
    </row>
    <row r="173" spans="1:4" x14ac:dyDescent="0.25">
      <c r="A173" t="str">
        <f>[9]Feuil1!A173</f>
        <v>000173L4</v>
      </c>
      <c r="B173" t="str">
        <f>[9]Feuil1!B173</f>
        <v>OVERLAND NEO Series</v>
      </c>
      <c r="C173">
        <f>[9]Feuil1!C173</f>
        <v>41275</v>
      </c>
      <c r="D173" t="str">
        <f>[9]Feuil1!D173</f>
        <v>Spare</v>
      </c>
    </row>
    <row r="174" spans="1:4" x14ac:dyDescent="0.25">
      <c r="A174" t="str">
        <f>[9]Feuil1!A174</f>
        <v>000174L4</v>
      </c>
      <c r="B174" t="str">
        <f>[9]Feuil1!B174</f>
        <v>OVERLAND NEO Series</v>
      </c>
      <c r="C174" t="str">
        <f>[9]Feuil1!C174</f>
        <v>slot 19</v>
      </c>
      <c r="D174" t="str">
        <f>[9]Feuil1!D174</f>
        <v>Spare</v>
      </c>
    </row>
    <row r="175" spans="1:4" x14ac:dyDescent="0.25">
      <c r="A175" t="str">
        <f>[9]Feuil1!A175</f>
        <v>000175L4</v>
      </c>
      <c r="B175" t="str">
        <f>[9]Feuil1!B175</f>
        <v>OVERLAND NEO4000E</v>
      </c>
      <c r="C175" t="str">
        <f>[9]Feuil1!C175</f>
        <v>N/A</v>
      </c>
      <c r="D175" t="str">
        <f>[9]Feuil1!D175</f>
        <v>Idle</v>
      </c>
    </row>
    <row r="176" spans="1:4" x14ac:dyDescent="0.25">
      <c r="A176" t="str">
        <f>[9]Feuil1!A176</f>
        <v>000175L4</v>
      </c>
      <c r="B176" t="str">
        <f>[9]Feuil1!B176</f>
        <v>OVERLAND NEO Series</v>
      </c>
      <c r="C176">
        <f>[9]Feuil1!C176</f>
        <v>40695</v>
      </c>
      <c r="D176" t="str">
        <f>[9]Feuil1!D176</f>
        <v>Idle</v>
      </c>
    </row>
    <row r="177" spans="1:4" x14ac:dyDescent="0.25">
      <c r="A177" t="str">
        <f>[9]Feuil1!A177</f>
        <v>000176L4</v>
      </c>
      <c r="B177" t="str">
        <f>[9]Feuil1!B177</f>
        <v>OVERLAND NEO Series</v>
      </c>
      <c r="C177">
        <f>[9]Feuil1!C177</f>
        <v>40695</v>
      </c>
      <c r="D177" t="str">
        <f>[9]Feuil1!D177</f>
        <v>Idle</v>
      </c>
    </row>
    <row r="178" spans="1:4" x14ac:dyDescent="0.25">
      <c r="A178" t="str">
        <f>[9]Feuil1!A178</f>
        <v>000176L4</v>
      </c>
      <c r="B178" t="str">
        <f>[9]Feuil1!B178</f>
        <v>OVERLAND NEO4000E</v>
      </c>
      <c r="C178" t="str">
        <f>[9]Feuil1!C178</f>
        <v>N/A</v>
      </c>
      <c r="D178" t="str">
        <f>[9]Feuil1!D178</f>
        <v>Idle</v>
      </c>
    </row>
    <row r="179" spans="1:4" x14ac:dyDescent="0.25">
      <c r="A179" t="str">
        <f>[9]Feuil1!A179</f>
        <v>000177L4</v>
      </c>
      <c r="B179" t="str">
        <f>[9]Feuil1!B179</f>
        <v>OVERLAND NEO Series</v>
      </c>
      <c r="C179" t="str">
        <f>[9]Feuil1!C179</f>
        <v>JANVIER FEVRIER 2013</v>
      </c>
      <c r="D179" t="str">
        <f>[9]Feuil1!D179</f>
        <v>Full: F</v>
      </c>
    </row>
    <row r="180" spans="1:4" x14ac:dyDescent="0.25">
      <c r="A180" t="str">
        <f>[9]Feuil1!A180</f>
        <v>000178L4</v>
      </c>
      <c r="B180" t="str">
        <f>[9]Feuil1!B180</f>
        <v>OVERLAND NEO Series</v>
      </c>
      <c r="C180" t="str">
        <f>[9]Feuil1!C180</f>
        <v>slot 34</v>
      </c>
      <c r="D180" t="str">
        <f>[9]Feuil1!D180</f>
        <v>Spare</v>
      </c>
    </row>
    <row r="181" spans="1:4" x14ac:dyDescent="0.25">
      <c r="A181" t="str">
        <f>[9]Feuil1!A181</f>
        <v>000179L4</v>
      </c>
      <c r="B181" t="str">
        <f>[9]Feuil1!B181</f>
        <v>OVERLAND NEO4000E</v>
      </c>
      <c r="C181" t="str">
        <f>[9]Feuil1!C181</f>
        <v>N/A</v>
      </c>
      <c r="D181" t="str">
        <f>[9]Feuil1!D181</f>
        <v>Idle</v>
      </c>
    </row>
    <row r="182" spans="1:4" x14ac:dyDescent="0.25">
      <c r="A182" t="str">
        <f>[9]Feuil1!A182</f>
        <v>000179L4</v>
      </c>
      <c r="B182" t="str">
        <f>[9]Feuil1!B182</f>
        <v>OVERLAND NEO Series</v>
      </c>
      <c r="C182">
        <f>[9]Feuil1!C182</f>
        <v>40695</v>
      </c>
      <c r="D182" t="str">
        <f>[9]Feuil1!D182</f>
        <v>Idle</v>
      </c>
    </row>
    <row r="183" spans="1:4" x14ac:dyDescent="0.25">
      <c r="A183" t="str">
        <f>[9]Feuil1!A183</f>
        <v>000180L4</v>
      </c>
      <c r="B183" t="str">
        <f>[9]Feuil1!B183</f>
        <v>OVERLAND NEO Series</v>
      </c>
      <c r="C183">
        <f>[9]Feuil1!C183</f>
        <v>41183</v>
      </c>
      <c r="D183" t="str">
        <f>[9]Feuil1!D183</f>
        <v>Spare</v>
      </c>
    </row>
    <row r="184" spans="1:4" x14ac:dyDescent="0.25">
      <c r="A184" t="str">
        <f>[9]Feuil1!A184</f>
        <v>000181L4</v>
      </c>
      <c r="B184" t="str">
        <f>[9]Feuil1!B184</f>
        <v>OVERLAND NEO Series</v>
      </c>
      <c r="C184" t="str">
        <f>[9]Feuil1!C184</f>
        <v>OCTOBRE NOVEMBRE 2010</v>
      </c>
      <c r="D184" t="str">
        <f>[9]Feuil1!D184</f>
        <v>Full: F</v>
      </c>
    </row>
    <row r="185" spans="1:4" x14ac:dyDescent="0.25">
      <c r="A185" t="str">
        <f>[9]Feuil1!A185</f>
        <v>000182L4</v>
      </c>
      <c r="B185" t="str">
        <f>[9]Feuil1!B185</f>
        <v>OVERLAND NEO Series</v>
      </c>
      <c r="C185">
        <f>[9]Feuil1!C185</f>
        <v>41214</v>
      </c>
      <c r="D185" t="str">
        <f>[9]Feuil1!D185</f>
        <v>Spare</v>
      </c>
    </row>
    <row r="186" spans="1:4" x14ac:dyDescent="0.25">
      <c r="A186" t="str">
        <f>[9]Feuil1!A186</f>
        <v>000183L4</v>
      </c>
      <c r="B186" t="str">
        <f>[9]Feuil1!B186</f>
        <v>OVERLAND NEO Series</v>
      </c>
      <c r="C186" t="str">
        <f>[9]Feuil1!C186</f>
        <v>Aout 2012</v>
      </c>
      <c r="D186" t="str">
        <f>[9]Feuil1!D186</f>
        <v>Spare</v>
      </c>
    </row>
    <row r="187" spans="1:4" x14ac:dyDescent="0.25">
      <c r="A187" t="str">
        <f>[9]Feuil1!A187</f>
        <v>000184L4</v>
      </c>
      <c r="B187" t="str">
        <f>[9]Feuil1!B187</f>
        <v>OVERLAND NEO Series</v>
      </c>
      <c r="C187" t="str">
        <f>[9]Feuil1!C187</f>
        <v>slot 41</v>
      </c>
      <c r="D187" t="str">
        <f>[9]Feuil1!D187</f>
        <v>Full: F</v>
      </c>
    </row>
    <row r="188" spans="1:4" x14ac:dyDescent="0.25">
      <c r="A188" t="str">
        <f>[9]Feuil1!A188</f>
        <v>000185L4</v>
      </c>
      <c r="B188" t="str">
        <f>[9]Feuil1!B188</f>
        <v>OVERLAND NEO Series</v>
      </c>
      <c r="C188">
        <f>[9]Feuil1!C188</f>
        <v>41244</v>
      </c>
      <c r="D188" t="str">
        <f>[9]Feuil1!D188</f>
        <v>Spare</v>
      </c>
    </row>
    <row r="189" spans="1:4" x14ac:dyDescent="0.25">
      <c r="A189" t="str">
        <f>[9]Feuil1!A189</f>
        <v>000186L4</v>
      </c>
      <c r="B189" t="str">
        <f>[9]Feuil1!B189</f>
        <v>OVERLAND NEO Series</v>
      </c>
      <c r="C189" t="str">
        <f>[9]Feuil1!C189</f>
        <v>JANVIER FEVRIER 2013</v>
      </c>
      <c r="D189" t="str">
        <f>[9]Feuil1!D189</f>
        <v>Full: F</v>
      </c>
    </row>
    <row r="190" spans="1:4" x14ac:dyDescent="0.25">
      <c r="A190" t="str">
        <f>[9]Feuil1!A190</f>
        <v>000187L4</v>
      </c>
      <c r="B190" t="str">
        <f>[9]Feuil1!B190</f>
        <v>OVERLAND NEO Series</v>
      </c>
      <c r="C190">
        <f>[9]Feuil1!C190</f>
        <v>41183</v>
      </c>
      <c r="D190" t="str">
        <f>[9]Feuil1!D190</f>
        <v>Spare</v>
      </c>
    </row>
    <row r="191" spans="1:4" x14ac:dyDescent="0.25">
      <c r="A191" t="str">
        <f>[9]Feuil1!A191</f>
        <v>000188L4</v>
      </c>
      <c r="B191" t="str">
        <f>[9]Feuil1!B191</f>
        <v>OVERLAND NEO Series</v>
      </c>
      <c r="C191" t="str">
        <f>[9]Feuil1!C191</f>
        <v>slot 35</v>
      </c>
      <c r="D191" t="str">
        <f>[9]Feuil1!D191</f>
        <v>Spare</v>
      </c>
    </row>
    <row r="192" spans="1:4" x14ac:dyDescent="0.25">
      <c r="A192" t="str">
        <f>[9]Feuil1!A192</f>
        <v>000189L4</v>
      </c>
      <c r="B192" t="str">
        <f>[9]Feuil1!B192</f>
        <v>OVERLAND NEO Series</v>
      </c>
      <c r="C192">
        <f>[9]Feuil1!C192</f>
        <v>40969</v>
      </c>
      <c r="D192" t="str">
        <f>[9]Feuil1!D192</f>
        <v>Spare</v>
      </c>
    </row>
    <row r="193" spans="1:4" x14ac:dyDescent="0.25">
      <c r="A193" t="str">
        <f>[9]Feuil1!A193</f>
        <v>000191L4</v>
      </c>
      <c r="B193" t="str">
        <f>[9]Feuil1!B193</f>
        <v>OVERLAND NEO Series</v>
      </c>
      <c r="C193" t="str">
        <f>[9]Feuil1!C193</f>
        <v>slot 42</v>
      </c>
      <c r="D193" t="str">
        <f>[9]Feuil1!D193</f>
        <v>Full: F</v>
      </c>
    </row>
    <row r="194" spans="1:4" x14ac:dyDescent="0.25">
      <c r="A194" t="str">
        <f>[9]Feuil1!A194</f>
        <v>000192L4</v>
      </c>
      <c r="B194" t="str">
        <f>[9]Feuil1!B194</f>
        <v>OVERLAND NEO Series</v>
      </c>
      <c r="C194">
        <f>[9]Feuil1!C194</f>
        <v>41091</v>
      </c>
      <c r="D194" t="str">
        <f>[9]Feuil1!D194</f>
        <v>Spare</v>
      </c>
    </row>
    <row r="195" spans="1:4" x14ac:dyDescent="0.25">
      <c r="A195" t="str">
        <f>[9]Feuil1!A195</f>
        <v>000193L4</v>
      </c>
      <c r="B195" t="str">
        <f>[9]Feuil1!B195</f>
        <v>OVERLAND NEO Series</v>
      </c>
      <c r="C195" t="str">
        <f>[9]Feuil1!C195</f>
        <v>slot 38</v>
      </c>
      <c r="D195" t="str">
        <f>[9]Feuil1!D195</f>
        <v>Full: F</v>
      </c>
    </row>
    <row r="196" spans="1:4" x14ac:dyDescent="0.25">
      <c r="A196" t="str">
        <f>[9]Feuil1!A196</f>
        <v>000194L4</v>
      </c>
      <c r="B196" t="str">
        <f>[9]Feuil1!B196</f>
        <v>OVERLAND NEO Series</v>
      </c>
      <c r="C196">
        <f>[9]Feuil1!C196</f>
        <v>41426</v>
      </c>
      <c r="D196" t="str">
        <f>[9]Feuil1!D196</f>
        <v>Full: F</v>
      </c>
    </row>
    <row r="197" spans="1:4" x14ac:dyDescent="0.25">
      <c r="A197" t="str">
        <f>[9]Feuil1!A197</f>
        <v>000196L4</v>
      </c>
      <c r="B197" t="str">
        <f>[9]Feuil1!B197</f>
        <v>OVERLAND NEO Series</v>
      </c>
      <c r="C197">
        <f>[9]Feuil1!C197</f>
        <v>40664</v>
      </c>
      <c r="D197" t="str">
        <f>[9]Feuil1!D197</f>
        <v>Idle</v>
      </c>
    </row>
    <row r="198" spans="1:4" x14ac:dyDescent="0.25">
      <c r="A198" t="str">
        <f>[9]Feuil1!A198</f>
        <v>000196L4</v>
      </c>
      <c r="B198" t="str">
        <f>[9]Feuil1!B198</f>
        <v>OVERLAND NEO4000E</v>
      </c>
      <c r="C198" t="str">
        <f>[9]Feuil1!C198</f>
        <v>N/A</v>
      </c>
      <c r="D198" t="str">
        <f>[9]Feuil1!D198</f>
        <v>Idle</v>
      </c>
    </row>
    <row r="199" spans="1:4" x14ac:dyDescent="0.25">
      <c r="A199" t="str">
        <f>[9]Feuil1!A199</f>
        <v>000197L4</v>
      </c>
      <c r="B199" t="str">
        <f>[9]Feuil1!B199</f>
        <v>OVERLAND NEO4000E</v>
      </c>
      <c r="C199" t="str">
        <f>[9]Feuil1!C199</f>
        <v>N/A</v>
      </c>
      <c r="D199" t="str">
        <f>[9]Feuil1!D199</f>
        <v>Idle</v>
      </c>
    </row>
    <row r="200" spans="1:4" x14ac:dyDescent="0.25">
      <c r="A200" t="str">
        <f>[9]Feuil1!A200</f>
        <v>000197L4</v>
      </c>
      <c r="B200" t="str">
        <f>[9]Feuil1!B200</f>
        <v>OVERLAND NEO Series</v>
      </c>
      <c r="C200">
        <f>[9]Feuil1!C200</f>
        <v>40634</v>
      </c>
      <c r="D200" t="str">
        <f>[9]Feuil1!D200</f>
        <v>Idle</v>
      </c>
    </row>
    <row r="201" spans="1:4" x14ac:dyDescent="0.25">
      <c r="A201" t="str">
        <f>[9]Feuil1!A201</f>
        <v>000198L4</v>
      </c>
      <c r="B201" t="str">
        <f>[9]Feuil1!B201</f>
        <v>OVERLAND NEO Series</v>
      </c>
      <c r="C201">
        <f>[9]Feuil1!C201</f>
        <v>40634</v>
      </c>
      <c r="D201" t="str">
        <f>[9]Feuil1!D201</f>
        <v>Idle</v>
      </c>
    </row>
    <row r="202" spans="1:4" x14ac:dyDescent="0.25">
      <c r="A202" t="str">
        <f>[9]Feuil1!A202</f>
        <v>000198L4</v>
      </c>
      <c r="B202" t="str">
        <f>[9]Feuil1!B202</f>
        <v>OVERLAND NEO4000E</v>
      </c>
      <c r="C202" t="str">
        <f>[9]Feuil1!C202</f>
        <v>N/A</v>
      </c>
      <c r="D202" t="str">
        <f>[9]Feuil1!D202</f>
        <v>Idle</v>
      </c>
    </row>
    <row r="203" spans="1:4" x14ac:dyDescent="0.25">
      <c r="A203" t="str">
        <f>[9]Feuil1!A203</f>
        <v>000199L4</v>
      </c>
      <c r="B203" t="str">
        <f>[9]Feuil1!B203</f>
        <v>OVERLAND NEO4000E</v>
      </c>
      <c r="C203" t="str">
        <f>[9]Feuil1!C203</f>
        <v>N/A</v>
      </c>
      <c r="D203" t="str">
        <f>[9]Feuil1!D203</f>
        <v>Idle</v>
      </c>
    </row>
    <row r="204" spans="1:4" x14ac:dyDescent="0.25">
      <c r="A204" t="str">
        <f>[9]Feuil1!A204</f>
        <v>000199L4</v>
      </c>
      <c r="B204" t="str">
        <f>[9]Feuil1!B204</f>
        <v>OVERLAND NEO Series</v>
      </c>
      <c r="C204">
        <f>[9]Feuil1!C204</f>
        <v>40634</v>
      </c>
      <c r="D204" t="str">
        <f>[9]Feuil1!D204</f>
        <v>Idle</v>
      </c>
    </row>
    <row r="205" spans="1:4" x14ac:dyDescent="0.25">
      <c r="A205" t="str">
        <f>[9]Feuil1!A205</f>
        <v>000200L4</v>
      </c>
      <c r="B205" t="str">
        <f>[9]Feuil1!B205</f>
        <v>OVERLAND NEO Series</v>
      </c>
      <c r="C205">
        <f>[9]Feuil1!C205</f>
        <v>40634</v>
      </c>
      <c r="D205" t="str">
        <f>[9]Feuil1!D205</f>
        <v>Idle</v>
      </c>
    </row>
    <row r="206" spans="1:4" x14ac:dyDescent="0.25">
      <c r="A206" t="str">
        <f>[9]Feuil1!A206</f>
        <v>000200L4</v>
      </c>
      <c r="B206" t="str">
        <f>[9]Feuil1!B206</f>
        <v>OVERLAND NEO4000E</v>
      </c>
      <c r="C206" t="str">
        <f>[9]Feuil1!C206</f>
        <v>N/A</v>
      </c>
      <c r="D206" t="str">
        <f>[9]Feuil1!D206</f>
        <v>Idle</v>
      </c>
    </row>
    <row r="207" spans="1:4" x14ac:dyDescent="0.25">
      <c r="A207" t="str">
        <f>[9]Feuil1!A207</f>
        <v>000201L4</v>
      </c>
      <c r="B207" t="str">
        <f>[9]Feuil1!B207</f>
        <v>OVERLAND NEO4000E</v>
      </c>
      <c r="C207" t="str">
        <f>[9]Feuil1!C207</f>
        <v>N/A</v>
      </c>
      <c r="D207" t="str">
        <f>[9]Feuil1!D207</f>
        <v>Idle</v>
      </c>
    </row>
    <row r="208" spans="1:4" x14ac:dyDescent="0.25">
      <c r="A208" t="str">
        <f>[9]Feuil1!A208</f>
        <v>000201L4</v>
      </c>
      <c r="B208" t="str">
        <f>[9]Feuil1!B208</f>
        <v>OVERLAND NEO Series</v>
      </c>
      <c r="C208">
        <f>[9]Feuil1!C208</f>
        <v>40634</v>
      </c>
      <c r="D208" t="str">
        <f>[9]Feuil1!D208</f>
        <v>Idle</v>
      </c>
    </row>
    <row r="209" spans="1:4" x14ac:dyDescent="0.25">
      <c r="A209" t="str">
        <f>[9]Feuil1!A209</f>
        <v>000202L4</v>
      </c>
      <c r="B209" t="str">
        <f>[9]Feuil1!B209</f>
        <v>OVERLAND NEO Series</v>
      </c>
      <c r="C209">
        <f>[9]Feuil1!C209</f>
        <v>40634</v>
      </c>
      <c r="D209" t="str">
        <f>[9]Feuil1!D209</f>
        <v>Idle</v>
      </c>
    </row>
    <row r="210" spans="1:4" x14ac:dyDescent="0.25">
      <c r="A210" t="str">
        <f>[9]Feuil1!A210</f>
        <v>000202L4</v>
      </c>
      <c r="B210" t="str">
        <f>[9]Feuil1!B210</f>
        <v>OVERLAND NEO4000E</v>
      </c>
      <c r="C210" t="str">
        <f>[9]Feuil1!C210</f>
        <v>N/A</v>
      </c>
      <c r="D210" t="str">
        <f>[9]Feuil1!D210</f>
        <v>Idle</v>
      </c>
    </row>
    <row r="211" spans="1:4" x14ac:dyDescent="0.25">
      <c r="A211" t="str">
        <f>[9]Feuil1!A211</f>
        <v>000203L4</v>
      </c>
      <c r="B211" t="str">
        <f>[9]Feuil1!B211</f>
        <v>OVERLAND NEO4000E</v>
      </c>
      <c r="C211" t="str">
        <f>[9]Feuil1!C211</f>
        <v>N/A</v>
      </c>
      <c r="D211" t="str">
        <f>[9]Feuil1!D211</f>
        <v>Idle</v>
      </c>
    </row>
    <row r="212" spans="1:4" x14ac:dyDescent="0.25">
      <c r="A212" t="str">
        <f>[9]Feuil1!A212</f>
        <v>000203L4</v>
      </c>
      <c r="B212" t="str">
        <f>[9]Feuil1!B212</f>
        <v>OVERLAND NEO Series</v>
      </c>
      <c r="C212">
        <f>[9]Feuil1!C212</f>
        <v>40634</v>
      </c>
      <c r="D212" t="str">
        <f>[9]Feuil1!D212</f>
        <v>Idle</v>
      </c>
    </row>
    <row r="213" spans="1:4" x14ac:dyDescent="0.25">
      <c r="A213" t="str">
        <f>[9]Feuil1!A213</f>
        <v>000204L4</v>
      </c>
      <c r="B213" t="str">
        <f>[9]Feuil1!B213</f>
        <v>OVERLAND NEO Series</v>
      </c>
      <c r="C213">
        <f>[9]Feuil1!C213</f>
        <v>40634</v>
      </c>
      <c r="D213" t="str">
        <f>[9]Feuil1!D213</f>
        <v>[Appendable]: F</v>
      </c>
    </row>
    <row r="214" spans="1:4" x14ac:dyDescent="0.25">
      <c r="A214" t="str">
        <f>[9]Feuil1!A214</f>
        <v>000204L4</v>
      </c>
      <c r="B214" t="str">
        <f>[9]Feuil1!B214</f>
        <v>OVERLAND NEO4000E</v>
      </c>
      <c r="C214" t="str">
        <f>[9]Feuil1!C214</f>
        <v>N/A</v>
      </c>
      <c r="D214" t="str">
        <f>[9]Feuil1!D214</f>
        <v>[Appendable]: F</v>
      </c>
    </row>
    <row r="215" spans="1:4" x14ac:dyDescent="0.25">
      <c r="A215" t="str">
        <f>[9]Feuil1!A215</f>
        <v>000205L4</v>
      </c>
      <c r="B215" t="str">
        <f>[9]Feuil1!B215</f>
        <v>OVERLAND NEO4000E</v>
      </c>
      <c r="C215" t="str">
        <f>[9]Feuil1!C215</f>
        <v>N/A</v>
      </c>
      <c r="D215" t="str">
        <f>[9]Feuil1!D215</f>
        <v>Idle</v>
      </c>
    </row>
    <row r="216" spans="1:4" x14ac:dyDescent="0.25">
      <c r="A216" t="str">
        <f>[9]Feuil1!A216</f>
        <v>000205L4</v>
      </c>
      <c r="B216" t="str">
        <f>[9]Feuil1!B216</f>
        <v>OVERLAND NEO Series</v>
      </c>
      <c r="C216">
        <f>[9]Feuil1!C216</f>
        <v>40634</v>
      </c>
      <c r="D216" t="str">
        <f>[9]Feuil1!D216</f>
        <v>Idle</v>
      </c>
    </row>
    <row r="217" spans="1:4" x14ac:dyDescent="0.25">
      <c r="A217" t="str">
        <f>[9]Feuil1!A217</f>
        <v>000206L4</v>
      </c>
      <c r="B217" t="str">
        <f>[9]Feuil1!B217</f>
        <v>OVERLAND NEO Series</v>
      </c>
      <c r="C217">
        <f>[9]Feuil1!C217</f>
        <v>40695</v>
      </c>
      <c r="D217" t="str">
        <f>[9]Feuil1!D217</f>
        <v>Idle</v>
      </c>
    </row>
    <row r="218" spans="1:4" x14ac:dyDescent="0.25">
      <c r="A218" t="str">
        <f>[9]Feuil1!A218</f>
        <v>000206L4</v>
      </c>
      <c r="B218" t="str">
        <f>[9]Feuil1!B218</f>
        <v>OVERLAND NEO4000E</v>
      </c>
      <c r="C218" t="str">
        <f>[9]Feuil1!C218</f>
        <v>N/A</v>
      </c>
      <c r="D218" t="str">
        <f>[9]Feuil1!D218</f>
        <v>Idle</v>
      </c>
    </row>
    <row r="219" spans="1:4" x14ac:dyDescent="0.25">
      <c r="A219" t="str">
        <f>[9]Feuil1!A219</f>
        <v>000207L4</v>
      </c>
      <c r="B219" t="str">
        <f>[9]Feuil1!B219</f>
        <v>OVERLAND NEO4000E</v>
      </c>
      <c r="C219" t="str">
        <f>[9]Feuil1!C219</f>
        <v>N/A</v>
      </c>
      <c r="D219" t="str">
        <f>[9]Feuil1!D219</f>
        <v>Idle</v>
      </c>
    </row>
    <row r="220" spans="1:4" x14ac:dyDescent="0.25">
      <c r="A220" t="str">
        <f>[9]Feuil1!A220</f>
        <v>000207L4</v>
      </c>
      <c r="B220" t="str">
        <f>[9]Feuil1!B220</f>
        <v>OVERLAND NEO Series</v>
      </c>
      <c r="C220">
        <f>[9]Feuil1!C220</f>
        <v>40695</v>
      </c>
      <c r="D220" t="str">
        <f>[9]Feuil1!D220</f>
        <v>Idle</v>
      </c>
    </row>
    <row r="221" spans="1:4" x14ac:dyDescent="0.25">
      <c r="A221" t="str">
        <f>[9]Feuil1!A221</f>
        <v>000208L4</v>
      </c>
      <c r="B221" t="str">
        <f>[9]Feuil1!B221</f>
        <v>OVERLAND NEO Series</v>
      </c>
      <c r="C221">
        <f>[9]Feuil1!C221</f>
        <v>40664</v>
      </c>
      <c r="D221" t="str">
        <f>[9]Feuil1!D221</f>
        <v>Idle</v>
      </c>
    </row>
    <row r="222" spans="1:4" x14ac:dyDescent="0.25">
      <c r="A222" t="str">
        <f>[9]Feuil1!A222</f>
        <v>000208L4</v>
      </c>
      <c r="B222" t="str">
        <f>[9]Feuil1!B222</f>
        <v>OVERLAND NEO4000E</v>
      </c>
      <c r="C222" t="str">
        <f>[9]Feuil1!C222</f>
        <v>N/A</v>
      </c>
      <c r="D222" t="str">
        <f>[9]Feuil1!D222</f>
        <v>Idle</v>
      </c>
    </row>
    <row r="223" spans="1:4" x14ac:dyDescent="0.25">
      <c r="A223" t="str">
        <f>[9]Feuil1!A223</f>
        <v>000209L4</v>
      </c>
      <c r="B223" t="str">
        <f>[9]Feuil1!B223</f>
        <v>OVERLAND NEO4000E</v>
      </c>
      <c r="C223" t="str">
        <f>[9]Feuil1!C223</f>
        <v>N/A</v>
      </c>
      <c r="D223" t="str">
        <f>[9]Feuil1!D223</f>
        <v>Idle</v>
      </c>
    </row>
    <row r="224" spans="1:4" x14ac:dyDescent="0.25">
      <c r="A224" t="str">
        <f>[9]Feuil1!A224</f>
        <v>000209L4</v>
      </c>
      <c r="B224" t="str">
        <f>[9]Feuil1!B224</f>
        <v>OVERLAND NEO Series</v>
      </c>
      <c r="C224">
        <f>[9]Feuil1!C224</f>
        <v>40664</v>
      </c>
      <c r="D224" t="str">
        <f>[9]Feuil1!D224</f>
        <v>Idle</v>
      </c>
    </row>
    <row r="225" spans="1:4" x14ac:dyDescent="0.25">
      <c r="A225" t="str">
        <f>[9]Feuil1!A225</f>
        <v>000210L4</v>
      </c>
      <c r="B225" t="str">
        <f>[9]Feuil1!B225</f>
        <v>OVERLAND NEO Series</v>
      </c>
      <c r="C225">
        <f>[9]Feuil1!C225</f>
        <v>40664</v>
      </c>
      <c r="D225" t="str">
        <f>[9]Feuil1!D225</f>
        <v>Idle</v>
      </c>
    </row>
    <row r="226" spans="1:4" x14ac:dyDescent="0.25">
      <c r="A226" t="str">
        <f>[9]Feuil1!A226</f>
        <v>000210L4</v>
      </c>
      <c r="B226" t="str">
        <f>[9]Feuil1!B226</f>
        <v>OVERLAND NEO4000E</v>
      </c>
      <c r="C226" t="str">
        <f>[9]Feuil1!C226</f>
        <v>N/A</v>
      </c>
      <c r="D226" t="str">
        <f>[9]Feuil1!D226</f>
        <v>Idle</v>
      </c>
    </row>
    <row r="227" spans="1:4" x14ac:dyDescent="0.25">
      <c r="A227" t="str">
        <f>[9]Feuil1!A227</f>
        <v>000211L4</v>
      </c>
      <c r="B227" t="str">
        <f>[9]Feuil1!B227</f>
        <v>OVERLAND NEO Series</v>
      </c>
      <c r="C227" t="str">
        <f>[9]Feuil1!C227</f>
        <v>slot 22</v>
      </c>
      <c r="D227" t="str">
        <f>[9]Feuil1!D227</f>
        <v>Spare</v>
      </c>
    </row>
    <row r="228" spans="1:4" x14ac:dyDescent="0.25">
      <c r="A228" t="str">
        <f>[9]Feuil1!A228</f>
        <v>000212L4</v>
      </c>
      <c r="B228" t="str">
        <f>[9]Feuil1!B228</f>
        <v>OVERLAND NEO Series</v>
      </c>
      <c r="C228" t="str">
        <f>[9]Feuil1!C228</f>
        <v>Not Available</v>
      </c>
      <c r="D228" t="str">
        <f>[9]Feuil1!D228</f>
        <v>Retired</v>
      </c>
    </row>
    <row r="229" spans="1:4" x14ac:dyDescent="0.25">
      <c r="A229" t="str">
        <f>[9]Feuil1!A229</f>
        <v>000213L4</v>
      </c>
      <c r="B229" t="str">
        <f>[9]Feuil1!B229</f>
        <v>OVERLAND NEO Series</v>
      </c>
      <c r="C229" t="str">
        <f>[9]Feuil1!C229</f>
        <v>Not Available</v>
      </c>
      <c r="D229" t="str">
        <f>[9]Feuil1!D229</f>
        <v>Retired</v>
      </c>
    </row>
    <row r="230" spans="1:4" x14ac:dyDescent="0.25">
      <c r="A230" t="str">
        <f>[9]Feuil1!A230</f>
        <v>000214L4</v>
      </c>
      <c r="B230" t="str">
        <f>[9]Feuil1!B230</f>
        <v>OVERLAND NEO Series</v>
      </c>
      <c r="C230" t="str">
        <f>[9]Feuil1!C230</f>
        <v>Not Available</v>
      </c>
      <c r="D230" t="str">
        <f>[9]Feuil1!D230</f>
        <v>Retired</v>
      </c>
    </row>
    <row r="231" spans="1:4" x14ac:dyDescent="0.25">
      <c r="A231" t="str">
        <f>[9]Feuil1!A231</f>
        <v>000215L4</v>
      </c>
      <c r="B231" t="str">
        <f>[9]Feuil1!B231</f>
        <v>OVERLAND NEO Series</v>
      </c>
      <c r="C231" t="str">
        <f>[9]Feuil1!C231</f>
        <v>Semaine 42</v>
      </c>
      <c r="D231" t="str">
        <f>[9]Feuil1!D231</f>
        <v>Retired</v>
      </c>
    </row>
    <row r="232" spans="1:4" x14ac:dyDescent="0.25">
      <c r="A232" t="str">
        <f>[9]Feuil1!A232</f>
        <v>000216L4</v>
      </c>
      <c r="B232" t="str">
        <f>[9]Feuil1!B232</f>
        <v>OVERLAND NEO Series</v>
      </c>
      <c r="C232" t="str">
        <f>[9]Feuil1!C232</f>
        <v>Not Available</v>
      </c>
      <c r="D232" t="str">
        <f>[9]Feuil1!D232</f>
        <v>Retired</v>
      </c>
    </row>
    <row r="233" spans="1:4" x14ac:dyDescent="0.25">
      <c r="A233" t="str">
        <f>[9]Feuil1!A233</f>
        <v>000217L4</v>
      </c>
      <c r="B233" t="str">
        <f>[9]Feuil1!B233</f>
        <v>OVERLAND NEO Series</v>
      </c>
      <c r="C233" t="str">
        <f>[9]Feuil1!C233</f>
        <v>Not Available</v>
      </c>
      <c r="D233" t="str">
        <f>[9]Feuil1!D233</f>
        <v>Retired</v>
      </c>
    </row>
    <row r="234" spans="1:4" x14ac:dyDescent="0.25">
      <c r="A234" t="str">
        <f>[9]Feuil1!A234</f>
        <v>000218L4</v>
      </c>
      <c r="B234" t="str">
        <f>[9]Feuil1!B234</f>
        <v>OVERLAND NEO Series</v>
      </c>
      <c r="C234" t="str">
        <f>[9]Feuil1!C234</f>
        <v>Not Available</v>
      </c>
      <c r="D234" t="str">
        <f>[9]Feuil1!D234</f>
        <v>Retired</v>
      </c>
    </row>
    <row r="235" spans="1:4" x14ac:dyDescent="0.25">
      <c r="A235" t="str">
        <f>[9]Feuil1!A235</f>
        <v>000219L4</v>
      </c>
      <c r="B235" t="str">
        <f>[9]Feuil1!B235</f>
        <v>OVERLAND NEO Series</v>
      </c>
      <c r="C235" t="str">
        <f>[9]Feuil1!C235</f>
        <v>slot 25</v>
      </c>
      <c r="D235" t="str">
        <f>[9]Feuil1!D235</f>
        <v>Full: F</v>
      </c>
    </row>
    <row r="236" spans="1:4" x14ac:dyDescent="0.25">
      <c r="A236" t="str">
        <f>[9]Feuil1!A236</f>
        <v>000220L4</v>
      </c>
      <c r="B236" t="str">
        <f>[9]Feuil1!B236</f>
        <v>OVERLAND NEO Series</v>
      </c>
      <c r="C236" t="str">
        <f>[9]Feuil1!C236</f>
        <v>Not Available</v>
      </c>
      <c r="D236" t="str">
        <f>[9]Feuil1!D236</f>
        <v>Retired</v>
      </c>
    </row>
    <row r="237" spans="1:4" x14ac:dyDescent="0.25">
      <c r="A237" t="str">
        <f>[9]Feuil1!A237</f>
        <v>000221L4</v>
      </c>
      <c r="B237" t="str">
        <f>[9]Feuil1!B237</f>
        <v>OVERLAND NEO Series</v>
      </c>
      <c r="C237" t="str">
        <f>[9]Feuil1!C237</f>
        <v>Not Available</v>
      </c>
      <c r="D237" t="str">
        <f>[9]Feuil1!D237</f>
        <v>Retired</v>
      </c>
    </row>
    <row r="238" spans="1:4" x14ac:dyDescent="0.25">
      <c r="A238" t="str">
        <f>[9]Feuil1!A238</f>
        <v>000222L4</v>
      </c>
      <c r="B238" t="str">
        <f>[9]Feuil1!B238</f>
        <v>OVERLAND NEO Series</v>
      </c>
      <c r="C238" t="str">
        <f>[9]Feuil1!C238</f>
        <v>Not Available</v>
      </c>
      <c r="D238" t="str">
        <f>[9]Feuil1!D238</f>
        <v>Retired</v>
      </c>
    </row>
    <row r="239" spans="1:4" x14ac:dyDescent="0.25">
      <c r="A239" t="str">
        <f>[9]Feuil1!A239</f>
        <v>000223L4</v>
      </c>
      <c r="B239" t="str">
        <f>[9]Feuil1!B239</f>
        <v>OVERLAND NEO Series</v>
      </c>
      <c r="C239" t="str">
        <f>[9]Feuil1!C239</f>
        <v>Not Available</v>
      </c>
      <c r="D239" t="str">
        <f>[9]Feuil1!D239</f>
        <v>Retired</v>
      </c>
    </row>
    <row r="240" spans="1:4" x14ac:dyDescent="0.25">
      <c r="A240" t="str">
        <f>[9]Feuil1!A240</f>
        <v>000224L4</v>
      </c>
      <c r="B240" t="str">
        <f>[9]Feuil1!B240</f>
        <v>OVERLAND NEO Series</v>
      </c>
      <c r="C240" t="str">
        <f>[9]Feuil1!C240</f>
        <v>Not Available</v>
      </c>
      <c r="D240" t="str">
        <f>[9]Feuil1!D240</f>
        <v>Retired</v>
      </c>
    </row>
    <row r="241" spans="1:4" x14ac:dyDescent="0.25">
      <c r="A241" t="str">
        <f>[9]Feuil1!A241</f>
        <v>000226L4</v>
      </c>
      <c r="B241" t="str">
        <f>[9]Feuil1!B241</f>
        <v>OVERLAND NEO Series</v>
      </c>
      <c r="C241" t="str">
        <f>[9]Feuil1!C241</f>
        <v>Not Available</v>
      </c>
      <c r="D241" t="str">
        <f>[9]Feuil1!D241</f>
        <v>Retired</v>
      </c>
    </row>
    <row r="242" spans="1:4" x14ac:dyDescent="0.25">
      <c r="A242" t="str">
        <f>[9]Feuil1!A242</f>
        <v>000228L4</v>
      </c>
      <c r="B242" t="str">
        <f>[9]Feuil1!B242</f>
        <v>OVERLAND NEO Series</v>
      </c>
      <c r="C242" t="str">
        <f>[9]Feuil1!C242</f>
        <v>Not Available</v>
      </c>
      <c r="D242" t="str">
        <f>[9]Feuil1!D242</f>
        <v>Retired</v>
      </c>
    </row>
    <row r="243" spans="1:4" x14ac:dyDescent="0.25">
      <c r="A243" t="str">
        <f>[9]Feuil1!A243</f>
        <v>000229L4</v>
      </c>
      <c r="B243" t="str">
        <f>[9]Feuil1!B243</f>
        <v>OVERLAND NEO Series</v>
      </c>
      <c r="C243">
        <f>[9]Feuil1!C243</f>
        <v>41426</v>
      </c>
      <c r="D243" t="str">
        <f>[9]Feuil1!D243</f>
        <v>[Appendable]: F</v>
      </c>
    </row>
    <row r="244" spans="1:4" x14ac:dyDescent="0.25">
      <c r="A244" t="str">
        <f>[9]Feuil1!A244</f>
        <v>000230L4</v>
      </c>
      <c r="B244" t="str">
        <f>[9]Feuil1!B244</f>
        <v>OVERLAND NEO Series</v>
      </c>
      <c r="C244">
        <f>[9]Feuil1!C244</f>
        <v>41275</v>
      </c>
      <c r="D244" t="str">
        <f>[9]Feuil1!D244</f>
        <v>Spare</v>
      </c>
    </row>
    <row r="245" spans="1:4" x14ac:dyDescent="0.25">
      <c r="A245" t="str">
        <f>[9]Feuil1!A245</f>
        <v>000231L4</v>
      </c>
      <c r="B245" t="str">
        <f>[9]Feuil1!B245</f>
        <v>OVERLAND NEO Series</v>
      </c>
      <c r="C245">
        <f>[9]Feuil1!C245</f>
        <v>40787</v>
      </c>
      <c r="D245" t="str">
        <f>[9]Feuil1!D245</f>
        <v>Spare</v>
      </c>
    </row>
    <row r="246" spans="1:4" x14ac:dyDescent="0.25">
      <c r="A246" t="str">
        <f>[9]Feuil1!A246</f>
        <v>000232L4</v>
      </c>
      <c r="B246" t="str">
        <f>[9]Feuil1!B246</f>
        <v>OVERLAND NEO Series</v>
      </c>
      <c r="C246">
        <f>[9]Feuil1!C246</f>
        <v>41275</v>
      </c>
      <c r="D246" t="str">
        <f>[9]Feuil1!D246</f>
        <v>Spare</v>
      </c>
    </row>
    <row r="247" spans="1:4" x14ac:dyDescent="0.25">
      <c r="A247" t="str">
        <f>[9]Feuil1!A247</f>
        <v>000233L4</v>
      </c>
      <c r="B247" t="str">
        <f>[9]Feuil1!B247</f>
        <v>OVERLAND NEO Series</v>
      </c>
      <c r="C247">
        <f>[9]Feuil1!C247</f>
        <v>41244</v>
      </c>
      <c r="D247" t="str">
        <f>[9]Feuil1!D247</f>
        <v>Spare</v>
      </c>
    </row>
    <row r="248" spans="1:4" x14ac:dyDescent="0.25">
      <c r="A248" t="str">
        <f>[9]Feuil1!A248</f>
        <v>000234L4</v>
      </c>
      <c r="B248" t="str">
        <f>[9]Feuil1!B248</f>
        <v>OVERLAND NEO Series</v>
      </c>
      <c r="C248">
        <f>[9]Feuil1!C248</f>
        <v>40878</v>
      </c>
      <c r="D248" t="str">
        <f>[9]Feuil1!D248</f>
        <v>Spare</v>
      </c>
    </row>
    <row r="249" spans="1:4" x14ac:dyDescent="0.25">
      <c r="A249" t="str">
        <f>[9]Feuil1!A249</f>
        <v>000235L4</v>
      </c>
      <c r="B249" t="str">
        <f>[9]Feuil1!B249</f>
        <v>OVERLAND NEO Series</v>
      </c>
      <c r="C249">
        <f>[9]Feuil1!C249</f>
        <v>40878</v>
      </c>
      <c r="D249" t="str">
        <f>[9]Feuil1!D249</f>
        <v>Spare</v>
      </c>
    </row>
    <row r="250" spans="1:4" x14ac:dyDescent="0.25">
      <c r="A250" t="str">
        <f>[9]Feuil1!A250</f>
        <v>000236L4</v>
      </c>
      <c r="B250" t="str">
        <f>[9]Feuil1!B250</f>
        <v>OVERLAND NEO Series</v>
      </c>
      <c r="C250">
        <f>[9]Feuil1!C250</f>
        <v>41000</v>
      </c>
      <c r="D250" t="str">
        <f>[9]Feuil1!D250</f>
        <v>Spare</v>
      </c>
    </row>
    <row r="251" spans="1:4" x14ac:dyDescent="0.25">
      <c r="A251" t="str">
        <f>[9]Feuil1!A251</f>
        <v>000237L4</v>
      </c>
      <c r="B251" t="str">
        <f>[9]Feuil1!B251</f>
        <v>OVERLAND NEO Series</v>
      </c>
      <c r="C251" t="str">
        <f>[9]Feuil1!C251</f>
        <v>slot 53</v>
      </c>
      <c r="D251" t="str">
        <f>[9]Feuil1!D251</f>
        <v>Full: F</v>
      </c>
    </row>
    <row r="252" spans="1:4" x14ac:dyDescent="0.25">
      <c r="A252" t="str">
        <f>[9]Feuil1!A252</f>
        <v>000238L4</v>
      </c>
      <c r="B252" t="str">
        <f>[9]Feuil1!B252</f>
        <v>OVERLAND NEO Series</v>
      </c>
      <c r="C252" t="str">
        <f>[9]Feuil1!C252</f>
        <v>slot 18</v>
      </c>
      <c r="D252" t="str">
        <f>[9]Feuil1!D252</f>
        <v>Full: F</v>
      </c>
    </row>
    <row r="253" spans="1:4" x14ac:dyDescent="0.25">
      <c r="A253" t="str">
        <f>[9]Feuil1!A253</f>
        <v>000239L4</v>
      </c>
      <c r="B253" t="str">
        <f>[9]Feuil1!B253</f>
        <v>OVERLAND NEO Series</v>
      </c>
      <c r="C253">
        <f>[9]Feuil1!C253</f>
        <v>41061</v>
      </c>
      <c r="D253" t="str">
        <f>[9]Feuil1!D253</f>
        <v>Spare</v>
      </c>
    </row>
    <row r="254" spans="1:4" x14ac:dyDescent="0.25">
      <c r="A254" t="str">
        <f>[9]Feuil1!A254</f>
        <v>000240L4</v>
      </c>
      <c r="B254" t="str">
        <f>[9]Feuil1!B254</f>
        <v>OVERLAND NEO Series</v>
      </c>
      <c r="C254">
        <f>[9]Feuil1!C254</f>
        <v>40878</v>
      </c>
      <c r="D254" t="str">
        <f>[9]Feuil1!D254</f>
        <v>Spare</v>
      </c>
    </row>
    <row r="255" spans="1:4" x14ac:dyDescent="0.25">
      <c r="A255" t="str">
        <f>[9]Feuil1!A255</f>
        <v>000241L4</v>
      </c>
      <c r="B255" t="str">
        <f>[9]Feuil1!B255</f>
        <v>OVERLAND NEO Series</v>
      </c>
      <c r="C255">
        <f>[9]Feuil1!C255</f>
        <v>41275</v>
      </c>
      <c r="D255" t="str">
        <f>[9]Feuil1!D255</f>
        <v>Spare</v>
      </c>
    </row>
    <row r="256" spans="1:4" x14ac:dyDescent="0.25">
      <c r="A256" t="str">
        <f>[9]Feuil1!A256</f>
        <v>000242L4</v>
      </c>
      <c r="B256" t="str">
        <f>[9]Feuil1!B256</f>
        <v>OVERLAND NEO Series</v>
      </c>
      <c r="C256" t="str">
        <f>[9]Feuil1!C256</f>
        <v>slot 1</v>
      </c>
      <c r="D256" t="str">
        <f>[9]Feuil1!D256</f>
        <v>Full: F</v>
      </c>
    </row>
    <row r="257" spans="1:4" x14ac:dyDescent="0.25">
      <c r="A257" t="str">
        <f>[9]Feuil1!A257</f>
        <v>000243L4</v>
      </c>
      <c r="B257" t="str">
        <f>[9]Feuil1!B257</f>
        <v>OVERLAND NEO Series</v>
      </c>
      <c r="C257">
        <f>[9]Feuil1!C257</f>
        <v>41061</v>
      </c>
      <c r="D257" t="str">
        <f>[9]Feuil1!D257</f>
        <v>Spare</v>
      </c>
    </row>
    <row r="258" spans="1:4" x14ac:dyDescent="0.25">
      <c r="A258" t="str">
        <f>[9]Feuil1!A258</f>
        <v>000244L4</v>
      </c>
      <c r="B258" t="str">
        <f>[9]Feuil1!B258</f>
        <v>OVERLAND NEO Series</v>
      </c>
      <c r="C258">
        <f>[9]Feuil1!C258</f>
        <v>41426</v>
      </c>
      <c r="D258" t="str">
        <f>[9]Feuil1!D258</f>
        <v>Full: F</v>
      </c>
    </row>
    <row r="259" spans="1:4" x14ac:dyDescent="0.25">
      <c r="A259" t="str">
        <f>[9]Feuil1!A259</f>
        <v>000245L4</v>
      </c>
      <c r="B259" t="str">
        <f>[9]Feuil1!B259</f>
        <v>OVERLAND NEO Series</v>
      </c>
      <c r="C259" t="str">
        <f>[9]Feuil1!C259</f>
        <v>slot 9</v>
      </c>
      <c r="D259" t="str">
        <f>[9]Feuil1!D259</f>
        <v>Full: F</v>
      </c>
    </row>
    <row r="260" spans="1:4" x14ac:dyDescent="0.25">
      <c r="A260" t="str">
        <f>[9]Feuil1!A260</f>
        <v>000246L4</v>
      </c>
      <c r="B260" t="str">
        <f>[9]Feuil1!B260</f>
        <v>OVERLAND NEO Series</v>
      </c>
      <c r="C260">
        <f>[9]Feuil1!C260</f>
        <v>41395</v>
      </c>
      <c r="D260" t="str">
        <f>[9]Feuil1!D260</f>
        <v>Full: F</v>
      </c>
    </row>
    <row r="261" spans="1:4" x14ac:dyDescent="0.25">
      <c r="A261" t="str">
        <f>[9]Feuil1!A261</f>
        <v>000247L4</v>
      </c>
      <c r="B261" t="str">
        <f>[9]Feuil1!B261</f>
        <v>OVERLAND NEO Series</v>
      </c>
      <c r="C261" t="str">
        <f>[9]Feuil1!C261</f>
        <v>slot 55</v>
      </c>
      <c r="D261" t="str">
        <f>[9]Feuil1!D261</f>
        <v>Full: F</v>
      </c>
    </row>
    <row r="262" spans="1:4" x14ac:dyDescent="0.25">
      <c r="A262" t="str">
        <f>[9]Feuil1!A262</f>
        <v>000248L4</v>
      </c>
      <c r="B262" t="str">
        <f>[9]Feuil1!B262</f>
        <v>OVERLAND NEO Series</v>
      </c>
      <c r="C262" t="str">
        <f>[9]Feuil1!C262</f>
        <v>slot 29</v>
      </c>
      <c r="D262" t="str">
        <f>[9]Feuil1!D262</f>
        <v>Spare</v>
      </c>
    </row>
    <row r="263" spans="1:4" x14ac:dyDescent="0.25">
      <c r="A263" t="str">
        <f>[9]Feuil1!A263</f>
        <v>000249L4</v>
      </c>
      <c r="B263" t="str">
        <f>[9]Feuil1!B263</f>
        <v>OVERLAND NEO Series</v>
      </c>
      <c r="C263">
        <f>[9]Feuil1!C263</f>
        <v>41395</v>
      </c>
      <c r="D263" t="str">
        <f>[9]Feuil1!D263</f>
        <v>Full: F</v>
      </c>
    </row>
    <row r="264" spans="1:4" x14ac:dyDescent="0.25">
      <c r="A264" t="str">
        <f>[9]Feuil1!A264</f>
        <v>000250L4</v>
      </c>
      <c r="B264" t="str">
        <f>[9]Feuil1!B264</f>
        <v>OVERLAND NEO Series</v>
      </c>
      <c r="C264">
        <f>[9]Feuil1!C264</f>
        <v>41395</v>
      </c>
      <c r="D264" t="str">
        <f>[9]Feuil1!D264</f>
        <v>Full: F</v>
      </c>
    </row>
    <row r="265" spans="1:4" x14ac:dyDescent="0.25">
      <c r="A265" t="str">
        <f>[9]Feuil1!A265</f>
        <v>000251L4</v>
      </c>
      <c r="B265" t="str">
        <f>[9]Feuil1!B265</f>
        <v>OVERLAND NEO Series</v>
      </c>
      <c r="C265" t="str">
        <f>[9]Feuil1!C265</f>
        <v>slot 47</v>
      </c>
      <c r="D265" t="str">
        <f>[9]Feuil1!D265</f>
        <v>Full: F</v>
      </c>
    </row>
    <row r="266" spans="1:4" x14ac:dyDescent="0.25">
      <c r="A266" t="str">
        <f>[9]Feuil1!A266</f>
        <v>000252L4</v>
      </c>
      <c r="B266" t="str">
        <f>[9]Feuil1!B266</f>
        <v>OVERLAND NEO Series</v>
      </c>
      <c r="C266">
        <f>[9]Feuil1!C266</f>
        <v>41395</v>
      </c>
      <c r="D266" t="str">
        <f>[9]Feuil1!D266</f>
        <v>Full: F</v>
      </c>
    </row>
    <row r="267" spans="1:4" x14ac:dyDescent="0.25">
      <c r="A267" t="str">
        <f>[9]Feuil1!A267</f>
        <v>000253L4</v>
      </c>
      <c r="B267" t="str">
        <f>[9]Feuil1!B267</f>
        <v>OVERLAND NEO Series</v>
      </c>
      <c r="C267">
        <f>[9]Feuil1!C267</f>
        <v>41395</v>
      </c>
      <c r="D267" t="str">
        <f>[9]Feuil1!D267</f>
        <v>Full: F</v>
      </c>
    </row>
    <row r="268" spans="1:4" x14ac:dyDescent="0.25">
      <c r="A268" t="str">
        <f>[9]Feuil1!A268</f>
        <v>000254L4</v>
      </c>
      <c r="B268" t="str">
        <f>[9]Feuil1!B268</f>
        <v>OVERLAND NEO Series</v>
      </c>
      <c r="C268" t="str">
        <f>[9]Feuil1!C268</f>
        <v>slot 23</v>
      </c>
      <c r="D268" t="str">
        <f>[9]Feuil1!D268</f>
        <v>Full: F</v>
      </c>
    </row>
    <row r="269" spans="1:4" x14ac:dyDescent="0.25">
      <c r="A269" t="str">
        <f>[9]Feuil1!A269</f>
        <v>000255L4</v>
      </c>
      <c r="B269" t="str">
        <f>[9]Feuil1!B269</f>
        <v>OVERLAND NEO Series</v>
      </c>
      <c r="C269" t="str">
        <f>[9]Feuil1!C269</f>
        <v>slot 50</v>
      </c>
      <c r="D269" t="str">
        <f>[9]Feuil1!D269</f>
        <v>Full: F</v>
      </c>
    </row>
    <row r="270" spans="1:4" x14ac:dyDescent="0.25">
      <c r="A270" t="str">
        <f>[9]Feuil1!A270</f>
        <v>000256L4</v>
      </c>
      <c r="B270" t="str">
        <f>[9]Feuil1!B270</f>
        <v>OVERLAND NEO Series</v>
      </c>
      <c r="C270" t="str">
        <f>[9]Feuil1!C270</f>
        <v>slot 28</v>
      </c>
      <c r="D270" t="str">
        <f>[9]Feuil1!D270</f>
        <v>Full: F</v>
      </c>
    </row>
    <row r="271" spans="1:4" x14ac:dyDescent="0.25">
      <c r="A271" t="str">
        <f>[9]Feuil1!A271</f>
        <v>000257L4</v>
      </c>
      <c r="B271" t="str">
        <f>[9]Feuil1!B271</f>
        <v>OVERLAND NEO Series</v>
      </c>
      <c r="C271" t="str">
        <f>[9]Feuil1!C271</f>
        <v>slot 36</v>
      </c>
      <c r="D271" t="str">
        <f>[9]Feuil1!D271</f>
        <v>Full: F</v>
      </c>
    </row>
    <row r="272" spans="1:4" x14ac:dyDescent="0.25">
      <c r="A272" t="str">
        <f>[9]Feuil1!A272</f>
        <v>000258L4</v>
      </c>
      <c r="B272" t="str">
        <f>[9]Feuil1!B272</f>
        <v>OVERLAND NEO Series</v>
      </c>
      <c r="C272">
        <f>[9]Feuil1!C272</f>
        <v>41395</v>
      </c>
      <c r="D272" t="str">
        <f>[9]Feuil1!D272</f>
        <v>Full: F</v>
      </c>
    </row>
    <row r="273" spans="1:4" x14ac:dyDescent="0.25">
      <c r="A273" t="str">
        <f>[9]Feuil1!A273</f>
        <v>000259L4</v>
      </c>
      <c r="B273" t="str">
        <f>[9]Feuil1!B273</f>
        <v>OVERLAND NEO Series</v>
      </c>
      <c r="C273" t="str">
        <f>[9]Feuil1!C273</f>
        <v>slot 46</v>
      </c>
      <c r="D273" t="str">
        <f>[9]Feuil1!D273</f>
        <v>Full: F</v>
      </c>
    </row>
    <row r="274" spans="1:4" x14ac:dyDescent="0.25">
      <c r="A274" t="str">
        <f>[9]Feuil1!A274</f>
        <v>000260L4</v>
      </c>
      <c r="B274" t="str">
        <f>[9]Feuil1!B274</f>
        <v>OVERLAND NEO Series</v>
      </c>
      <c r="C274">
        <f>[9]Feuil1!C274</f>
        <v>41395</v>
      </c>
      <c r="D274" t="str">
        <f>[9]Feuil1!D274</f>
        <v>Full: F</v>
      </c>
    </row>
    <row r="275" spans="1:4" x14ac:dyDescent="0.25">
      <c r="A275" t="str">
        <f>[9]Feuil1!A275</f>
        <v>000261L4</v>
      </c>
      <c r="B275" t="str">
        <f>[9]Feuil1!B275</f>
        <v>OVERLAND NEO Series</v>
      </c>
      <c r="C275">
        <f>[9]Feuil1!C275</f>
        <v>41395</v>
      </c>
      <c r="D275" t="str">
        <f>[9]Feuil1!D275</f>
        <v>Full: F</v>
      </c>
    </row>
    <row r="276" spans="1:4" x14ac:dyDescent="0.25">
      <c r="A276" t="str">
        <f>[9]Feuil1!A276</f>
        <v>000262L4</v>
      </c>
      <c r="B276" t="str">
        <f>[9]Feuil1!B276</f>
        <v>OVERLAND NEO Series</v>
      </c>
      <c r="C276">
        <f>[9]Feuil1!C276</f>
        <v>41395</v>
      </c>
      <c r="D276" t="str">
        <f>[9]Feuil1!D276</f>
        <v>Full: F</v>
      </c>
    </row>
    <row r="277" spans="1:4" x14ac:dyDescent="0.25">
      <c r="A277" t="str">
        <f>[9]Feuil1!A277</f>
        <v>000263L4</v>
      </c>
      <c r="B277" t="str">
        <f>[9]Feuil1!B277</f>
        <v>OVERLAND NEO Series</v>
      </c>
      <c r="C277">
        <f>[9]Feuil1!C277</f>
        <v>41395</v>
      </c>
      <c r="D277" t="str">
        <f>[9]Feuil1!D277</f>
        <v>Full: F</v>
      </c>
    </row>
    <row r="278" spans="1:4" x14ac:dyDescent="0.25">
      <c r="A278" t="str">
        <f>[9]Feuil1!A278</f>
        <v>000264L4</v>
      </c>
      <c r="B278" t="str">
        <f>[9]Feuil1!B278</f>
        <v>OVERLAND NEO Series</v>
      </c>
      <c r="C278">
        <f>[9]Feuil1!C278</f>
        <v>41395</v>
      </c>
      <c r="D278" t="str">
        <f>[9]Feuil1!D278</f>
        <v>Full: F</v>
      </c>
    </row>
    <row r="279" spans="1:4" x14ac:dyDescent="0.25">
      <c r="A279" t="str">
        <f>[9]Feuil1!A279</f>
        <v>000265L4</v>
      </c>
      <c r="B279" t="str">
        <f>[9]Feuil1!B279</f>
        <v>OVERLAND NEO Series</v>
      </c>
      <c r="C279">
        <f>[9]Feuil1!C279</f>
        <v>41395</v>
      </c>
      <c r="D279" t="str">
        <f>[9]Feuil1!D279</f>
        <v>Full: F</v>
      </c>
    </row>
    <row r="280" spans="1:4" x14ac:dyDescent="0.25">
      <c r="A280" t="str">
        <f>[9]Feuil1!A280</f>
        <v>000266L4</v>
      </c>
      <c r="B280" t="str">
        <f>[9]Feuil1!B280</f>
        <v>OVERLAND NEO Series</v>
      </c>
      <c r="C280">
        <f>[9]Feuil1!C280</f>
        <v>41395</v>
      </c>
      <c r="D280" t="str">
        <f>[9]Feuil1!D280</f>
        <v>Full: F</v>
      </c>
    </row>
    <row r="281" spans="1:4" x14ac:dyDescent="0.25">
      <c r="A281" t="str">
        <f>[9]Feuil1!A281</f>
        <v>000267L4</v>
      </c>
      <c r="B281" t="str">
        <f>[9]Feuil1!B281</f>
        <v>OVERLAND NEO Series</v>
      </c>
      <c r="C281">
        <f>[9]Feuil1!C281</f>
        <v>41395</v>
      </c>
      <c r="D281" t="str">
        <f>[9]Feuil1!D281</f>
        <v>Full: F</v>
      </c>
    </row>
    <row r="282" spans="1:4" x14ac:dyDescent="0.25">
      <c r="A282" t="str">
        <f>[9]Feuil1!A282</f>
        <v>000268L4</v>
      </c>
      <c r="B282" t="str">
        <f>[9]Feuil1!B282</f>
        <v>OVERLAND NEO Series</v>
      </c>
      <c r="C282">
        <f>[9]Feuil1!C282</f>
        <v>41395</v>
      </c>
      <c r="D282" t="str">
        <f>[9]Feuil1!D282</f>
        <v>Full: F</v>
      </c>
    </row>
    <row r="283" spans="1:4" x14ac:dyDescent="0.25">
      <c r="A283" t="str">
        <f>[9]Feuil1!A283</f>
        <v>000269L4</v>
      </c>
      <c r="B283" t="str">
        <f>[9]Feuil1!B283</f>
        <v>OVERLAND NEO Series</v>
      </c>
      <c r="C283">
        <f>[9]Feuil1!C283</f>
        <v>41426</v>
      </c>
      <c r="D283" t="str">
        <f>[9]Feuil1!D283</f>
        <v>Full: F</v>
      </c>
    </row>
    <row r="284" spans="1:4" x14ac:dyDescent="0.25">
      <c r="A284" t="str">
        <f>[9]Feuil1!A284</f>
        <v>000270L4</v>
      </c>
      <c r="B284" t="str">
        <f>[9]Feuil1!B284</f>
        <v>OVERLAND NEO Series</v>
      </c>
      <c r="C284">
        <f>[9]Feuil1!C284</f>
        <v>41426</v>
      </c>
      <c r="D284" t="str">
        <f>[9]Feuil1!D284</f>
        <v>[Appendable]: F</v>
      </c>
    </row>
    <row r="285" spans="1:4" x14ac:dyDescent="0.25">
      <c r="A285" t="str">
        <f>[9]Feuil1!A285</f>
        <v>000271L4</v>
      </c>
      <c r="B285" t="str">
        <f>[9]Feuil1!B285</f>
        <v>OVERLAND NEO Series</v>
      </c>
      <c r="C285" t="str">
        <f>[9]Feuil1!C285</f>
        <v>slot 15</v>
      </c>
      <c r="D285" t="str">
        <f>[9]Feuil1!D285</f>
        <v>Full: F</v>
      </c>
    </row>
    <row r="286" spans="1:4" x14ac:dyDescent="0.25">
      <c r="A286" t="str">
        <f>[9]Feuil1!A286</f>
        <v>000272L4</v>
      </c>
      <c r="B286" t="str">
        <f>[9]Feuil1!B286</f>
        <v>OVERLAND NEO Series</v>
      </c>
      <c r="C286" t="str">
        <f>[9]Feuil1!C286</f>
        <v>slot 52</v>
      </c>
      <c r="D286" t="str">
        <f>[9]Feuil1!D286</f>
        <v>Spare</v>
      </c>
    </row>
    <row r="287" spans="1:4" x14ac:dyDescent="0.25">
      <c r="A287" t="str">
        <f>[9]Feuil1!A287</f>
        <v>000273L4</v>
      </c>
      <c r="B287" t="str">
        <f>[9]Feuil1!B287</f>
        <v>OVERLAND NEO Series</v>
      </c>
      <c r="C287" t="str">
        <f>[9]Feuil1!C287</f>
        <v>slot 17</v>
      </c>
      <c r="D287" t="str">
        <f>[9]Feuil1!D287</f>
        <v>Spare</v>
      </c>
    </row>
    <row r="288" spans="1:4" x14ac:dyDescent="0.25">
      <c r="A288" t="str">
        <f>[9]Feuil1!A288</f>
        <v>000280L4</v>
      </c>
      <c r="B288" t="str">
        <f>[9]Feuil1!B288</f>
        <v>OVERLAND NEO Series</v>
      </c>
      <c r="C288" t="str">
        <f>[9]Feuil1!C288</f>
        <v>Not Available</v>
      </c>
      <c r="D288" t="str">
        <f>[9]Feuil1!D288</f>
        <v>Retired</v>
      </c>
    </row>
    <row r="289" spans="1:4" x14ac:dyDescent="0.25">
      <c r="A289" t="str">
        <f>[9]Feuil1!A289</f>
        <v>000281L4</v>
      </c>
      <c r="B289" t="str">
        <f>[9]Feuil1!B289</f>
        <v>OVERLAND NEO Series</v>
      </c>
      <c r="C289" t="str">
        <f>[9]Feuil1!C289</f>
        <v>slot 8</v>
      </c>
      <c r="D289" t="str">
        <f>[9]Feuil1!D289</f>
        <v>Full: F</v>
      </c>
    </row>
    <row r="290" spans="1:4" x14ac:dyDescent="0.25">
      <c r="A290" t="str">
        <f>[9]Feuil1!A290</f>
        <v>000282L4</v>
      </c>
      <c r="B290" t="str">
        <f>[9]Feuil1!B290</f>
        <v>OVERLAND NEO Series</v>
      </c>
      <c r="C290">
        <f>[9]Feuil1!C290</f>
        <v>41275</v>
      </c>
      <c r="D290" t="str">
        <f>[9]Feuil1!D290</f>
        <v>Spare</v>
      </c>
    </row>
    <row r="291" spans="1:4" x14ac:dyDescent="0.25">
      <c r="A291" t="str">
        <f>[9]Feuil1!A291</f>
        <v>000283L4</v>
      </c>
      <c r="B291" t="str">
        <f>[9]Feuil1!B291</f>
        <v>OVERLAND NEO Series</v>
      </c>
      <c r="C291" t="str">
        <f>[9]Feuil1!C291</f>
        <v>slot 24</v>
      </c>
      <c r="D291" t="str">
        <f>[9]Feuil1!D291</f>
        <v>Spare</v>
      </c>
    </row>
    <row r="292" spans="1:4" x14ac:dyDescent="0.25">
      <c r="A292" t="str">
        <f>[9]Feuil1!A292</f>
        <v>000284L4</v>
      </c>
      <c r="B292" t="str">
        <f>[9]Feuil1!B292</f>
        <v>OVERLAND NEO Series</v>
      </c>
      <c r="C292" t="str">
        <f>[9]Feuil1!C292</f>
        <v>Not Available</v>
      </c>
      <c r="D292" t="str">
        <f>[9]Feuil1!D292</f>
        <v>Retired</v>
      </c>
    </row>
    <row r="293" spans="1:4" x14ac:dyDescent="0.25">
      <c r="A293" t="str">
        <f>[9]Feuil1!A293</f>
        <v>000285L4</v>
      </c>
      <c r="B293" t="str">
        <f>[9]Feuil1!B293</f>
        <v>OVERLAND NEO Series</v>
      </c>
      <c r="C293">
        <f>[9]Feuil1!C293</f>
        <v>40909</v>
      </c>
      <c r="D293" t="str">
        <f>[9]Feuil1!D293</f>
        <v>Spare</v>
      </c>
    </row>
    <row r="294" spans="1:4" x14ac:dyDescent="0.25">
      <c r="A294" t="str">
        <f>[9]Feuil1!A294</f>
        <v>000286L4</v>
      </c>
      <c r="B294" t="str">
        <f>[9]Feuil1!B294</f>
        <v>OVERLAND NEO Series</v>
      </c>
      <c r="C294" t="str">
        <f>[9]Feuil1!C294</f>
        <v>Not Available</v>
      </c>
      <c r="D294" t="str">
        <f>[9]Feuil1!D294</f>
        <v>Retired</v>
      </c>
    </row>
    <row r="295" spans="1:4" x14ac:dyDescent="0.25">
      <c r="A295" t="str">
        <f>[9]Feuil1!A295</f>
        <v>000287L4</v>
      </c>
      <c r="B295" t="str">
        <f>[9]Feuil1!B295</f>
        <v>OVERLAND NEO Series</v>
      </c>
      <c r="C295" t="str">
        <f>[9]Feuil1!C295</f>
        <v>FEVRIER MARS 2013</v>
      </c>
      <c r="D295" t="str">
        <f>[9]Feuil1!D295</f>
        <v>Full: F</v>
      </c>
    </row>
    <row r="296" spans="1:4" x14ac:dyDescent="0.25">
      <c r="A296" t="str">
        <f>[9]Feuil1!A296</f>
        <v>000288L4</v>
      </c>
      <c r="B296" t="str">
        <f>[9]Feuil1!B296</f>
        <v>OVERLAND NEO Series</v>
      </c>
      <c r="C296">
        <f>[9]Feuil1!C296</f>
        <v>40878</v>
      </c>
      <c r="D296" t="str">
        <f>[9]Feuil1!D296</f>
        <v>Spare</v>
      </c>
    </row>
    <row r="297" spans="1:4" x14ac:dyDescent="0.25">
      <c r="A297" t="str">
        <f>[9]Feuil1!A297</f>
        <v>000289L4</v>
      </c>
      <c r="B297" t="str">
        <f>[9]Feuil1!B297</f>
        <v>OVERLAND NEO Series</v>
      </c>
      <c r="C297">
        <f>[9]Feuil1!C297</f>
        <v>40909</v>
      </c>
      <c r="D297" t="str">
        <f>[9]Feuil1!D297</f>
        <v>Spare</v>
      </c>
    </row>
    <row r="298" spans="1:4" x14ac:dyDescent="0.25">
      <c r="A298" t="str">
        <f>[9]Feuil1!A298</f>
        <v>00178L4</v>
      </c>
      <c r="B298" t="str">
        <f>[9]Feuil1!B298</f>
        <v>OVERLAND NEO Series</v>
      </c>
      <c r="C298">
        <f>[9]Feuil1!C298</f>
        <v>41244</v>
      </c>
      <c r="D298" t="str">
        <f>[9]Feuil1!D298</f>
        <v>Spare</v>
      </c>
    </row>
    <row r="299" spans="1:4" x14ac:dyDescent="0.25">
      <c r="A299" t="str">
        <f>[9]Feuil1!A299</f>
        <v>ACE240L5</v>
      </c>
      <c r="B299" t="str">
        <f>[9]Feuil1!B299</f>
        <v>Robot_Bandes_Washington</v>
      </c>
      <c r="C299" t="str">
        <f>[9]Feuil1!C299</f>
        <v>Novembre 2013 LU</v>
      </c>
      <c r="D299" t="str">
        <f>[9]Feuil1!D299</f>
        <v>Full: F</v>
      </c>
    </row>
    <row r="300" spans="1:4" x14ac:dyDescent="0.25">
      <c r="A300" t="str">
        <f>[9]Feuil1!A300</f>
        <v>ACE241L5</v>
      </c>
      <c r="B300" t="str">
        <f>[9]Feuil1!B300</f>
        <v>Robot_Bandes_Washington</v>
      </c>
      <c r="C300" t="str">
        <f>[9]Feuil1!C300</f>
        <v>Semaine 48</v>
      </c>
      <c r="D300" t="str">
        <f>[9]Feuil1!D300</f>
        <v>Spare</v>
      </c>
    </row>
    <row r="301" spans="1:4" x14ac:dyDescent="0.25">
      <c r="A301" t="str">
        <f>[9]Feuil1!A301</f>
        <v>ACE242L5(R)</v>
      </c>
      <c r="B301" t="str">
        <f>[9]Feuil1!B301</f>
        <v>Robot_Bandes_Washington</v>
      </c>
      <c r="C301">
        <f>[9]Feuil1!C301</f>
        <v>41579</v>
      </c>
      <c r="D301" t="str">
        <f>[9]Feuil1!D301</f>
        <v>Full: F</v>
      </c>
    </row>
    <row r="302" spans="1:4" x14ac:dyDescent="0.25">
      <c r="A302" t="str">
        <f>[9]Feuil1!A302</f>
        <v>ACE243L5(R)</v>
      </c>
      <c r="B302" t="str">
        <f>[9]Feuil1!B302</f>
        <v>Robot_Bandes_Washington</v>
      </c>
      <c r="C302" t="str">
        <f>[9]Feuil1!C302</f>
        <v>Decembre 2013</v>
      </c>
      <c r="D302" t="str">
        <f>[9]Feuil1!D302</f>
        <v>Full: F</v>
      </c>
    </row>
    <row r="303" spans="1:4" x14ac:dyDescent="0.25">
      <c r="A303" t="str">
        <f>[9]Feuil1!A303</f>
        <v>ACE244L5</v>
      </c>
      <c r="B303" t="str">
        <f>[9]Feuil1!B303</f>
        <v>Robot_Bandes_Washington</v>
      </c>
      <c r="C303">
        <f>[9]Feuil1!C303</f>
        <v>41518</v>
      </c>
      <c r="D303" t="str">
        <f>[9]Feuil1!D303</f>
        <v>Full: F</v>
      </c>
    </row>
    <row r="304" spans="1:4" x14ac:dyDescent="0.25">
      <c r="A304" t="str">
        <f>[9]Feuil1!A304</f>
        <v>ACE245L5</v>
      </c>
      <c r="B304" t="str">
        <f>[9]Feuil1!B304</f>
        <v>Robot_Bandes_Washington</v>
      </c>
      <c r="C304">
        <f>[9]Feuil1!C304</f>
        <v>41548</v>
      </c>
      <c r="D304" t="str">
        <f>[9]Feuil1!D304</f>
        <v>Full: F</v>
      </c>
    </row>
    <row r="305" spans="1:4" x14ac:dyDescent="0.25">
      <c r="A305" t="str">
        <f>[9]Feuil1!A305</f>
        <v>ACE246L5</v>
      </c>
      <c r="B305" t="str">
        <f>[9]Feuil1!B305</f>
        <v>Robot_Bandes_Washington</v>
      </c>
      <c r="C305" t="str">
        <f>[9]Feuil1!C305</f>
        <v>slot 6</v>
      </c>
      <c r="D305" t="str">
        <f>[9]Feuil1!D305</f>
        <v>Active</v>
      </c>
    </row>
    <row r="306" spans="1:4" x14ac:dyDescent="0.25">
      <c r="A306" t="str">
        <f>[9]Feuil1!A306</f>
        <v>ACE247L5</v>
      </c>
      <c r="B306" t="str">
        <f>[9]Feuil1!B306</f>
        <v>Robot_Bandes_Washington</v>
      </c>
      <c r="C306" t="str">
        <f>[9]Feuil1!C306</f>
        <v>slot 8</v>
      </c>
      <c r="D306" t="str">
        <f>[9]Feuil1!D306</f>
        <v>Active</v>
      </c>
    </row>
    <row r="307" spans="1:4" x14ac:dyDescent="0.25">
      <c r="A307" t="str">
        <f>[9]Feuil1!A307</f>
        <v>ACE248L5</v>
      </c>
      <c r="B307" t="str">
        <f>[9]Feuil1!B307</f>
        <v>Robot_Bandes_Washington</v>
      </c>
      <c r="C307" t="str">
        <f>[9]Feuil1!C307</f>
        <v>Semaine 04</v>
      </c>
      <c r="D307" t="str">
        <f>[9]Feuil1!D307</f>
        <v>Full: F</v>
      </c>
    </row>
    <row r="308" spans="1:4" x14ac:dyDescent="0.25">
      <c r="A308" t="str">
        <f>[9]Feuil1!A308</f>
        <v>ACE249L5</v>
      </c>
      <c r="B308" t="str">
        <f>[9]Feuil1!B308</f>
        <v>Robot_Bandes_Washington</v>
      </c>
      <c r="C308" t="str">
        <f>[9]Feuil1!C308</f>
        <v>slot 14</v>
      </c>
      <c r="D308" t="str">
        <f>[9]Feuil1!D308</f>
        <v>Full: F</v>
      </c>
    </row>
    <row r="309" spans="1:4" x14ac:dyDescent="0.25">
      <c r="A309" t="str">
        <f>[9]Feuil1!A309</f>
        <v>ACE250L5</v>
      </c>
      <c r="B309" t="str">
        <f>[9]Feuil1!B309</f>
        <v>Robot_Bandes_Washington</v>
      </c>
      <c r="C309">
        <f>[9]Feuil1!C309</f>
        <v>41456</v>
      </c>
      <c r="D309" t="str">
        <f>[9]Feuil1!D309</f>
        <v>Full: F</v>
      </c>
    </row>
    <row r="310" spans="1:4" x14ac:dyDescent="0.25">
      <c r="A310" t="str">
        <f>[9]Feuil1!A310</f>
        <v>ACE251L5</v>
      </c>
      <c r="B310" t="str">
        <f>[9]Feuil1!B310</f>
        <v>Robot_Bandes_Washington</v>
      </c>
      <c r="C310">
        <f>[9]Feuil1!C310</f>
        <v>41456</v>
      </c>
      <c r="D310" t="str">
        <f>[9]Feuil1!D310</f>
        <v>Full: F</v>
      </c>
    </row>
    <row r="311" spans="1:4" x14ac:dyDescent="0.25">
      <c r="A311" t="str">
        <f>[9]Feuil1!A311</f>
        <v>ACE252L5</v>
      </c>
      <c r="B311" t="str">
        <f>[9]Feuil1!B311</f>
        <v>Robot_Bandes_Washington</v>
      </c>
      <c r="C311">
        <f>[9]Feuil1!C311</f>
        <v>41456</v>
      </c>
      <c r="D311" t="str">
        <f>[9]Feuil1!D311</f>
        <v>Full: F</v>
      </c>
    </row>
    <row r="312" spans="1:4" x14ac:dyDescent="0.25">
      <c r="A312" t="str">
        <f>[9]Feuil1!A312</f>
        <v>ACE253L5</v>
      </c>
      <c r="B312" t="str">
        <f>[9]Feuil1!B312</f>
        <v>Robot_Bandes_Washington</v>
      </c>
      <c r="C312">
        <f>[9]Feuil1!C312</f>
        <v>41456</v>
      </c>
      <c r="D312" t="str">
        <f>[9]Feuil1!D312</f>
        <v>Full: F</v>
      </c>
    </row>
    <row r="313" spans="1:4" x14ac:dyDescent="0.25">
      <c r="A313" t="str">
        <f>[9]Feuil1!A313</f>
        <v>ACE254L5</v>
      </c>
      <c r="B313" t="str">
        <f>[9]Feuil1!B313</f>
        <v>Robot_Bandes_Washington</v>
      </c>
      <c r="C313" t="str">
        <f>[9]Feuil1!C313</f>
        <v>Aout 2013</v>
      </c>
      <c r="D313" t="str">
        <f>[9]Feuil1!D313</f>
        <v>Full: F</v>
      </c>
    </row>
    <row r="314" spans="1:4" x14ac:dyDescent="0.25">
      <c r="A314" t="str">
        <f>[9]Feuil1!A314</f>
        <v>ACE255L5</v>
      </c>
      <c r="B314" t="str">
        <f>[9]Feuil1!B314</f>
        <v>Robot_Bandes_Washington</v>
      </c>
      <c r="C314">
        <f>[9]Feuil1!C314</f>
        <v>41456</v>
      </c>
      <c r="D314" t="str">
        <f>[9]Feuil1!D314</f>
        <v>Full: F</v>
      </c>
    </row>
    <row r="315" spans="1:4" x14ac:dyDescent="0.25">
      <c r="A315" t="str">
        <f>[9]Feuil1!A315</f>
        <v>ACE256L5(R)</v>
      </c>
      <c r="B315" t="str">
        <f>[9]Feuil1!B315</f>
        <v>Robot_Bandes_Washington</v>
      </c>
      <c r="C315">
        <f>[9]Feuil1!C315</f>
        <v>41518</v>
      </c>
      <c r="D315" t="str">
        <f>[9]Feuil1!D315</f>
        <v>Full: F</v>
      </c>
    </row>
    <row r="316" spans="1:4" x14ac:dyDescent="0.25">
      <c r="A316" t="str">
        <f>[9]Feuil1!A316</f>
        <v>ACE257L5(R)</v>
      </c>
      <c r="B316" t="str">
        <f>[9]Feuil1!B316</f>
        <v>Robot_Bandes_Washington</v>
      </c>
      <c r="C316">
        <f>[9]Feuil1!C316</f>
        <v>41579</v>
      </c>
      <c r="D316" t="str">
        <f>[9]Feuil1!D316</f>
        <v>Full: F</v>
      </c>
    </row>
    <row r="317" spans="1:4" x14ac:dyDescent="0.25">
      <c r="A317" t="str">
        <f>[9]Feuil1!A317</f>
        <v>ACE258L5</v>
      </c>
      <c r="B317" t="str">
        <f>[9]Feuil1!B317</f>
        <v>Robot_Bandes_Washington</v>
      </c>
      <c r="C317">
        <f>[9]Feuil1!C317</f>
        <v>41518</v>
      </c>
      <c r="D317" t="str">
        <f>[9]Feuil1!D317</f>
        <v>Full: F</v>
      </c>
    </row>
    <row r="318" spans="1:4" x14ac:dyDescent="0.25">
      <c r="A318" t="str">
        <f>[9]Feuil1!A318</f>
        <v>ACE259L5</v>
      </c>
      <c r="B318" t="str">
        <f>[9]Feuil1!B318</f>
        <v>Robot_Bandes_Washington</v>
      </c>
      <c r="C318" t="str">
        <f>[9]Feuil1!C318</f>
        <v>slot 4</v>
      </c>
      <c r="D318" t="str">
        <f>[9]Feuil1!D318</f>
        <v>Active</v>
      </c>
    </row>
    <row r="319" spans="1:4" x14ac:dyDescent="0.25">
      <c r="A319" t="str">
        <f>[9]Feuil1!A319</f>
        <v>ACE260L5</v>
      </c>
      <c r="B319" t="str">
        <f>[9]Feuil1!B319</f>
        <v>Robot_Bandes_Washington</v>
      </c>
      <c r="C319" t="str">
        <f>[9]Feuil1!C319</f>
        <v>Aout 2013</v>
      </c>
      <c r="D319" t="str">
        <f>[9]Feuil1!D319</f>
        <v>[Appendable]: F</v>
      </c>
    </row>
    <row r="320" spans="1:4" x14ac:dyDescent="0.25">
      <c r="A320" t="str">
        <f>[9]Feuil1!A320</f>
        <v>ACE261L5</v>
      </c>
      <c r="B320" t="str">
        <f>[9]Feuil1!B320</f>
        <v>Robot_Bandes_Washington</v>
      </c>
      <c r="C320" t="str">
        <f>[9]Feuil1!C320</f>
        <v>Aout 2013</v>
      </c>
      <c r="D320" t="str">
        <f>[9]Feuil1!D320</f>
        <v>[Appendable]: F</v>
      </c>
    </row>
    <row r="321" spans="1:4" x14ac:dyDescent="0.25">
      <c r="A321" t="str">
        <f>[9]Feuil1!A321</f>
        <v>ACE262L5(R)</v>
      </c>
      <c r="B321" t="str">
        <f>[9]Feuil1!B321</f>
        <v>Robot_Bandes_Washington</v>
      </c>
      <c r="C321">
        <f>[9]Feuil1!C321</f>
        <v>41579</v>
      </c>
      <c r="D321" t="str">
        <f>[9]Feuil1!D321</f>
        <v>Full: F</v>
      </c>
    </row>
    <row r="322" spans="1:4" x14ac:dyDescent="0.25">
      <c r="A322" t="str">
        <f>[9]Feuil1!A322</f>
        <v>ACE263L5</v>
      </c>
      <c r="B322" t="str">
        <f>[9]Feuil1!B322</f>
        <v>Robot_Bandes_Washington</v>
      </c>
      <c r="C322" t="str">
        <f>[9]Feuil1!C322</f>
        <v>Aout 2013</v>
      </c>
      <c r="D322" t="str">
        <f>[9]Feuil1!D322</f>
        <v>Retired</v>
      </c>
    </row>
    <row r="323" spans="1:4" x14ac:dyDescent="0.25">
      <c r="A323" t="str">
        <f>[9]Feuil1!A323</f>
        <v>ACE264L5</v>
      </c>
      <c r="B323" t="str">
        <f>[9]Feuil1!B323</f>
        <v>Robot_Bandes_Washington</v>
      </c>
      <c r="C323">
        <f>[9]Feuil1!C323</f>
        <v>41518</v>
      </c>
      <c r="D323" t="str">
        <f>[9]Feuil1!D323</f>
        <v>Full: F</v>
      </c>
    </row>
    <row r="324" spans="1:4" x14ac:dyDescent="0.25">
      <c r="A324" t="str">
        <f>[9]Feuil1!A324</f>
        <v>ACE265L5</v>
      </c>
      <c r="B324" t="str">
        <f>[9]Feuil1!B324</f>
        <v>Robot_Bandes_Washington</v>
      </c>
      <c r="C324" t="str">
        <f>[9]Feuil1!C324</f>
        <v>Semaine 03</v>
      </c>
      <c r="D324" t="str">
        <f>[9]Feuil1!D324</f>
        <v>Full: F</v>
      </c>
    </row>
    <row r="325" spans="1:4" x14ac:dyDescent="0.25">
      <c r="A325" t="str">
        <f>[9]Feuil1!A325</f>
        <v>ACE266L5</v>
      </c>
      <c r="B325" t="str">
        <f>[9]Feuil1!B325</f>
        <v>Robot_Bandes_Washington</v>
      </c>
      <c r="C325">
        <f>[9]Feuil1!C325</f>
        <v>41579</v>
      </c>
      <c r="D325" t="str">
        <f>[9]Feuil1!D325</f>
        <v>Full: F</v>
      </c>
    </row>
    <row r="326" spans="1:4" x14ac:dyDescent="0.25">
      <c r="A326" t="str">
        <f>[9]Feuil1!A326</f>
        <v>ACE267L5</v>
      </c>
      <c r="B326" t="str">
        <f>[9]Feuil1!B326</f>
        <v>Robot_Bandes_Washington</v>
      </c>
      <c r="C326" t="str">
        <f>[9]Feuil1!C326</f>
        <v>Aout 2013</v>
      </c>
      <c r="D326" t="str">
        <f>[9]Feuil1!D326</f>
        <v>Full: F</v>
      </c>
    </row>
    <row r="327" spans="1:4" x14ac:dyDescent="0.25">
      <c r="A327" t="str">
        <f>[9]Feuil1!A327</f>
        <v>ACE268L5(R)</v>
      </c>
      <c r="B327" t="str">
        <f>[9]Feuil1!B327</f>
        <v>Robot_Bandes_Washington</v>
      </c>
      <c r="C327" t="str">
        <f>[9]Feuil1!C327</f>
        <v>Decembre 2013</v>
      </c>
      <c r="D327" t="str">
        <f>[9]Feuil1!D327</f>
        <v>Full: F</v>
      </c>
    </row>
    <row r="328" spans="1:4" x14ac:dyDescent="0.25">
      <c r="A328" t="str">
        <f>[9]Feuil1!A328</f>
        <v>ACE269L5</v>
      </c>
      <c r="B328" t="str">
        <f>[9]Feuil1!B328</f>
        <v>Robot_Bandes_Washington</v>
      </c>
      <c r="C328" t="str">
        <f>[9]Feuil1!C328</f>
        <v>Semaine 03</v>
      </c>
      <c r="D328" t="str">
        <f>[9]Feuil1!D328</f>
        <v>Full: F</v>
      </c>
    </row>
    <row r="329" spans="1:4" x14ac:dyDescent="0.25">
      <c r="A329" t="str">
        <f>[9]Feuil1!A329</f>
        <v>ACE270L5</v>
      </c>
      <c r="B329" t="str">
        <f>[9]Feuil1!B329</f>
        <v>Robot_Bandes_Washington</v>
      </c>
      <c r="C329">
        <f>[9]Feuil1!C329</f>
        <v>41518</v>
      </c>
      <c r="D329" t="str">
        <f>[9]Feuil1!D329</f>
        <v>Full: F</v>
      </c>
    </row>
    <row r="330" spans="1:4" x14ac:dyDescent="0.25">
      <c r="A330" t="str">
        <f>[9]Feuil1!A330</f>
        <v>ACE271L5</v>
      </c>
      <c r="B330" t="str">
        <f>[9]Feuil1!B330</f>
        <v>Robot_Bandes_Washington</v>
      </c>
      <c r="C330" t="str">
        <f>[9]Feuil1!C330</f>
        <v>SEMAINE 02</v>
      </c>
      <c r="D330" t="str">
        <f>[9]Feuil1!D330</f>
        <v>Full: F</v>
      </c>
    </row>
    <row r="331" spans="1:4" x14ac:dyDescent="0.25">
      <c r="A331" t="str">
        <f>[9]Feuil1!A331</f>
        <v>ACE272L5</v>
      </c>
      <c r="B331" t="str">
        <f>[9]Feuil1!B331</f>
        <v>Robot_Bandes_Washington</v>
      </c>
      <c r="C331" t="str">
        <f>[9]Feuil1!C331</f>
        <v>Decembre 2013</v>
      </c>
      <c r="D331" t="str">
        <f>[9]Feuil1!D331</f>
        <v>Full: F</v>
      </c>
    </row>
    <row r="332" spans="1:4" x14ac:dyDescent="0.25">
      <c r="A332" t="str">
        <f>[9]Feuil1!A332</f>
        <v>ACE273L5</v>
      </c>
      <c r="B332" t="str">
        <f>[9]Feuil1!B332</f>
        <v>Robot_Bandes_Washington</v>
      </c>
      <c r="C332">
        <f>[9]Feuil1!C332</f>
        <v>41518</v>
      </c>
      <c r="D332" t="str">
        <f>[9]Feuil1!D332</f>
        <v>Full: F</v>
      </c>
    </row>
    <row r="333" spans="1:4" x14ac:dyDescent="0.25">
      <c r="A333" t="str">
        <f>[9]Feuil1!A333</f>
        <v>ACE274L5</v>
      </c>
      <c r="B333" t="str">
        <f>[9]Feuil1!B333</f>
        <v>Robot_Bandes_Washington</v>
      </c>
      <c r="C333">
        <f>[9]Feuil1!C333</f>
        <v>41640</v>
      </c>
      <c r="D333" t="str">
        <f>[9]Feuil1!D333</f>
        <v>Full: F</v>
      </c>
    </row>
    <row r="334" spans="1:4" x14ac:dyDescent="0.25">
      <c r="A334" t="str">
        <f>[9]Feuil1!A334</f>
        <v>ACE275L5</v>
      </c>
      <c r="B334" t="str">
        <f>[9]Feuil1!B334</f>
        <v>Robot_Bandes_Washington</v>
      </c>
      <c r="C334">
        <f>[9]Feuil1!C334</f>
        <v>41518</v>
      </c>
      <c r="D334" t="str">
        <f>[9]Feuil1!D334</f>
        <v>Full: F</v>
      </c>
    </row>
    <row r="335" spans="1:4" x14ac:dyDescent="0.25">
      <c r="A335" t="str">
        <f>[9]Feuil1!A335</f>
        <v>ACE276L5</v>
      </c>
      <c r="B335" t="str">
        <f>[9]Feuil1!B335</f>
        <v>Robot_Bandes_Washington</v>
      </c>
      <c r="C335">
        <f>[9]Feuil1!C335</f>
        <v>41518</v>
      </c>
      <c r="D335" t="str">
        <f>[9]Feuil1!D335</f>
        <v>Full: F</v>
      </c>
    </row>
    <row r="336" spans="1:4" x14ac:dyDescent="0.25">
      <c r="A336" t="str">
        <f>[9]Feuil1!A336</f>
        <v>ACE277L5</v>
      </c>
      <c r="B336" t="str">
        <f>[9]Feuil1!B336</f>
        <v>Robot_Bandes_Washington</v>
      </c>
      <c r="C336">
        <f>[9]Feuil1!C336</f>
        <v>41518</v>
      </c>
      <c r="D336" t="str">
        <f>[9]Feuil1!D336</f>
        <v>Full: F</v>
      </c>
    </row>
    <row r="337" spans="1:4" x14ac:dyDescent="0.25">
      <c r="A337" t="str">
        <f>[9]Feuil1!A337</f>
        <v>ACE278L5</v>
      </c>
      <c r="B337" t="str">
        <f>[9]Feuil1!B337</f>
        <v>Robot_Bandes_Washington</v>
      </c>
      <c r="C337">
        <f>[9]Feuil1!C337</f>
        <v>41518</v>
      </c>
      <c r="D337" t="str">
        <f>[9]Feuil1!D337</f>
        <v>Full: F</v>
      </c>
    </row>
    <row r="338" spans="1:4" x14ac:dyDescent="0.25">
      <c r="A338" t="str">
        <f>[9]Feuil1!A338</f>
        <v>ACE279L5</v>
      </c>
      <c r="B338" t="str">
        <f>[9]Feuil1!B338</f>
        <v>Robot_Bandes_Washington</v>
      </c>
      <c r="C338">
        <f>[9]Feuil1!C338</f>
        <v>41518</v>
      </c>
      <c r="D338" t="str">
        <f>[9]Feuil1!D338</f>
        <v>Full: F</v>
      </c>
    </row>
    <row r="339" spans="1:4" x14ac:dyDescent="0.25">
      <c r="A339" t="str">
        <f>[9]Feuil1!A339</f>
        <v>ACE281L5</v>
      </c>
      <c r="B339" t="str">
        <f>[9]Feuil1!B339</f>
        <v>Robot_Bandes_Washington</v>
      </c>
      <c r="C339">
        <f>[9]Feuil1!C339</f>
        <v>41518</v>
      </c>
      <c r="D339" t="str">
        <f>[9]Feuil1!D339</f>
        <v>Full: F</v>
      </c>
    </row>
    <row r="340" spans="1:4" x14ac:dyDescent="0.25">
      <c r="A340" t="str">
        <f>[9]Feuil1!A340</f>
        <v>ACE282L5</v>
      </c>
      <c r="B340" t="str">
        <f>[9]Feuil1!B340</f>
        <v>Robot_Bandes_Washington</v>
      </c>
      <c r="C340">
        <f>[9]Feuil1!C340</f>
        <v>41579</v>
      </c>
      <c r="D340" t="str">
        <f>[9]Feuil1!D340</f>
        <v>Full: F</v>
      </c>
    </row>
    <row r="341" spans="1:4" x14ac:dyDescent="0.25">
      <c r="A341" t="str">
        <f>[9]Feuil1!A341</f>
        <v>ACE283L5</v>
      </c>
      <c r="B341" t="str">
        <f>[9]Feuil1!B341</f>
        <v>Robot_Bandes_Washington</v>
      </c>
      <c r="C341" t="str">
        <f>[9]Feuil1!C341</f>
        <v>Semaine 03</v>
      </c>
      <c r="D341" t="str">
        <f>[9]Feuil1!D341</f>
        <v>Full: F</v>
      </c>
    </row>
    <row r="342" spans="1:4" x14ac:dyDescent="0.25">
      <c r="A342" t="str">
        <f>[9]Feuil1!A342</f>
        <v>ACE284L5</v>
      </c>
      <c r="B342" t="str">
        <f>[9]Feuil1!B342</f>
        <v>Robot_Bandes_Washington</v>
      </c>
      <c r="C342">
        <f>[9]Feuil1!C342</f>
        <v>41518</v>
      </c>
      <c r="D342" t="str">
        <f>[9]Feuil1!D342</f>
        <v>Full: F</v>
      </c>
    </row>
    <row r="343" spans="1:4" x14ac:dyDescent="0.25">
      <c r="A343" t="str">
        <f>[9]Feuil1!A343</f>
        <v>ACE285L5</v>
      </c>
      <c r="B343" t="str">
        <f>[9]Feuil1!B343</f>
        <v>Robot_Bandes_Washington</v>
      </c>
      <c r="C343">
        <f>[9]Feuil1!C343</f>
        <v>41518</v>
      </c>
      <c r="D343" t="str">
        <f>[9]Feuil1!D343</f>
        <v>Full: F</v>
      </c>
    </row>
    <row r="344" spans="1:4" x14ac:dyDescent="0.25">
      <c r="A344" t="str">
        <f>[9]Feuil1!A344</f>
        <v>ACE286L5</v>
      </c>
      <c r="B344" t="str">
        <f>[9]Feuil1!B344</f>
        <v>Robot_Bandes_Washington</v>
      </c>
      <c r="C344" t="str">
        <f>[9]Feuil1!C344</f>
        <v>Semaine 50 LU</v>
      </c>
      <c r="D344" t="str">
        <f>[9]Feuil1!D344</f>
        <v>Spare</v>
      </c>
    </row>
    <row r="345" spans="1:4" x14ac:dyDescent="0.25">
      <c r="A345" t="str">
        <f>[9]Feuil1!A345</f>
        <v>ACE287L5</v>
      </c>
      <c r="B345" t="str">
        <f>[9]Feuil1!B345</f>
        <v>Robot_Bandes_Washington</v>
      </c>
      <c r="C345" t="str">
        <f>[9]Feuil1!C345</f>
        <v>slot 16</v>
      </c>
      <c r="D345" t="str">
        <f>[9]Feuil1!D345</f>
        <v>Full: F</v>
      </c>
    </row>
    <row r="346" spans="1:4" x14ac:dyDescent="0.25">
      <c r="A346" t="str">
        <f>[9]Feuil1!A346</f>
        <v>ACE288L5</v>
      </c>
      <c r="B346" t="str">
        <f>[9]Feuil1!B346</f>
        <v>Robot_Bandes_Washington</v>
      </c>
      <c r="C346" t="str">
        <f>[9]Feuil1!C346</f>
        <v>Semaine 03</v>
      </c>
      <c r="D346" t="str">
        <f>[9]Feuil1!D346</f>
        <v>Full: F</v>
      </c>
    </row>
    <row r="347" spans="1:4" x14ac:dyDescent="0.25">
      <c r="A347" t="str">
        <f>[9]Feuil1!A347</f>
        <v>ACE289L5</v>
      </c>
      <c r="B347" t="str">
        <f>[9]Feuil1!B347</f>
        <v>Robot_Bandes_Washington</v>
      </c>
      <c r="C347">
        <f>[9]Feuil1!C347</f>
        <v>41548</v>
      </c>
      <c r="D347" t="str">
        <f>[9]Feuil1!D347</f>
        <v>Full: F</v>
      </c>
    </row>
    <row r="348" spans="1:4" x14ac:dyDescent="0.25">
      <c r="A348" t="str">
        <f>[9]Feuil1!A348</f>
        <v>ACE290L5(R)</v>
      </c>
      <c r="B348" t="str">
        <f>[9]Feuil1!B348</f>
        <v>Robot_Bandes_Washington</v>
      </c>
      <c r="C348" t="str">
        <f>[9]Feuil1!C348</f>
        <v>slot 12</v>
      </c>
      <c r="D348" t="str">
        <f>[9]Feuil1!D348</f>
        <v>Active</v>
      </c>
    </row>
    <row r="349" spans="1:4" x14ac:dyDescent="0.25">
      <c r="A349" t="str">
        <f>[9]Feuil1!A349</f>
        <v>ACE291L5</v>
      </c>
      <c r="B349" t="str">
        <f>[9]Feuil1!B349</f>
        <v>Robot_Bandes_Washington</v>
      </c>
      <c r="C349">
        <f>[9]Feuil1!C349</f>
        <v>41548</v>
      </c>
      <c r="D349" t="str">
        <f>[9]Feuil1!D349</f>
        <v>Full: F</v>
      </c>
    </row>
    <row r="350" spans="1:4" x14ac:dyDescent="0.25">
      <c r="A350" t="str">
        <f>[9]Feuil1!A350</f>
        <v>ACE292L5(R)</v>
      </c>
      <c r="B350" t="str">
        <f>[9]Feuil1!B350</f>
        <v>Robot_Bandes_Washington</v>
      </c>
      <c r="C350">
        <f>[9]Feuil1!C350</f>
        <v>41579</v>
      </c>
      <c r="D350" t="str">
        <f>[9]Feuil1!D350</f>
        <v>Full: F</v>
      </c>
    </row>
    <row r="351" spans="1:4" x14ac:dyDescent="0.25">
      <c r="A351" t="str">
        <f>[9]Feuil1!A351</f>
        <v>ACE293L5</v>
      </c>
      <c r="B351" t="str">
        <f>[9]Feuil1!B351</f>
        <v>Robot_Bandes_Washington</v>
      </c>
      <c r="C351">
        <f>[9]Feuil1!C351</f>
        <v>41548</v>
      </c>
      <c r="D351" t="str">
        <f>[9]Feuil1!D351</f>
        <v>Full: F</v>
      </c>
    </row>
    <row r="352" spans="1:4" x14ac:dyDescent="0.25">
      <c r="A352" t="str">
        <f>[9]Feuil1!A352</f>
        <v>ACE294L5(R)</v>
      </c>
      <c r="B352" t="str">
        <f>[9]Feuil1!B352</f>
        <v>Robot_Bandes_Washington</v>
      </c>
      <c r="C352">
        <f>[9]Feuil1!C352</f>
        <v>41579</v>
      </c>
      <c r="D352" t="str">
        <f>[9]Feuil1!D352</f>
        <v>Full: F</v>
      </c>
    </row>
    <row r="353" spans="1:4" x14ac:dyDescent="0.25">
      <c r="A353" t="str">
        <f>[9]Feuil1!A353</f>
        <v>ACE295L5</v>
      </c>
      <c r="B353" t="str">
        <f>[9]Feuil1!B353</f>
        <v>Robot_Bandes_Washington</v>
      </c>
      <c r="C353" t="str">
        <f>[9]Feuil1!C353</f>
        <v>SEMAINE 02</v>
      </c>
      <c r="D353" t="str">
        <f>[9]Feuil1!D353</f>
        <v>Full: F</v>
      </c>
    </row>
    <row r="354" spans="1:4" x14ac:dyDescent="0.25">
      <c r="A354" t="str">
        <f>[9]Feuil1!A354</f>
        <v>ACE296L5</v>
      </c>
      <c r="B354" t="str">
        <f>[9]Feuil1!B354</f>
        <v>Robot_Bandes_Washington</v>
      </c>
      <c r="C354" t="str">
        <f>[9]Feuil1!C354</f>
        <v>SEMAINE 02</v>
      </c>
      <c r="D354" t="str">
        <f>[9]Feuil1!D354</f>
        <v>Full: F</v>
      </c>
    </row>
    <row r="355" spans="1:4" x14ac:dyDescent="0.25">
      <c r="A355" t="str">
        <f>[9]Feuil1!A355</f>
        <v>ACE297L5(R)</v>
      </c>
      <c r="B355" t="str">
        <f>[9]Feuil1!B355</f>
        <v>Robot_Bandes_Washington</v>
      </c>
      <c r="C355">
        <f>[9]Feuil1!C355</f>
        <v>41579</v>
      </c>
      <c r="D355" t="str">
        <f>[9]Feuil1!D355</f>
        <v>Full: F</v>
      </c>
    </row>
    <row r="356" spans="1:4" x14ac:dyDescent="0.25">
      <c r="A356" t="str">
        <f>[9]Feuil1!A356</f>
        <v>ACE298L5</v>
      </c>
      <c r="B356" t="str">
        <f>[9]Feuil1!B356</f>
        <v>Robot_Bandes_Washington</v>
      </c>
      <c r="C356" t="str">
        <f>[9]Feuil1!C356</f>
        <v>slot 15</v>
      </c>
      <c r="D356" t="str">
        <f>[9]Feuil1!D356</f>
        <v>Full: F</v>
      </c>
    </row>
    <row r="357" spans="1:4" x14ac:dyDescent="0.25">
      <c r="A357" t="str">
        <f>[9]Feuil1!A357</f>
        <v>ACE299L5</v>
      </c>
      <c r="B357" t="str">
        <f>[9]Feuil1!B357</f>
        <v>Robot_Bandes_Washington</v>
      </c>
      <c r="C357">
        <f>[9]Feuil1!C357</f>
        <v>41548</v>
      </c>
      <c r="D357" t="str">
        <f>[9]Feuil1!D357</f>
        <v>[Appendable]: F</v>
      </c>
    </row>
    <row r="358" spans="1:4" x14ac:dyDescent="0.25">
      <c r="A358" t="str">
        <f>[9]Feuil1!A358</f>
        <v>ACE300L5</v>
      </c>
      <c r="B358" t="str">
        <f>[9]Feuil1!B358</f>
        <v>Robot_Bandes_Washington</v>
      </c>
      <c r="C358">
        <f>[9]Feuil1!C358</f>
        <v>41548</v>
      </c>
      <c r="D358" t="str">
        <f>[9]Feuil1!D358</f>
        <v>Full: F</v>
      </c>
    </row>
    <row r="359" spans="1:4" x14ac:dyDescent="0.25">
      <c r="A359" t="str">
        <f>[9]Feuil1!A359</f>
        <v>ACE301L5(R)</v>
      </c>
      <c r="B359" t="str">
        <f>[9]Feuil1!B359</f>
        <v>Robot_Bandes_Washington</v>
      </c>
      <c r="C359" t="str">
        <f>[9]Feuil1!C359</f>
        <v>Decembre 2013</v>
      </c>
      <c r="D359" t="str">
        <f>[9]Feuil1!D359</f>
        <v>Full: F</v>
      </c>
    </row>
    <row r="360" spans="1:4" x14ac:dyDescent="0.25">
      <c r="A360" t="str">
        <f>[9]Feuil1!A360</f>
        <v>ACE302L5(R)</v>
      </c>
      <c r="B360" t="str">
        <f>[9]Feuil1!B360</f>
        <v>Robot_Bandes_Washington</v>
      </c>
      <c r="C360" t="str">
        <f>[9]Feuil1!C360</f>
        <v>slot 19</v>
      </c>
      <c r="D360" t="str">
        <f>[9]Feuil1!D360</f>
        <v>Full: F</v>
      </c>
    </row>
    <row r="361" spans="1:4" x14ac:dyDescent="0.25">
      <c r="A361" t="str">
        <f>[9]Feuil1!A361</f>
        <v>ACE303L5(R)</v>
      </c>
      <c r="B361" t="str">
        <f>[9]Feuil1!B361</f>
        <v>Robot_Bandes_Washington</v>
      </c>
      <c r="C361" t="str">
        <f>[9]Feuil1!C361</f>
        <v>Decembre 2013</v>
      </c>
      <c r="D361" t="str">
        <f>[9]Feuil1!D361</f>
        <v>Full: F</v>
      </c>
    </row>
    <row r="362" spans="1:4" x14ac:dyDescent="0.25">
      <c r="A362" t="str">
        <f>[9]Feuil1!A362</f>
        <v>ACE304L5(R)</v>
      </c>
      <c r="B362" t="str">
        <f>[9]Feuil1!B362</f>
        <v>Robot_Bandes_Washington</v>
      </c>
      <c r="C362" t="str">
        <f>[9]Feuil1!C362</f>
        <v>Decembre 2013</v>
      </c>
      <c r="D362" t="str">
        <f>[9]Feuil1!D362</f>
        <v>Full: F</v>
      </c>
    </row>
    <row r="363" spans="1:4" x14ac:dyDescent="0.25">
      <c r="A363" t="str">
        <f>[9]Feuil1!A363</f>
        <v>ACE305L5</v>
      </c>
      <c r="B363" t="str">
        <f>[9]Feuil1!B363</f>
        <v>Robot_Bandes_Washington</v>
      </c>
      <c r="C363" t="str">
        <f>[9]Feuil1!C363</f>
        <v>Semaine 52</v>
      </c>
      <c r="D363" t="str">
        <f>[9]Feuil1!D363</f>
        <v>Spare</v>
      </c>
    </row>
    <row r="364" spans="1:4" x14ac:dyDescent="0.25">
      <c r="A364" t="str">
        <f>[9]Feuil1!A364</f>
        <v>ACE306L5</v>
      </c>
      <c r="B364" t="str">
        <f>[9]Feuil1!B364</f>
        <v>Robot_Bandes_Washington</v>
      </c>
      <c r="C364" t="str">
        <f>[9]Feuil1!C364</f>
        <v>Semaine 03</v>
      </c>
      <c r="D364" t="str">
        <f>[9]Feuil1!D364</f>
        <v>Full: F</v>
      </c>
    </row>
    <row r="365" spans="1:4" x14ac:dyDescent="0.25">
      <c r="A365" t="str">
        <f>[9]Feuil1!A365</f>
        <v>ACE307L5(R)</v>
      </c>
      <c r="B365" t="str">
        <f>[9]Feuil1!B365</f>
        <v>Robot_Bandes_Washington</v>
      </c>
      <c r="C365" t="str">
        <f>[9]Feuil1!C365</f>
        <v>slot 18</v>
      </c>
      <c r="D365" t="str">
        <f>[9]Feuil1!D365</f>
        <v>Active</v>
      </c>
    </row>
    <row r="366" spans="1:4" x14ac:dyDescent="0.25">
      <c r="A366" t="str">
        <f>[9]Feuil1!A366</f>
        <v>ACE308L5(R)</v>
      </c>
      <c r="B366" t="str">
        <f>[9]Feuil1!B366</f>
        <v>Robot_Bandes_Washington</v>
      </c>
      <c r="C366">
        <f>[9]Feuil1!C366</f>
        <v>41579</v>
      </c>
      <c r="D366" t="str">
        <f>[9]Feuil1!D366</f>
        <v>Full: F</v>
      </c>
    </row>
    <row r="367" spans="1:4" x14ac:dyDescent="0.25">
      <c r="A367" t="str">
        <f>[9]Feuil1!A367</f>
        <v>ACE309L5(R)</v>
      </c>
      <c r="B367" t="str">
        <f>[9]Feuil1!B367</f>
        <v>Robot_Bandes_Washington</v>
      </c>
      <c r="C367">
        <f>[9]Feuil1!C367</f>
        <v>41579</v>
      </c>
      <c r="D367" t="str">
        <f>[9]Feuil1!D367</f>
        <v>Full: F</v>
      </c>
    </row>
    <row r="368" spans="1:4" x14ac:dyDescent="0.25">
      <c r="A368" t="str">
        <f>[9]Feuil1!A368</f>
        <v>ACE310L5</v>
      </c>
      <c r="B368" t="str">
        <f>[9]Feuil1!B368</f>
        <v>Robot_Bandes_Washington</v>
      </c>
      <c r="C368">
        <f>[9]Feuil1!C368</f>
        <v>41579</v>
      </c>
      <c r="D368" t="str">
        <f>[9]Feuil1!D368</f>
        <v>Full: F</v>
      </c>
    </row>
    <row r="369" spans="1:4" x14ac:dyDescent="0.25">
      <c r="A369" t="str">
        <f>[9]Feuil1!A369</f>
        <v>ACE311L5(R)</v>
      </c>
      <c r="B369" t="str">
        <f>[9]Feuil1!B369</f>
        <v>Robot_Bandes_Washington</v>
      </c>
      <c r="C369" t="str">
        <f>[9]Feuil1!C369</f>
        <v>Decembre 2013</v>
      </c>
      <c r="D369" t="str">
        <f>[9]Feuil1!D369</f>
        <v>Full: F</v>
      </c>
    </row>
    <row r="370" spans="1:4" x14ac:dyDescent="0.25">
      <c r="A370" t="str">
        <f>[9]Feuil1!A370</f>
        <v>ACE312L5</v>
      </c>
      <c r="B370" t="str">
        <f>[9]Feuil1!B370</f>
        <v>Robot_Bandes_Washington</v>
      </c>
      <c r="C370">
        <f>[9]Feuil1!C370</f>
        <v>41579</v>
      </c>
      <c r="D370" t="str">
        <f>[9]Feuil1!D370</f>
        <v>Full: F</v>
      </c>
    </row>
    <row r="371" spans="1:4" x14ac:dyDescent="0.25">
      <c r="A371" t="str">
        <f>[9]Feuil1!A371</f>
        <v>ACE313L5</v>
      </c>
      <c r="B371" t="str">
        <f>[9]Feuil1!B371</f>
        <v>Robot_Bandes_Washington</v>
      </c>
      <c r="C371">
        <f>[9]Feuil1!C371</f>
        <v>41579</v>
      </c>
      <c r="D371" t="str">
        <f>[9]Feuil1!D371</f>
        <v>Full: F</v>
      </c>
    </row>
    <row r="372" spans="1:4" x14ac:dyDescent="0.25">
      <c r="A372" t="str">
        <f>[9]Feuil1!A372</f>
        <v>ACE314L5</v>
      </c>
      <c r="B372" t="str">
        <f>[9]Feuil1!B372</f>
        <v>Robot_Bandes_Washington</v>
      </c>
      <c r="C372" t="str">
        <f>[9]Feuil1!C372</f>
        <v>Decembre 2013</v>
      </c>
      <c r="D372" t="str">
        <f>[9]Feuil1!D372</f>
        <v>Full: F</v>
      </c>
    </row>
    <row r="373" spans="1:4" x14ac:dyDescent="0.25">
      <c r="A373" t="str">
        <f>[9]Feuil1!A373</f>
        <v>ACE315L5</v>
      </c>
      <c r="B373" t="str">
        <f>[9]Feuil1!B373</f>
        <v>Robot_Bandes_Washington</v>
      </c>
      <c r="C373" t="str">
        <f>[9]Feuil1!C373</f>
        <v>slot 7</v>
      </c>
      <c r="D373" t="str">
        <f>[9]Feuil1!D373</f>
        <v>Full: F</v>
      </c>
    </row>
    <row r="374" spans="1:4" x14ac:dyDescent="0.25">
      <c r="A374" t="str">
        <f>[9]Feuil1!A374</f>
        <v>ACE316L5(R)</v>
      </c>
      <c r="B374" t="str">
        <f>[9]Feuil1!B374</f>
        <v>Robot_Bandes_Washington</v>
      </c>
      <c r="C374">
        <f>[9]Feuil1!C374</f>
        <v>41640</v>
      </c>
      <c r="D374" t="str">
        <f>[9]Feuil1!D374</f>
        <v>Full: F</v>
      </c>
    </row>
    <row r="375" spans="1:4" x14ac:dyDescent="0.25">
      <c r="A375" t="str">
        <f>[9]Feuil1!A375</f>
        <v>ACE317L5</v>
      </c>
      <c r="B375" t="str">
        <f>[9]Feuil1!B375</f>
        <v>Robot_Bandes_Washington</v>
      </c>
      <c r="C375">
        <f>[9]Feuil1!C375</f>
        <v>41548</v>
      </c>
      <c r="D375" t="str">
        <f>[9]Feuil1!D375</f>
        <v>Full: F</v>
      </c>
    </row>
    <row r="376" spans="1:4" x14ac:dyDescent="0.25">
      <c r="A376" t="str">
        <f>[9]Feuil1!A376</f>
        <v>ACE318L5(R)</v>
      </c>
      <c r="B376" t="str">
        <f>[9]Feuil1!B376</f>
        <v>Robot_Bandes_Washington</v>
      </c>
      <c r="C376">
        <f>[9]Feuil1!C376</f>
        <v>41548</v>
      </c>
      <c r="D376" t="str">
        <f>[9]Feuil1!D376</f>
        <v>Full: F</v>
      </c>
    </row>
    <row r="377" spans="1:4" x14ac:dyDescent="0.25">
      <c r="A377" t="str">
        <f>[9]Feuil1!A377</f>
        <v>ACE319L5</v>
      </c>
      <c r="B377" t="str">
        <f>[9]Feuil1!B377</f>
        <v>Robot_Bandes_Washington</v>
      </c>
      <c r="C377">
        <f>[9]Feuil1!C377</f>
        <v>41518</v>
      </c>
      <c r="D377" t="str">
        <f>[9]Feuil1!D377</f>
        <v>Full: F</v>
      </c>
    </row>
    <row r="378" spans="1:4" x14ac:dyDescent="0.25">
      <c r="A378" t="str">
        <f>[9]Feuil1!A378</f>
        <v>ACE320L5</v>
      </c>
      <c r="B378" t="str">
        <f>[9]Feuil1!B378</f>
        <v>Robot_Bandes_Washington</v>
      </c>
      <c r="C378">
        <f>[9]Feuil1!C378</f>
        <v>41548</v>
      </c>
      <c r="D378" t="str">
        <f>[9]Feuil1!D378</f>
        <v>Full: F</v>
      </c>
    </row>
    <row r="379" spans="1:4" x14ac:dyDescent="0.25">
      <c r="A379" t="str">
        <f>[9]Feuil1!A379</f>
        <v>ACE321L5</v>
      </c>
      <c r="B379" t="str">
        <f>[9]Feuil1!B379</f>
        <v>Robot_Bandes_Washington</v>
      </c>
      <c r="C379">
        <f>[9]Feuil1!C379</f>
        <v>41579</v>
      </c>
      <c r="D379" t="str">
        <f>[9]Feuil1!D379</f>
        <v>Full: F</v>
      </c>
    </row>
    <row r="380" spans="1:4" x14ac:dyDescent="0.25">
      <c r="A380" t="str">
        <f>[9]Feuil1!A380</f>
        <v>ACE322L5</v>
      </c>
      <c r="B380" t="str">
        <f>[9]Feuil1!B380</f>
        <v>Robot_Bandes_Washington</v>
      </c>
      <c r="C380" t="str">
        <f>[9]Feuil1!C380</f>
        <v>Semaine 48</v>
      </c>
      <c r="D380" t="str">
        <f>[9]Feuil1!D380</f>
        <v>Spare</v>
      </c>
    </row>
    <row r="381" spans="1:4" x14ac:dyDescent="0.25">
      <c r="A381" t="str">
        <f>[9]Feuil1!A381</f>
        <v>ACE323L5</v>
      </c>
      <c r="B381" t="str">
        <f>[9]Feuil1!B381</f>
        <v>Robot_Bandes_Washington</v>
      </c>
      <c r="C381" t="str">
        <f>[9]Feuil1!C381</f>
        <v>Semaine 48</v>
      </c>
      <c r="D381" t="str">
        <f>[9]Feuil1!D381</f>
        <v>Spare</v>
      </c>
    </row>
    <row r="382" spans="1:4" x14ac:dyDescent="0.25">
      <c r="A382" t="str">
        <f>[9]Feuil1!A382</f>
        <v>ACE324L5</v>
      </c>
      <c r="B382" t="str">
        <f>[9]Feuil1!B382</f>
        <v>Robot_Bandes_Washington</v>
      </c>
      <c r="C382" t="str">
        <f>[9]Feuil1!C382</f>
        <v>slot 9</v>
      </c>
      <c r="D382" t="str">
        <f>[9]Feuil1!D382</f>
        <v>Full: F</v>
      </c>
    </row>
    <row r="383" spans="1:4" x14ac:dyDescent="0.25">
      <c r="A383" t="str">
        <f>[9]Feuil1!A383</f>
        <v>ACE325L5(R)</v>
      </c>
      <c r="B383" t="str">
        <f>[9]Feuil1!B383</f>
        <v>Robot_Bandes_Washington</v>
      </c>
      <c r="C383" t="str">
        <f>[9]Feuil1!C383</f>
        <v>Decembre 2013</v>
      </c>
      <c r="D383" t="str">
        <f>[9]Feuil1!D383</f>
        <v>Full: F</v>
      </c>
    </row>
    <row r="384" spans="1:4" x14ac:dyDescent="0.25">
      <c r="A384" t="str">
        <f>[9]Feuil1!A384</f>
        <v>ACE326L5(R)</v>
      </c>
      <c r="B384" t="str">
        <f>[9]Feuil1!B384</f>
        <v>Robot_Bandes_Washington</v>
      </c>
      <c r="C384" t="str">
        <f>[9]Feuil1!C384</f>
        <v>Decembre 2013</v>
      </c>
      <c r="D384" t="str">
        <f>[9]Feuil1!D384</f>
        <v>Full: F</v>
      </c>
    </row>
    <row r="385" spans="1:4" x14ac:dyDescent="0.25">
      <c r="A385" t="str">
        <f>[9]Feuil1!A385</f>
        <v>ACE327L5</v>
      </c>
      <c r="B385" t="str">
        <f>[9]Feuil1!B385</f>
        <v>Robot_Bandes_Washington</v>
      </c>
      <c r="C385" t="str">
        <f>[9]Feuil1!C385</f>
        <v>Semaine 04</v>
      </c>
      <c r="D385" t="str">
        <f>[9]Feuil1!D385</f>
        <v>Full: F</v>
      </c>
    </row>
    <row r="386" spans="1:4" x14ac:dyDescent="0.25">
      <c r="A386" t="str">
        <f>[9]Feuil1!A386</f>
        <v>ACE328L5</v>
      </c>
      <c r="B386" t="str">
        <f>[9]Feuil1!B386</f>
        <v>Robot_Bandes_Washington</v>
      </c>
      <c r="C386" t="str">
        <f>[9]Feuil1!C386</f>
        <v>Semaine 04</v>
      </c>
      <c r="D386" t="str">
        <f>[9]Feuil1!D386</f>
        <v>Full: F</v>
      </c>
    </row>
    <row r="387" spans="1:4" x14ac:dyDescent="0.25">
      <c r="A387" t="str">
        <f>[9]Feuil1!A387</f>
        <v>ACE329L5</v>
      </c>
      <c r="B387" t="str">
        <f>[9]Feuil1!B387</f>
        <v>Robot_Bandes_Washington</v>
      </c>
      <c r="C387" t="str">
        <f>[9]Feuil1!C387</f>
        <v>slot 11</v>
      </c>
      <c r="D387" t="str">
        <f>[9]Feuil1!D387</f>
        <v>Full: F</v>
      </c>
    </row>
    <row r="388" spans="1:4" x14ac:dyDescent="0.25">
      <c r="A388" t="str">
        <f>[9]Feuil1!A388</f>
        <v>ACE330L5</v>
      </c>
      <c r="B388" t="str">
        <f>[9]Feuil1!B388</f>
        <v>Robot_Bandes_Washington</v>
      </c>
      <c r="C388" t="str">
        <f>[9]Feuil1!C388</f>
        <v>Semaine 04</v>
      </c>
      <c r="D388" t="str">
        <f>[9]Feuil1!D388</f>
        <v>Full: F</v>
      </c>
    </row>
    <row r="389" spans="1:4" x14ac:dyDescent="0.25">
      <c r="A389" t="str">
        <f>[9]Feuil1!A389</f>
        <v>ACE331L5(R)</v>
      </c>
      <c r="B389" t="str">
        <f>[9]Feuil1!B389</f>
        <v>Robot_Bandes_Washington</v>
      </c>
      <c r="C389" t="str">
        <f>[9]Feuil1!C389</f>
        <v>Decembre 2013</v>
      </c>
      <c r="D389" t="str">
        <f>[9]Feuil1!D389</f>
        <v>Full: F</v>
      </c>
    </row>
    <row r="390" spans="1:4" x14ac:dyDescent="0.25">
      <c r="A390" t="str">
        <f>[9]Feuil1!A390</f>
        <v>ACE332L5</v>
      </c>
      <c r="B390" t="str">
        <f>[9]Feuil1!B390</f>
        <v>Robot_Bandes_Washington</v>
      </c>
      <c r="C390" t="str">
        <f>[9]Feuil1!C390</f>
        <v>slot 5</v>
      </c>
      <c r="D390" t="str">
        <f>[9]Feuil1!D390</f>
        <v>Active</v>
      </c>
    </row>
    <row r="391" spans="1:4" x14ac:dyDescent="0.25">
      <c r="A391" t="str">
        <f>[9]Feuil1!A391</f>
        <v>ACE333L5</v>
      </c>
      <c r="B391" t="str">
        <f>[9]Feuil1!B391</f>
        <v>Robot_Bandes_Washington</v>
      </c>
      <c r="C391" t="str">
        <f>[9]Feuil1!C391</f>
        <v>slot 1</v>
      </c>
      <c r="D391" t="str">
        <f>[9]Feuil1!D391</f>
        <v>Full: F</v>
      </c>
    </row>
    <row r="392" spans="1:4" x14ac:dyDescent="0.25">
      <c r="A392" t="str">
        <f>[9]Feuil1!A392</f>
        <v>ACE334L5(R)</v>
      </c>
      <c r="B392" t="str">
        <f>[9]Feuil1!B392</f>
        <v>Robot_Bandes_Washington</v>
      </c>
      <c r="C392" t="str">
        <f>[9]Feuil1!C392</f>
        <v>slot 10</v>
      </c>
      <c r="D392" t="str">
        <f>[9]Feuil1!D392</f>
        <v>Full: F</v>
      </c>
    </row>
    <row r="393" spans="1:4" x14ac:dyDescent="0.25">
      <c r="A393" t="str">
        <f>[9]Feuil1!A393</f>
        <v>ACE335L5</v>
      </c>
      <c r="B393" t="str">
        <f>[9]Feuil1!B393</f>
        <v>Robot_Bandes_Washington</v>
      </c>
      <c r="C393" t="str">
        <f>[9]Feuil1!C393</f>
        <v>slot 2</v>
      </c>
      <c r="D393" t="str">
        <f>[9]Feuil1!D393</f>
        <v>Full: F</v>
      </c>
    </row>
    <row r="394" spans="1:4" x14ac:dyDescent="0.25">
      <c r="A394" t="str">
        <f>[9]Feuil1!A394</f>
        <v>ACE336L5(R)</v>
      </c>
      <c r="B394" t="str">
        <f>[9]Feuil1!B394</f>
        <v>Robot_Bandes_Washington</v>
      </c>
      <c r="C394" t="str">
        <f>[9]Feuil1!C394</f>
        <v>slot 3</v>
      </c>
      <c r="D394" t="str">
        <f>[9]Feuil1!D394</f>
        <v>Full: F</v>
      </c>
    </row>
    <row r="395" spans="1:4" x14ac:dyDescent="0.25">
      <c r="A395" t="str">
        <f>[9]Feuil1!A395</f>
        <v>ACE337L5(R)</v>
      </c>
      <c r="B395" t="str">
        <f>[9]Feuil1!B395</f>
        <v>Robot_Bandes_Washington</v>
      </c>
      <c r="C395" t="str">
        <f>[9]Feuil1!C395</f>
        <v>slot 17</v>
      </c>
      <c r="D395" t="str">
        <f>[9]Feuil1!D395</f>
        <v>Full: F</v>
      </c>
    </row>
    <row r="396" spans="1:4" x14ac:dyDescent="0.25">
      <c r="A396" t="str">
        <f>[9]Feuil1!A396</f>
        <v>ACE338L5(R)</v>
      </c>
      <c r="B396" t="str">
        <f>[9]Feuil1!B396</f>
        <v>Robot_Bandes_Washington</v>
      </c>
      <c r="C396" t="str">
        <f>[9]Feuil1!C396</f>
        <v>slot 13</v>
      </c>
      <c r="D396" t="str">
        <f>[9]Feuil1!D396</f>
        <v>Full: F</v>
      </c>
    </row>
    <row r="397" spans="1:4" x14ac:dyDescent="0.25">
      <c r="A397" t="str">
        <f>[9]Feuil1!A397</f>
        <v>ACE339L5</v>
      </c>
      <c r="B397" t="str">
        <f>[9]Feuil1!B397</f>
        <v>Robot_Bandes_Washington</v>
      </c>
      <c r="C397" t="str">
        <f>[9]Feuil1!C397</f>
        <v>slot 21</v>
      </c>
      <c r="D397" t="str">
        <f>[9]Feuil1!D397</f>
        <v>Active</v>
      </c>
    </row>
    <row r="398" spans="1:4" x14ac:dyDescent="0.25">
      <c r="A398" t="str">
        <f>[9]Feuil1!A398</f>
        <v>ACE340L5(R)</v>
      </c>
      <c r="B398" t="str">
        <f>[9]Feuil1!B398</f>
        <v>Robot_Bandes_Washington</v>
      </c>
      <c r="C398" t="str">
        <f>[9]Feuil1!C398</f>
        <v>slot 22</v>
      </c>
      <c r="D398" t="str">
        <f>[9]Feuil1!D398</f>
        <v>Full: F</v>
      </c>
    </row>
    <row r="399" spans="1:4" x14ac:dyDescent="0.25">
      <c r="A399" t="str">
        <f>[9]Feuil1!A399</f>
        <v>ACE342L5</v>
      </c>
      <c r="B399" t="str">
        <f>[9]Feuil1!B399</f>
        <v>Robot_Bandes_Washington</v>
      </c>
      <c r="C399" t="str">
        <f>[9]Feuil1!C399</f>
        <v>slot 23</v>
      </c>
      <c r="D399" t="str">
        <f>[9]Feuil1!D399</f>
        <v>Full: F</v>
      </c>
    </row>
    <row r="400" spans="1:4" x14ac:dyDescent="0.25">
      <c r="A400" t="str">
        <f>[9]Feuil1!A400</f>
        <v>CLN001L4</v>
      </c>
      <c r="B400" t="str">
        <f>[9]Feuil1!B400</f>
        <v>OVERLAND NEO Series</v>
      </c>
      <c r="C400" t="str">
        <f>[9]Feuil1!C400</f>
        <v>slot 5</v>
      </c>
      <c r="D400" t="str">
        <f>[9]Feuil1!D400</f>
        <v>Cleaning</v>
      </c>
    </row>
    <row r="401" spans="1:4" x14ac:dyDescent="0.25">
      <c r="A401" t="str">
        <f>[9]Feuil1!A401</f>
        <v>CLNU03CU</v>
      </c>
      <c r="B401" t="str">
        <f>[9]Feuil1!B401</f>
        <v>Robot_Bandes_Washington</v>
      </c>
      <c r="C401" t="str">
        <f>[9]Feuil1!C401</f>
        <v>slot 20</v>
      </c>
      <c r="D401" t="str">
        <f>[9]Feuil1!D401</f>
        <v>Cleaning</v>
      </c>
    </row>
    <row r="402" spans="1:4" x14ac:dyDescent="0.25">
      <c r="A402">
        <f>[9]Feuil1!A402</f>
        <v>0</v>
      </c>
      <c r="B402">
        <f>[9]Feuil1!B402</f>
        <v>0</v>
      </c>
      <c r="C402">
        <f>[9]Feuil1!C402</f>
        <v>0</v>
      </c>
      <c r="D402">
        <f>[9]Feuil1!D402</f>
        <v>0</v>
      </c>
    </row>
  </sheetData>
  <autoFilter ref="A1:D401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01_en cours</vt:lpstr>
      <vt:lpstr>02-events</vt:lpstr>
      <vt:lpstr>03-status</vt:lpstr>
      <vt:lpstr>04-size</vt:lpstr>
      <vt:lpstr>05-duree</vt:lpstr>
      <vt:lpstr>06-echec</vt:lpstr>
      <vt:lpstr>07-completed</vt:lpstr>
      <vt:lpstr>08-dedup</vt:lpstr>
      <vt:lpstr>09-bandes</vt:lpstr>
      <vt:lpstr>10-free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2014-01-28T14:57:09Z</dcterms:created>
  <dcterms:modified xsi:type="dcterms:W3CDTF">2014-02-04T16:25:43Z</dcterms:modified>
</cp:coreProperties>
</file>