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600" windowHeight="7995"/>
  </bookViews>
  <sheets>
    <sheet name="rozwiazanie" sheetId="2" r:id="rId1"/>
    <sheet name="zadanie dodatkowe" sheetId="3" r:id="rId2"/>
  </sheets>
  <definedNames>
    <definedName name="_xlnm._FilterDatabase" localSheetId="0" hidden="1">rozwiazanie!#REF!</definedName>
    <definedName name="dane" localSheetId="0">rozwiazanie!$B$2:$H$21</definedName>
    <definedName name="imiona" localSheetId="0">rozwiazanie!#REF!</definedName>
    <definedName name="trojkaty" localSheetId="0">rozwiazanie!#REF!</definedName>
    <definedName name="trojkaty" localSheetId="1">'zadanie dodatkowe'!#REF!</definedName>
  </definedNames>
  <calcPr calcId="145621"/>
</workbook>
</file>

<file path=xl/calcChain.xml><?xml version="1.0" encoding="utf-8"?>
<calcChain xmlns="http://schemas.openxmlformats.org/spreadsheetml/2006/main">
  <c r="C22" i="3" l="1"/>
  <c r="D22" i="3"/>
  <c r="E22" i="3"/>
  <c r="F22" i="3"/>
  <c r="G22" i="3"/>
  <c r="B22" i="3"/>
  <c r="I21" i="2"/>
  <c r="I17" i="2"/>
  <c r="I2" i="2"/>
  <c r="I10" i="2"/>
  <c r="I20" i="2"/>
  <c r="I7" i="2"/>
  <c r="I15" i="2"/>
  <c r="I13" i="2"/>
  <c r="I4" i="2"/>
  <c r="I11" i="2"/>
  <c r="I5" i="2"/>
  <c r="I12" i="2"/>
  <c r="I3" i="2"/>
  <c r="I19" i="2"/>
  <c r="I16" i="2"/>
  <c r="I18" i="2"/>
  <c r="I6" i="2"/>
  <c r="I8" i="2"/>
  <c r="I9" i="2"/>
  <c r="I14" i="2"/>
  <c r="C22" i="2"/>
  <c r="D22" i="2"/>
  <c r="E22" i="2"/>
  <c r="F22" i="2"/>
  <c r="G22" i="2"/>
  <c r="B22" i="2"/>
  <c r="K25" i="2"/>
  <c r="T25" i="2" s="1"/>
  <c r="N26" i="2" s="1"/>
  <c r="L25" i="2"/>
  <c r="M25" i="2"/>
  <c r="N25" i="2"/>
  <c r="O25" i="2"/>
  <c r="P25" i="2"/>
  <c r="Q25" i="2"/>
  <c r="K26" i="2" s="1"/>
  <c r="S25" i="2"/>
  <c r="M26" i="2" s="1"/>
  <c r="U25" i="2"/>
  <c r="O26" i="2" s="1"/>
  <c r="W25" i="2"/>
  <c r="W26" i="2" s="1"/>
  <c r="K21" i="2"/>
  <c r="L21" i="2"/>
  <c r="R21" i="2" s="1"/>
  <c r="L22" i="2" s="1"/>
  <c r="M21" i="2"/>
  <c r="S21" i="2" s="1"/>
  <c r="M22" i="2" s="1"/>
  <c r="N21" i="2"/>
  <c r="O21" i="2"/>
  <c r="P21" i="2"/>
  <c r="V21" i="2" s="1"/>
  <c r="P22" i="2" s="1"/>
  <c r="Q21" i="2"/>
  <c r="K22" i="2" s="1"/>
  <c r="U21" i="2"/>
  <c r="O22" i="2" s="1"/>
  <c r="W21" i="2"/>
  <c r="W22" i="2"/>
  <c r="W23" i="2"/>
  <c r="W24" i="2" s="1"/>
  <c r="K13" i="2"/>
  <c r="L13" i="2"/>
  <c r="R13" i="2" s="1"/>
  <c r="L14" i="2" s="1"/>
  <c r="M13" i="2"/>
  <c r="S13" i="2" s="1"/>
  <c r="M14" i="2" s="1"/>
  <c r="N13" i="2"/>
  <c r="O13" i="2"/>
  <c r="P13" i="2"/>
  <c r="V13" i="2" s="1"/>
  <c r="P14" i="2" s="1"/>
  <c r="Q13" i="2"/>
  <c r="K14" i="2" s="1"/>
  <c r="U13" i="2"/>
  <c r="O14" i="2" s="1"/>
  <c r="W13" i="2"/>
  <c r="W14" i="2"/>
  <c r="W15" i="2"/>
  <c r="W16" i="2" s="1"/>
  <c r="W17" i="2" s="1"/>
  <c r="W18" i="2" s="1"/>
  <c r="W19" i="2" s="1"/>
  <c r="W20" i="2" s="1"/>
  <c r="K4" i="2"/>
  <c r="L4" i="2"/>
  <c r="R4" i="2" s="1"/>
  <c r="L5" i="2" s="1"/>
  <c r="M4" i="2"/>
  <c r="S4" i="2" s="1"/>
  <c r="M5" i="2" s="1"/>
  <c r="N4" i="2"/>
  <c r="O4" i="2"/>
  <c r="P4" i="2"/>
  <c r="V4" i="2" s="1"/>
  <c r="P5" i="2" s="1"/>
  <c r="Q4" i="2"/>
  <c r="K5" i="2" s="1"/>
  <c r="U4" i="2"/>
  <c r="O5" i="2" s="1"/>
  <c r="W4" i="2"/>
  <c r="W5" i="2"/>
  <c r="W6" i="2"/>
  <c r="W7" i="2" s="1"/>
  <c r="W8" i="2" s="1"/>
  <c r="W9" i="2" s="1"/>
  <c r="W10" i="2"/>
  <c r="W11" i="2" s="1"/>
  <c r="W12" i="2" s="1"/>
  <c r="U26" i="2" l="1"/>
  <c r="V25" i="2"/>
  <c r="P26" i="2" s="1"/>
  <c r="R25" i="2"/>
  <c r="L26" i="2" s="1"/>
  <c r="R26" i="2" s="1"/>
  <c r="T21" i="2"/>
  <c r="N22" i="2" s="1"/>
  <c r="T22" i="2" s="1"/>
  <c r="N23" i="2" s="1"/>
  <c r="R14" i="2"/>
  <c r="L15" i="2" s="1"/>
  <c r="U14" i="2"/>
  <c r="O15" i="2" s="1"/>
  <c r="T13" i="2"/>
  <c r="N14" i="2" s="1"/>
  <c r="T14" i="2" s="1"/>
  <c r="N15" i="2" s="1"/>
  <c r="U5" i="2"/>
  <c r="O6" i="2" s="1"/>
  <c r="T4" i="2"/>
  <c r="N5" i="2" s="1"/>
  <c r="T5" i="2" s="1"/>
  <c r="N6" i="2" s="1"/>
  <c r="W3" i="2"/>
  <c r="P3" i="2"/>
  <c r="O3" i="2"/>
  <c r="N3" i="2"/>
  <c r="M3" i="2"/>
  <c r="L3" i="2"/>
  <c r="K3" i="2"/>
  <c r="Q3" i="2" s="1"/>
  <c r="T26" i="2" l="1"/>
  <c r="Q26" i="2"/>
  <c r="V26" i="2"/>
  <c r="S26" i="2"/>
  <c r="R22" i="2"/>
  <c r="L23" i="2" s="1"/>
  <c r="V22" i="2"/>
  <c r="P23" i="2" s="1"/>
  <c r="S22" i="2"/>
  <c r="M23" i="2" s="1"/>
  <c r="Q22" i="2"/>
  <c r="K23" i="2" s="1"/>
  <c r="U22" i="2"/>
  <c r="O23" i="2" s="1"/>
  <c r="U23" i="2" s="1"/>
  <c r="O24" i="2" s="1"/>
  <c r="S14" i="2"/>
  <c r="M15" i="2" s="1"/>
  <c r="S15" i="2" s="1"/>
  <c r="M16" i="2" s="1"/>
  <c r="V14" i="2"/>
  <c r="P15" i="2" s="1"/>
  <c r="Q14" i="2"/>
  <c r="K15" i="2" s="1"/>
  <c r="R5" i="2"/>
  <c r="L6" i="2" s="1"/>
  <c r="V5" i="2"/>
  <c r="P6" i="2" s="1"/>
  <c r="V6" i="2" s="1"/>
  <c r="P7" i="2" s="1"/>
  <c r="S5" i="2"/>
  <c r="M6" i="2" s="1"/>
  <c r="S6" i="2" s="1"/>
  <c r="M7" i="2" s="1"/>
  <c r="Q5" i="2"/>
  <c r="K6" i="2" s="1"/>
  <c r="U3" i="2"/>
  <c r="R3" i="2"/>
  <c r="S3" i="2"/>
  <c r="V3" i="2"/>
  <c r="T3" i="2"/>
  <c r="V23" i="2" l="1"/>
  <c r="P24" i="2" s="1"/>
  <c r="R23" i="2"/>
  <c r="L24" i="2" s="1"/>
  <c r="Q23" i="2"/>
  <c r="K24" i="2" s="1"/>
  <c r="Q24" i="2" s="1"/>
  <c r="S23" i="2"/>
  <c r="M24" i="2" s="1"/>
  <c r="T23" i="2"/>
  <c r="N24" i="2" s="1"/>
  <c r="T15" i="2"/>
  <c r="N16" i="2" s="1"/>
  <c r="Q15" i="2"/>
  <c r="K16" i="2" s="1"/>
  <c r="Q16" i="2" s="1"/>
  <c r="K17" i="2" s="1"/>
  <c r="R15" i="2"/>
  <c r="L16" i="2" s="1"/>
  <c r="V15" i="2"/>
  <c r="P16" i="2" s="1"/>
  <c r="U15" i="2"/>
  <c r="O16" i="2" s="1"/>
  <c r="U6" i="2"/>
  <c r="O7" i="2" s="1"/>
  <c r="R6" i="2"/>
  <c r="L7" i="2" s="1"/>
  <c r="Q6" i="2"/>
  <c r="K7" i="2" s="1"/>
  <c r="T6" i="2"/>
  <c r="N7" i="2" s="1"/>
  <c r="T7" i="2" s="1"/>
  <c r="N8" i="2" s="1"/>
  <c r="T24" i="2" l="1"/>
  <c r="R24" i="2"/>
  <c r="U24" i="2"/>
  <c r="S24" i="2"/>
  <c r="V24" i="2"/>
  <c r="R16" i="2"/>
  <c r="L17" i="2" s="1"/>
  <c r="U16" i="2"/>
  <c r="O17" i="2" s="1"/>
  <c r="U17" i="2" s="1"/>
  <c r="O18" i="2" s="1"/>
  <c r="T16" i="2"/>
  <c r="N17" i="2" s="1"/>
  <c r="V16" i="2"/>
  <c r="P17" i="2" s="1"/>
  <c r="S16" i="2"/>
  <c r="M17" i="2" s="1"/>
  <c r="U7" i="2"/>
  <c r="O8" i="2" s="1"/>
  <c r="V7" i="2"/>
  <c r="P8" i="2" s="1"/>
  <c r="Q7" i="2"/>
  <c r="K8" i="2" s="1"/>
  <c r="Q8" i="2" s="1"/>
  <c r="K9" i="2" s="1"/>
  <c r="R7" i="2"/>
  <c r="L8" i="2" s="1"/>
  <c r="R8" i="2" s="1"/>
  <c r="L9" i="2" s="1"/>
  <c r="S7" i="2"/>
  <c r="M8" i="2" s="1"/>
  <c r="T17" i="2" l="1"/>
  <c r="N18" i="2" s="1"/>
  <c r="S17" i="2"/>
  <c r="M18" i="2" s="1"/>
  <c r="Q17" i="2"/>
  <c r="K18" i="2" s="1"/>
  <c r="Q18" i="2" s="1"/>
  <c r="K19" i="2" s="1"/>
  <c r="V17" i="2"/>
  <c r="P18" i="2" s="1"/>
  <c r="R17" i="2"/>
  <c r="L18" i="2" s="1"/>
  <c r="S8" i="2"/>
  <c r="M9" i="2" s="1"/>
  <c r="V8" i="2"/>
  <c r="P9" i="2" s="1"/>
  <c r="T8" i="2"/>
  <c r="N9" i="2" s="1"/>
  <c r="U8" i="2"/>
  <c r="O9" i="2" s="1"/>
  <c r="U9" i="2" s="1"/>
  <c r="O10" i="2" s="1"/>
  <c r="S18" i="2" l="1"/>
  <c r="M19" i="2" s="1"/>
  <c r="S19" i="2" s="1"/>
  <c r="M20" i="2" s="1"/>
  <c r="R18" i="2"/>
  <c r="L19" i="2" s="1"/>
  <c r="R19" i="2" s="1"/>
  <c r="L20" i="2" s="1"/>
  <c r="U18" i="2"/>
  <c r="O19" i="2" s="1"/>
  <c r="V18" i="2"/>
  <c r="P19" i="2" s="1"/>
  <c r="T18" i="2"/>
  <c r="N19" i="2" s="1"/>
  <c r="S9" i="2"/>
  <c r="M10" i="2" s="1"/>
  <c r="Q9" i="2"/>
  <c r="K10" i="2" s="1"/>
  <c r="T9" i="2"/>
  <c r="N10" i="2" s="1"/>
  <c r="V9" i="2"/>
  <c r="P10" i="2" s="1"/>
  <c r="R9" i="2"/>
  <c r="L10" i="2" s="1"/>
  <c r="R10" i="2" s="1"/>
  <c r="L11" i="2" s="1"/>
  <c r="T19" i="2" l="1"/>
  <c r="N20" i="2" s="1"/>
  <c r="V19" i="2"/>
  <c r="P20" i="2" s="1"/>
  <c r="U19" i="2"/>
  <c r="O20" i="2" s="1"/>
  <c r="Q19" i="2"/>
  <c r="K20" i="2" s="1"/>
  <c r="Q20" i="2" s="1"/>
  <c r="T10" i="2"/>
  <c r="N11" i="2" s="1"/>
  <c r="Q10" i="2"/>
  <c r="K11" i="2" s="1"/>
  <c r="S10" i="2"/>
  <c r="M11" i="2" s="1"/>
  <c r="S11" i="2" s="1"/>
  <c r="M12" i="2" s="1"/>
  <c r="V10" i="2"/>
  <c r="P11" i="2" s="1"/>
  <c r="U10" i="2"/>
  <c r="O11" i="2" s="1"/>
  <c r="V20" i="2" l="1"/>
  <c r="T20" i="2"/>
  <c r="S20" i="2"/>
  <c r="U20" i="2"/>
  <c r="R20" i="2"/>
  <c r="U11" i="2"/>
  <c r="O12" i="2" s="1"/>
  <c r="Q11" i="2"/>
  <c r="K12" i="2" s="1"/>
  <c r="Q12" i="2" s="1"/>
  <c r="R11" i="2"/>
  <c r="L12" i="2" s="1"/>
  <c r="V11" i="2"/>
  <c r="P12" i="2" s="1"/>
  <c r="T11" i="2"/>
  <c r="N12" i="2" s="1"/>
  <c r="R12" i="2" l="1"/>
  <c r="T12" i="2"/>
  <c r="U12" i="2"/>
  <c r="V12" i="2"/>
  <c r="S12" i="2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dane" type="6" refreshedVersion="4" background="1" saveData="1">
    <textPr codePage="852" sourceFile="C:\Users\Dawid\Desktop\dane.txt" decimal="," thousands=" " space="1" consecutive="1">
      <textFields count="7">
        <textField/>
        <textField/>
        <textField/>
        <textField/>
        <textField/>
        <textField/>
        <textField/>
      </textFields>
    </textPr>
  </connection>
  <connection id="4" name="imiona" type="6" refreshedVersion="4" background="1" saveData="1">
    <textPr codePage="1250" sourceFile="C:\Users\Dawid\Desktop\96\imiona.txt" decimal="," thousands=" ">
      <textFields>
        <textField/>
      </textFields>
    </textPr>
  </connection>
  <connection id="5" name="trojkaty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  <connection id="6" name="trojkaty1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<sst xmlns="http://schemas.openxmlformats.org/spreadsheetml/2006/main" count="69" uniqueCount="61">
  <si>
    <t>k1</t>
  </si>
  <si>
    <t>k2</t>
  </si>
  <si>
    <t>k3</t>
  </si>
  <si>
    <t>k4</t>
  </si>
  <si>
    <t>k5</t>
  </si>
  <si>
    <t>k6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</si>
  <si>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</si>
  <si>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</si>
  <si>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</si>
  <si>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</si>
  <si>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</si>
  <si>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</si>
  <si>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</si>
  <si>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</si>
  <si>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</si>
  <si>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</si>
  <si>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</si>
  <si>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</si>
  <si>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</si>
  <si>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</si>
  <si>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</si>
  <si>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</si>
  <si>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</si>
  <si>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</si>
  <si>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</si>
  <si>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</si>
  <si>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mandaty pozostałe</t>
  </si>
  <si>
    <t>mandaty k1</t>
  </si>
  <si>
    <t>mandaty k2</t>
  </si>
  <si>
    <t>mandaty k3</t>
  </si>
  <si>
    <t>mandaty k4</t>
  </si>
  <si>
    <t>mandaty k5</t>
  </si>
  <si>
    <t>mandaty k6</t>
  </si>
  <si>
    <t>suma</t>
  </si>
  <si>
    <t>komitet 1</t>
  </si>
  <si>
    <t>komitet 2</t>
  </si>
  <si>
    <t>komitet 3</t>
  </si>
  <si>
    <t>komitet 4</t>
  </si>
  <si>
    <t>komitet 5</t>
  </si>
  <si>
    <t>komitet 6</t>
  </si>
  <si>
    <t>mandaty</t>
  </si>
  <si>
    <t>okręg 4</t>
  </si>
  <si>
    <t>okręg 14</t>
  </si>
  <si>
    <t>okręg 10</t>
  </si>
  <si>
    <t>okręg 12</t>
  </si>
  <si>
    <t>okręg 18</t>
  </si>
  <si>
    <t>okręg 7</t>
  </si>
  <si>
    <t>okręg 19</t>
  </si>
  <si>
    <t>okręg 20</t>
  </si>
  <si>
    <t>okręg 5</t>
  </si>
  <si>
    <t>okręg 11</t>
  </si>
  <si>
    <t>okręg 13</t>
  </si>
  <si>
    <t>okręg 9</t>
  </si>
  <si>
    <t>okręg 1</t>
  </si>
  <si>
    <t>okręg 8</t>
  </si>
  <si>
    <t>okręg 16</t>
  </si>
  <si>
    <t>okręg 3</t>
  </si>
  <si>
    <t>okręg 17</t>
  </si>
  <si>
    <t>okręg 15</t>
  </si>
  <si>
    <t>okręg 6</t>
  </si>
  <si>
    <t>okręg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</si>
</sst>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Border="1"/>
    <xf numFmtId="0" fontId="1" fillId="0" borderId="0" xfId="0" applyFont="1" applyBorder="1"/>
    <xf numFmtId="0" fontId="2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'zadanie dodatkowe'!$B$1:$G$1</c:f>
              <c:strCache>
                <c:ptCount val="6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  <c:pt idx="4">
                  <c:v>k5</c:v>
                </c:pt>
                <c:pt idx="5">
                  <c:v>k6</c:v>
                </c:pt>
              </c:strCache>
            </c:strRef>
          </c:cat>
          <c:val>
            <c:numRef>
              <c:f>'zadanie dodatkowe'!$B$22:$G$22</c:f>
              <c:numCache>
                <c:formatCode>General</c:formatCode>
                <c:ptCount val="6"/>
                <c:pt idx="0">
                  <c:v>6331</c:v>
                </c:pt>
                <c:pt idx="1">
                  <c:v>3801</c:v>
                </c:pt>
                <c:pt idx="2">
                  <c:v>3866</c:v>
                </c:pt>
                <c:pt idx="3">
                  <c:v>4941</c:v>
                </c:pt>
                <c:pt idx="4">
                  <c:v>4351</c:v>
                </c:pt>
                <c:pt idx="5">
                  <c:v>2281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23812</xdr:rowOff>
    </xdr:from>
    <xdr:to>
      <xdr:col>15</xdr:col>
      <xdr:colOff>323850</xdr:colOff>
      <xdr:row>15</xdr:row>
      <xdr:rowOff>100012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ne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workbookViewId="0">
      <selection activeCell="C10" sqref="C10"/>
    </sheetView>
  </sheetViews>
  <sheetFormatPr defaultRowHeight="15" x14ac:dyDescent="0.25"/>
  <cols>
    <col min="2" max="7" width="9.42578125" bestFit="1" customWidth="1"/>
    <col min="8" max="8" width="8.7109375" bestFit="1" customWidth="1"/>
    <col min="11" max="11" width="9.85546875" bestFit="1" customWidth="1"/>
    <col min="17" max="22" width="11.140625" bestFit="1" customWidth="1"/>
  </cols>
  <sheetData>
    <row r="1" spans="1:23" x14ac:dyDescent="0.25"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26</v>
      </c>
    </row>
    <row r="2" spans="1:23" x14ac:dyDescent="0.25">
      <c r="A2" s="4" t="s">
        <v>41</v>
      </c>
      <c r="B2">
        <v>287</v>
      </c>
      <c r="C2">
        <v>69</v>
      </c>
      <c r="D2">
        <v>198</v>
      </c>
      <c r="E2">
        <v>165</v>
      </c>
      <c r="F2">
        <v>200</v>
      </c>
      <c r="G2">
        <v>98</v>
      </c>
      <c r="H2">
        <v>16</v>
      </c>
      <c r="I2" s="2">
        <f t="shared" ref="I2:I21" si="0">SUM(B2:H2)</f>
        <v>1033</v>
      </c>
      <c r="K2">
        <v>498</v>
      </c>
      <c r="L2">
        <v>94</v>
      </c>
      <c r="M2">
        <v>265</v>
      </c>
      <c r="N2">
        <v>248</v>
      </c>
      <c r="O2">
        <v>257</v>
      </c>
      <c r="P2">
        <v>159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24</v>
      </c>
    </row>
    <row r="3" spans="1:23" x14ac:dyDescent="0.25">
      <c r="A3" s="1" t="s">
        <v>42</v>
      </c>
      <c r="B3">
        <v>125</v>
      </c>
      <c r="C3">
        <v>167</v>
      </c>
      <c r="D3">
        <v>219</v>
      </c>
      <c r="E3">
        <v>248</v>
      </c>
      <c r="F3">
        <v>164</v>
      </c>
      <c r="G3">
        <v>173</v>
      </c>
      <c r="H3">
        <v>14</v>
      </c>
      <c r="I3" s="2">
        <f t="shared" si="0"/>
        <v>1110</v>
      </c>
      <c r="K3" s="2">
        <f t="shared" ref="K3:P3" si="1">K$2/(Q2+1)</f>
        <v>498</v>
      </c>
      <c r="L3" s="2">
        <f t="shared" si="1"/>
        <v>94</v>
      </c>
      <c r="M3" s="2">
        <f t="shared" si="1"/>
        <v>265</v>
      </c>
      <c r="N3" s="2">
        <f t="shared" si="1"/>
        <v>248</v>
      </c>
      <c r="O3" s="2">
        <f t="shared" si="1"/>
        <v>257</v>
      </c>
      <c r="P3" s="2">
        <f t="shared" si="1"/>
        <v>159</v>
      </c>
      <c r="Q3" s="2">
        <f t="shared" ref="Q3:V3" si="2">IF(K3=MAX($K3:$P3),Q2+1,Q2)</f>
        <v>1</v>
      </c>
      <c r="R3" s="2">
        <f t="shared" si="2"/>
        <v>0</v>
      </c>
      <c r="S3" s="2">
        <f t="shared" si="2"/>
        <v>0</v>
      </c>
      <c r="T3" s="2">
        <f t="shared" si="2"/>
        <v>0</v>
      </c>
      <c r="U3" s="2">
        <f t="shared" si="2"/>
        <v>0</v>
      </c>
      <c r="V3" s="2">
        <f t="shared" si="2"/>
        <v>0</v>
      </c>
      <c r="W3" s="2">
        <f>W2-1</f>
        <v>23</v>
      </c>
    </row>
    <row r="4" spans="1:23" x14ac:dyDescent="0.25">
      <c r="A4" s="1" t="s">
        <v>43</v>
      </c>
      <c r="B4">
        <v>246</v>
      </c>
      <c r="C4">
        <v>138</v>
      </c>
      <c r="D4">
        <v>195</v>
      </c>
      <c r="E4">
        <v>115</v>
      </c>
      <c r="F4">
        <v>274</v>
      </c>
      <c r="G4">
        <v>132</v>
      </c>
      <c r="H4">
        <v>12</v>
      </c>
      <c r="I4" s="2">
        <f t="shared" si="0"/>
        <v>1112</v>
      </c>
      <c r="K4" s="2">
        <f t="shared" ref="K4:K12" si="3">K$2/(Q3+1)</f>
        <v>249</v>
      </c>
      <c r="L4" s="2">
        <f t="shared" ref="L4:L12" si="4">L$2/(R3+1)</f>
        <v>94</v>
      </c>
      <c r="M4" s="2">
        <f t="shared" ref="M4:M12" si="5">M$2/(S3+1)</f>
        <v>265</v>
      </c>
      <c r="N4" s="2">
        <f t="shared" ref="N4:N12" si="6">N$2/(T3+1)</f>
        <v>248</v>
      </c>
      <c r="O4" s="2">
        <f t="shared" ref="O4:O12" si="7">O$2/(U3+1)</f>
        <v>257</v>
      </c>
      <c r="P4" s="2">
        <f t="shared" ref="P4:P12" si="8">P$2/(V3+1)</f>
        <v>159</v>
      </c>
      <c r="Q4" s="2">
        <f t="shared" ref="Q4:Q12" si="9">IF(K4=MAX($K4:$P4),Q3+1,Q3)</f>
        <v>1</v>
      </c>
      <c r="R4" s="2">
        <f t="shared" ref="R4:R12" si="10">IF(L4=MAX($K4:$P4),R3+1,R3)</f>
        <v>0</v>
      </c>
      <c r="S4" s="2">
        <f t="shared" ref="S4:S12" si="11">IF(M4=MAX($K4:$P4),S3+1,S3)</f>
        <v>1</v>
      </c>
      <c r="T4" s="2">
        <f t="shared" ref="T4:T12" si="12">IF(N4=MAX($K4:$P4),T3+1,T3)</f>
        <v>0</v>
      </c>
      <c r="U4" s="2">
        <f t="shared" ref="U4:U12" si="13">IF(O4=MAX($K4:$P4),U3+1,U3)</f>
        <v>0</v>
      </c>
      <c r="V4" s="2">
        <f t="shared" ref="V4:V12" si="14">IF(P4=MAX($K4:$P4),V3+1,V3)</f>
        <v>0</v>
      </c>
      <c r="W4" s="2">
        <f t="shared" ref="W4:W12" si="15">W3-1</f>
        <v>22</v>
      </c>
    </row>
    <row r="5" spans="1:23" x14ac:dyDescent="0.25">
      <c r="A5" s="1" t="s">
        <v>44</v>
      </c>
      <c r="B5">
        <v>324</v>
      </c>
      <c r="C5">
        <v>169</v>
      </c>
      <c r="D5">
        <v>168</v>
      </c>
      <c r="E5">
        <v>187</v>
      </c>
      <c r="F5">
        <v>198</v>
      </c>
      <c r="G5">
        <v>77</v>
      </c>
      <c r="H5">
        <v>16</v>
      </c>
      <c r="I5" s="2">
        <f t="shared" si="0"/>
        <v>1139</v>
      </c>
      <c r="K5" s="2">
        <f t="shared" si="3"/>
        <v>249</v>
      </c>
      <c r="L5" s="2">
        <f t="shared" si="4"/>
        <v>94</v>
      </c>
      <c r="M5" s="2">
        <f t="shared" si="5"/>
        <v>132.5</v>
      </c>
      <c r="N5" s="2">
        <f t="shared" si="6"/>
        <v>248</v>
      </c>
      <c r="O5" s="2">
        <f t="shared" si="7"/>
        <v>257</v>
      </c>
      <c r="P5" s="2">
        <f t="shared" si="8"/>
        <v>159</v>
      </c>
      <c r="Q5" s="2">
        <f t="shared" si="9"/>
        <v>1</v>
      </c>
      <c r="R5" s="2">
        <f t="shared" si="10"/>
        <v>0</v>
      </c>
      <c r="S5" s="2">
        <f t="shared" si="11"/>
        <v>1</v>
      </c>
      <c r="T5" s="2">
        <f t="shared" si="12"/>
        <v>0</v>
      </c>
      <c r="U5" s="2">
        <f t="shared" si="13"/>
        <v>1</v>
      </c>
      <c r="V5" s="2">
        <f t="shared" si="14"/>
        <v>0</v>
      </c>
      <c r="W5" s="2">
        <f t="shared" si="15"/>
        <v>21</v>
      </c>
    </row>
    <row r="6" spans="1:23" x14ac:dyDescent="0.25">
      <c r="A6" s="1" t="s">
        <v>45</v>
      </c>
      <c r="B6">
        <v>198</v>
      </c>
      <c r="C6">
        <v>263</v>
      </c>
      <c r="D6">
        <v>196</v>
      </c>
      <c r="E6">
        <v>215</v>
      </c>
      <c r="F6">
        <v>211</v>
      </c>
      <c r="G6">
        <v>69</v>
      </c>
      <c r="H6">
        <v>15</v>
      </c>
      <c r="I6" s="2">
        <f t="shared" si="0"/>
        <v>1167</v>
      </c>
      <c r="K6" s="2">
        <f t="shared" si="3"/>
        <v>249</v>
      </c>
      <c r="L6" s="2">
        <f t="shared" si="4"/>
        <v>94</v>
      </c>
      <c r="M6" s="2">
        <f t="shared" si="5"/>
        <v>132.5</v>
      </c>
      <c r="N6" s="2">
        <f t="shared" si="6"/>
        <v>248</v>
      </c>
      <c r="O6" s="2">
        <f t="shared" si="7"/>
        <v>128.5</v>
      </c>
      <c r="P6" s="2">
        <f t="shared" si="8"/>
        <v>159</v>
      </c>
      <c r="Q6" s="2">
        <f t="shared" si="9"/>
        <v>2</v>
      </c>
      <c r="R6" s="2">
        <f t="shared" si="10"/>
        <v>0</v>
      </c>
      <c r="S6" s="2">
        <f t="shared" si="11"/>
        <v>1</v>
      </c>
      <c r="T6" s="2">
        <f t="shared" si="12"/>
        <v>0</v>
      </c>
      <c r="U6" s="2">
        <f t="shared" si="13"/>
        <v>1</v>
      </c>
      <c r="V6" s="2">
        <f t="shared" si="14"/>
        <v>0</v>
      </c>
      <c r="W6" s="2">
        <f t="shared" si="15"/>
        <v>20</v>
      </c>
    </row>
    <row r="7" spans="1:23" x14ac:dyDescent="0.25">
      <c r="A7" s="1" t="s">
        <v>46</v>
      </c>
      <c r="B7">
        <v>212</v>
      </c>
      <c r="C7">
        <v>165</v>
      </c>
      <c r="D7">
        <v>123</v>
      </c>
      <c r="E7">
        <v>236</v>
      </c>
      <c r="F7">
        <v>301</v>
      </c>
      <c r="G7">
        <v>111</v>
      </c>
      <c r="H7">
        <v>23</v>
      </c>
      <c r="I7" s="2">
        <f t="shared" si="0"/>
        <v>1171</v>
      </c>
      <c r="K7" s="2">
        <f t="shared" si="3"/>
        <v>166</v>
      </c>
      <c r="L7" s="2">
        <f t="shared" si="4"/>
        <v>94</v>
      </c>
      <c r="M7" s="2">
        <f t="shared" si="5"/>
        <v>132.5</v>
      </c>
      <c r="N7" s="2">
        <f t="shared" si="6"/>
        <v>248</v>
      </c>
      <c r="O7" s="2">
        <f t="shared" si="7"/>
        <v>128.5</v>
      </c>
      <c r="P7" s="2">
        <f t="shared" si="8"/>
        <v>159</v>
      </c>
      <c r="Q7" s="2">
        <f t="shared" si="9"/>
        <v>2</v>
      </c>
      <c r="R7" s="2">
        <f t="shared" si="10"/>
        <v>0</v>
      </c>
      <c r="S7" s="2">
        <f t="shared" si="11"/>
        <v>1</v>
      </c>
      <c r="T7" s="2">
        <f t="shared" si="12"/>
        <v>1</v>
      </c>
      <c r="U7" s="2">
        <f t="shared" si="13"/>
        <v>1</v>
      </c>
      <c r="V7" s="2">
        <f t="shared" si="14"/>
        <v>0</v>
      </c>
      <c r="W7" s="2">
        <f t="shared" si="15"/>
        <v>19</v>
      </c>
    </row>
    <row r="8" spans="1:23" x14ac:dyDescent="0.25">
      <c r="A8" s="1" t="s">
        <v>47</v>
      </c>
      <c r="B8">
        <v>268</v>
      </c>
      <c r="C8">
        <v>94</v>
      </c>
      <c r="D8">
        <v>183</v>
      </c>
      <c r="E8">
        <v>269</v>
      </c>
      <c r="F8">
        <v>193</v>
      </c>
      <c r="G8">
        <v>173</v>
      </c>
      <c r="H8">
        <v>16</v>
      </c>
      <c r="I8" s="2">
        <f t="shared" si="0"/>
        <v>1196</v>
      </c>
      <c r="K8" s="2">
        <f t="shared" si="3"/>
        <v>166</v>
      </c>
      <c r="L8" s="2">
        <f t="shared" si="4"/>
        <v>94</v>
      </c>
      <c r="M8" s="2">
        <f t="shared" si="5"/>
        <v>132.5</v>
      </c>
      <c r="N8" s="2">
        <f t="shared" si="6"/>
        <v>124</v>
      </c>
      <c r="O8" s="2">
        <f t="shared" si="7"/>
        <v>128.5</v>
      </c>
      <c r="P8" s="2">
        <f t="shared" si="8"/>
        <v>159</v>
      </c>
      <c r="Q8" s="2">
        <f t="shared" si="9"/>
        <v>3</v>
      </c>
      <c r="R8" s="2">
        <f t="shared" si="10"/>
        <v>0</v>
      </c>
      <c r="S8" s="2">
        <f t="shared" si="11"/>
        <v>1</v>
      </c>
      <c r="T8" s="2">
        <f t="shared" si="12"/>
        <v>1</v>
      </c>
      <c r="U8" s="2">
        <f t="shared" si="13"/>
        <v>1</v>
      </c>
      <c r="V8" s="2">
        <f t="shared" si="14"/>
        <v>0</v>
      </c>
      <c r="W8" s="2">
        <f t="shared" si="15"/>
        <v>18</v>
      </c>
    </row>
    <row r="9" spans="1:23" x14ac:dyDescent="0.25">
      <c r="A9" s="1" t="s">
        <v>48</v>
      </c>
      <c r="B9">
        <v>99</v>
      </c>
      <c r="C9">
        <v>310</v>
      </c>
      <c r="D9">
        <v>194</v>
      </c>
      <c r="E9">
        <v>249</v>
      </c>
      <c r="F9">
        <v>175</v>
      </c>
      <c r="G9">
        <v>159</v>
      </c>
      <c r="H9">
        <v>22</v>
      </c>
      <c r="I9" s="2">
        <f t="shared" si="0"/>
        <v>1208</v>
      </c>
      <c r="K9" s="2">
        <f t="shared" si="3"/>
        <v>124.5</v>
      </c>
      <c r="L9" s="2">
        <f t="shared" si="4"/>
        <v>94</v>
      </c>
      <c r="M9" s="2">
        <f t="shared" si="5"/>
        <v>132.5</v>
      </c>
      <c r="N9" s="2">
        <f t="shared" si="6"/>
        <v>124</v>
      </c>
      <c r="O9" s="2">
        <f t="shared" si="7"/>
        <v>128.5</v>
      </c>
      <c r="P9" s="2">
        <f t="shared" si="8"/>
        <v>159</v>
      </c>
      <c r="Q9" s="2">
        <f t="shared" si="9"/>
        <v>3</v>
      </c>
      <c r="R9" s="2">
        <f t="shared" si="10"/>
        <v>0</v>
      </c>
      <c r="S9" s="2">
        <f t="shared" si="11"/>
        <v>1</v>
      </c>
      <c r="T9" s="2">
        <f t="shared" si="12"/>
        <v>1</v>
      </c>
      <c r="U9" s="2">
        <f t="shared" si="13"/>
        <v>1</v>
      </c>
      <c r="V9" s="2">
        <f t="shared" si="14"/>
        <v>1</v>
      </c>
      <c r="W9" s="2">
        <f t="shared" si="15"/>
        <v>17</v>
      </c>
    </row>
    <row r="10" spans="1:23" x14ac:dyDescent="0.25">
      <c r="A10" s="1" t="s">
        <v>49</v>
      </c>
      <c r="B10">
        <v>385</v>
      </c>
      <c r="C10">
        <v>245</v>
      </c>
      <c r="D10">
        <v>95</v>
      </c>
      <c r="E10">
        <v>198</v>
      </c>
      <c r="F10">
        <v>212</v>
      </c>
      <c r="G10">
        <v>74</v>
      </c>
      <c r="H10">
        <v>17</v>
      </c>
      <c r="I10" s="2">
        <f t="shared" si="0"/>
        <v>1226</v>
      </c>
      <c r="K10" s="2">
        <f t="shared" si="3"/>
        <v>124.5</v>
      </c>
      <c r="L10" s="2">
        <f t="shared" si="4"/>
        <v>94</v>
      </c>
      <c r="M10" s="2">
        <f t="shared" si="5"/>
        <v>132.5</v>
      </c>
      <c r="N10" s="2">
        <f t="shared" si="6"/>
        <v>124</v>
      </c>
      <c r="O10" s="2">
        <f t="shared" si="7"/>
        <v>128.5</v>
      </c>
      <c r="P10" s="2">
        <f t="shared" si="8"/>
        <v>79.5</v>
      </c>
      <c r="Q10" s="2">
        <f t="shared" si="9"/>
        <v>3</v>
      </c>
      <c r="R10" s="2">
        <f t="shared" si="10"/>
        <v>0</v>
      </c>
      <c r="S10" s="2">
        <f t="shared" si="11"/>
        <v>2</v>
      </c>
      <c r="T10" s="2">
        <f t="shared" si="12"/>
        <v>1</v>
      </c>
      <c r="U10" s="2">
        <f t="shared" si="13"/>
        <v>1</v>
      </c>
      <c r="V10" s="2">
        <f t="shared" si="14"/>
        <v>1</v>
      </c>
      <c r="W10" s="2">
        <f t="shared" si="15"/>
        <v>16</v>
      </c>
    </row>
    <row r="11" spans="1:23" x14ac:dyDescent="0.25">
      <c r="A11" s="1" t="s">
        <v>50</v>
      </c>
      <c r="B11">
        <v>315</v>
      </c>
      <c r="C11">
        <v>198</v>
      </c>
      <c r="D11">
        <v>175</v>
      </c>
      <c r="E11">
        <v>165</v>
      </c>
      <c r="F11">
        <v>261</v>
      </c>
      <c r="G11">
        <v>112</v>
      </c>
      <c r="H11">
        <v>14</v>
      </c>
      <c r="I11" s="2">
        <f t="shared" si="0"/>
        <v>1240</v>
      </c>
      <c r="K11" s="2">
        <f t="shared" si="3"/>
        <v>124.5</v>
      </c>
      <c r="L11" s="2">
        <f t="shared" si="4"/>
        <v>94</v>
      </c>
      <c r="M11" s="2">
        <f t="shared" si="5"/>
        <v>88.333333333333329</v>
      </c>
      <c r="N11" s="2">
        <f t="shared" si="6"/>
        <v>124</v>
      </c>
      <c r="O11" s="2">
        <f t="shared" si="7"/>
        <v>128.5</v>
      </c>
      <c r="P11" s="2">
        <f t="shared" si="8"/>
        <v>79.5</v>
      </c>
      <c r="Q11" s="2">
        <f t="shared" si="9"/>
        <v>3</v>
      </c>
      <c r="R11" s="2">
        <f t="shared" si="10"/>
        <v>0</v>
      </c>
      <c r="S11" s="2">
        <f t="shared" si="11"/>
        <v>2</v>
      </c>
      <c r="T11" s="2">
        <f t="shared" si="12"/>
        <v>1</v>
      </c>
      <c r="U11" s="2">
        <f t="shared" si="13"/>
        <v>2</v>
      </c>
      <c r="V11" s="2">
        <f t="shared" si="14"/>
        <v>1</v>
      </c>
      <c r="W11" s="2">
        <f t="shared" si="15"/>
        <v>15</v>
      </c>
    </row>
    <row r="12" spans="1:23" x14ac:dyDescent="0.25">
      <c r="A12" s="1" t="s">
        <v>51</v>
      </c>
      <c r="B12">
        <v>498</v>
      </c>
      <c r="C12">
        <v>194</v>
      </c>
      <c r="D12">
        <v>138</v>
      </c>
      <c r="E12">
        <v>149</v>
      </c>
      <c r="F12">
        <v>195</v>
      </c>
      <c r="G12">
        <v>92</v>
      </c>
      <c r="H12">
        <v>18</v>
      </c>
      <c r="I12" s="2">
        <f t="shared" si="0"/>
        <v>1284</v>
      </c>
      <c r="K12" s="2">
        <f t="shared" si="3"/>
        <v>124.5</v>
      </c>
      <c r="L12" s="2">
        <f t="shared" si="4"/>
        <v>94</v>
      </c>
      <c r="M12" s="2">
        <f t="shared" si="5"/>
        <v>88.333333333333329</v>
      </c>
      <c r="N12" s="2">
        <f t="shared" si="6"/>
        <v>124</v>
      </c>
      <c r="O12" s="2">
        <f t="shared" si="7"/>
        <v>85.666666666666671</v>
      </c>
      <c r="P12" s="2">
        <f t="shared" si="8"/>
        <v>79.5</v>
      </c>
      <c r="Q12" s="2">
        <f t="shared" si="9"/>
        <v>4</v>
      </c>
      <c r="R12" s="2">
        <f t="shared" si="10"/>
        <v>0</v>
      </c>
      <c r="S12" s="2">
        <f t="shared" si="11"/>
        <v>2</v>
      </c>
      <c r="T12" s="2">
        <f t="shared" si="12"/>
        <v>1</v>
      </c>
      <c r="U12" s="2">
        <f t="shared" si="13"/>
        <v>2</v>
      </c>
      <c r="V12" s="2">
        <f t="shared" si="14"/>
        <v>1</v>
      </c>
      <c r="W12" s="2">
        <f t="shared" si="15"/>
        <v>14</v>
      </c>
    </row>
    <row r="13" spans="1:23" x14ac:dyDescent="0.25">
      <c r="A13" s="1" t="s">
        <v>52</v>
      </c>
      <c r="B13">
        <v>298</v>
      </c>
      <c r="C13">
        <v>94</v>
      </c>
      <c r="D13">
        <v>148</v>
      </c>
      <c r="E13">
        <v>297</v>
      </c>
      <c r="F13">
        <v>295</v>
      </c>
      <c r="G13">
        <v>168</v>
      </c>
      <c r="H13">
        <v>14</v>
      </c>
      <c r="I13" s="2">
        <f t="shared" si="0"/>
        <v>1314</v>
      </c>
      <c r="K13" s="2">
        <f t="shared" ref="K13:P13" si="16">K$2/(Q12+1)</f>
        <v>99.6</v>
      </c>
      <c r="L13" s="2">
        <f t="shared" si="16"/>
        <v>94</v>
      </c>
      <c r="M13" s="2">
        <f t="shared" si="16"/>
        <v>88.333333333333329</v>
      </c>
      <c r="N13" s="2">
        <f t="shared" si="16"/>
        <v>124</v>
      </c>
      <c r="O13" s="2">
        <f t="shared" si="16"/>
        <v>85.666666666666671</v>
      </c>
      <c r="P13" s="2">
        <f t="shared" si="16"/>
        <v>79.5</v>
      </c>
      <c r="Q13" s="2">
        <f t="shared" ref="Q13:V13" si="17">IF(K13=MAX($K13:$P13),Q12+1,Q12)</f>
        <v>4</v>
      </c>
      <c r="R13" s="2">
        <f t="shared" si="17"/>
        <v>0</v>
      </c>
      <c r="S13" s="2">
        <f t="shared" si="17"/>
        <v>2</v>
      </c>
      <c r="T13" s="2">
        <f t="shared" si="17"/>
        <v>2</v>
      </c>
      <c r="U13" s="2">
        <f t="shared" si="17"/>
        <v>2</v>
      </c>
      <c r="V13" s="2">
        <f t="shared" si="17"/>
        <v>1</v>
      </c>
      <c r="W13" s="2">
        <f>W12-1</f>
        <v>13</v>
      </c>
    </row>
    <row r="14" spans="1:23" x14ac:dyDescent="0.25">
      <c r="A14" s="1" t="s">
        <v>53</v>
      </c>
      <c r="B14">
        <v>325</v>
      </c>
      <c r="C14">
        <v>155</v>
      </c>
      <c r="D14">
        <v>200</v>
      </c>
      <c r="E14">
        <v>248</v>
      </c>
      <c r="F14">
        <v>311</v>
      </c>
      <c r="G14">
        <v>69</v>
      </c>
      <c r="H14">
        <v>15</v>
      </c>
      <c r="I14" s="2">
        <f t="shared" si="0"/>
        <v>1323</v>
      </c>
      <c r="K14" s="2">
        <f t="shared" ref="K14:K20" si="18">K$2/(Q13+1)</f>
        <v>99.6</v>
      </c>
      <c r="L14" s="2">
        <f t="shared" ref="L14:L20" si="19">L$2/(R13+1)</f>
        <v>94</v>
      </c>
      <c r="M14" s="2">
        <f t="shared" ref="M14:M20" si="20">M$2/(S13+1)</f>
        <v>88.333333333333329</v>
      </c>
      <c r="N14" s="2">
        <f t="shared" ref="N14:N20" si="21">N$2/(T13+1)</f>
        <v>82.666666666666671</v>
      </c>
      <c r="O14" s="2">
        <f t="shared" ref="O14:O20" si="22">O$2/(U13+1)</f>
        <v>85.666666666666671</v>
      </c>
      <c r="P14" s="2">
        <f t="shared" ref="P14:P20" si="23">P$2/(V13+1)</f>
        <v>79.5</v>
      </c>
      <c r="Q14" s="2">
        <f t="shared" ref="Q14:Q20" si="24">IF(K14=MAX($K14:$P14),Q13+1,Q13)</f>
        <v>5</v>
      </c>
      <c r="R14" s="2">
        <f t="shared" ref="R14:R20" si="25">IF(L14=MAX($K14:$P14),R13+1,R13)</f>
        <v>0</v>
      </c>
      <c r="S14" s="2">
        <f t="shared" ref="S14:S20" si="26">IF(M14=MAX($K14:$P14),S13+1,S13)</f>
        <v>2</v>
      </c>
      <c r="T14" s="2">
        <f t="shared" ref="T14:T20" si="27">IF(N14=MAX($K14:$P14),T13+1,T13)</f>
        <v>2</v>
      </c>
      <c r="U14" s="2">
        <f t="shared" ref="U14:U20" si="28">IF(O14=MAX($K14:$P14),U13+1,U13)</f>
        <v>2</v>
      </c>
      <c r="V14" s="2">
        <f t="shared" ref="V14:V20" si="29">IF(P14=MAX($K14:$P14),V13+1,V13)</f>
        <v>1</v>
      </c>
      <c r="W14" s="2">
        <f t="shared" ref="W14:W20" si="30">W13-1</f>
        <v>12</v>
      </c>
    </row>
    <row r="15" spans="1:23" x14ac:dyDescent="0.25">
      <c r="A15" s="1" t="s">
        <v>54</v>
      </c>
      <c r="B15">
        <v>399</v>
      </c>
      <c r="C15">
        <v>138</v>
      </c>
      <c r="D15">
        <v>186</v>
      </c>
      <c r="E15">
        <v>301</v>
      </c>
      <c r="F15">
        <v>246</v>
      </c>
      <c r="G15">
        <v>94</v>
      </c>
      <c r="H15">
        <v>20</v>
      </c>
      <c r="I15" s="2">
        <f t="shared" si="0"/>
        <v>1384</v>
      </c>
      <c r="K15" s="2">
        <f t="shared" si="18"/>
        <v>83</v>
      </c>
      <c r="L15" s="2">
        <f t="shared" si="19"/>
        <v>94</v>
      </c>
      <c r="M15" s="2">
        <f t="shared" si="20"/>
        <v>88.333333333333329</v>
      </c>
      <c r="N15" s="2">
        <f t="shared" si="21"/>
        <v>82.666666666666671</v>
      </c>
      <c r="O15" s="2">
        <f t="shared" si="22"/>
        <v>85.666666666666671</v>
      </c>
      <c r="P15" s="2">
        <f t="shared" si="23"/>
        <v>79.5</v>
      </c>
      <c r="Q15" s="2">
        <f t="shared" si="24"/>
        <v>5</v>
      </c>
      <c r="R15" s="2">
        <f t="shared" si="25"/>
        <v>1</v>
      </c>
      <c r="S15" s="2">
        <f t="shared" si="26"/>
        <v>2</v>
      </c>
      <c r="T15" s="2">
        <f t="shared" si="27"/>
        <v>2</v>
      </c>
      <c r="U15" s="2">
        <f t="shared" si="28"/>
        <v>2</v>
      </c>
      <c r="V15" s="2">
        <f t="shared" si="29"/>
        <v>1</v>
      </c>
      <c r="W15" s="2">
        <f t="shared" si="30"/>
        <v>11</v>
      </c>
    </row>
    <row r="16" spans="1:23" x14ac:dyDescent="0.25">
      <c r="A16" s="1" t="s">
        <v>55</v>
      </c>
      <c r="B16">
        <v>399</v>
      </c>
      <c r="C16">
        <v>287</v>
      </c>
      <c r="D16">
        <v>261</v>
      </c>
      <c r="E16">
        <v>203</v>
      </c>
      <c r="F16">
        <v>173</v>
      </c>
      <c r="G16">
        <v>94</v>
      </c>
      <c r="H16">
        <v>24</v>
      </c>
      <c r="I16" s="2">
        <f t="shared" si="0"/>
        <v>1441</v>
      </c>
      <c r="K16" s="2">
        <f t="shared" si="18"/>
        <v>83</v>
      </c>
      <c r="L16" s="2">
        <f t="shared" si="19"/>
        <v>47</v>
      </c>
      <c r="M16" s="2">
        <f t="shared" si="20"/>
        <v>88.333333333333329</v>
      </c>
      <c r="N16" s="2">
        <f t="shared" si="21"/>
        <v>82.666666666666671</v>
      </c>
      <c r="O16" s="2">
        <f t="shared" si="22"/>
        <v>85.666666666666671</v>
      </c>
      <c r="P16" s="2">
        <f t="shared" si="23"/>
        <v>79.5</v>
      </c>
      <c r="Q16" s="2">
        <f t="shared" si="24"/>
        <v>5</v>
      </c>
      <c r="R16" s="2">
        <f t="shared" si="25"/>
        <v>1</v>
      </c>
      <c r="S16" s="2">
        <f t="shared" si="26"/>
        <v>3</v>
      </c>
      <c r="T16" s="2">
        <f t="shared" si="27"/>
        <v>2</v>
      </c>
      <c r="U16" s="2">
        <f t="shared" si="28"/>
        <v>2</v>
      </c>
      <c r="V16" s="2">
        <f t="shared" si="29"/>
        <v>1</v>
      </c>
      <c r="W16" s="2">
        <f t="shared" si="30"/>
        <v>10</v>
      </c>
    </row>
    <row r="17" spans="1:23" x14ac:dyDescent="0.25">
      <c r="A17" s="1" t="s">
        <v>56</v>
      </c>
      <c r="B17">
        <v>489</v>
      </c>
      <c r="C17">
        <v>224</v>
      </c>
      <c r="D17">
        <v>79</v>
      </c>
      <c r="E17">
        <v>287</v>
      </c>
      <c r="F17">
        <v>254</v>
      </c>
      <c r="G17">
        <v>125</v>
      </c>
      <c r="H17">
        <v>20</v>
      </c>
      <c r="I17" s="2">
        <f t="shared" si="0"/>
        <v>1478</v>
      </c>
      <c r="K17" s="2">
        <f t="shared" si="18"/>
        <v>83</v>
      </c>
      <c r="L17" s="2">
        <f t="shared" si="19"/>
        <v>47</v>
      </c>
      <c r="M17" s="2">
        <f t="shared" si="20"/>
        <v>66.25</v>
      </c>
      <c r="N17" s="2">
        <f t="shared" si="21"/>
        <v>82.666666666666671</v>
      </c>
      <c r="O17" s="2">
        <f t="shared" si="22"/>
        <v>85.666666666666671</v>
      </c>
      <c r="P17" s="2">
        <f t="shared" si="23"/>
        <v>79.5</v>
      </c>
      <c r="Q17" s="2">
        <f t="shared" si="24"/>
        <v>5</v>
      </c>
      <c r="R17" s="2">
        <f t="shared" si="25"/>
        <v>1</v>
      </c>
      <c r="S17" s="2">
        <f t="shared" si="26"/>
        <v>3</v>
      </c>
      <c r="T17" s="2">
        <f t="shared" si="27"/>
        <v>2</v>
      </c>
      <c r="U17" s="2">
        <f t="shared" si="28"/>
        <v>3</v>
      </c>
      <c r="V17" s="2">
        <f t="shared" si="29"/>
        <v>1</v>
      </c>
      <c r="W17" s="2">
        <f t="shared" si="30"/>
        <v>9</v>
      </c>
    </row>
    <row r="18" spans="1:23" x14ac:dyDescent="0.25">
      <c r="A18" s="1" t="s">
        <v>57</v>
      </c>
      <c r="B18">
        <v>219</v>
      </c>
      <c r="C18">
        <v>305</v>
      </c>
      <c r="D18">
        <v>238</v>
      </c>
      <c r="E18">
        <v>406</v>
      </c>
      <c r="F18">
        <v>194</v>
      </c>
      <c r="G18">
        <v>106</v>
      </c>
      <c r="H18">
        <v>16</v>
      </c>
      <c r="I18" s="2">
        <f t="shared" si="0"/>
        <v>1484</v>
      </c>
      <c r="K18" s="2">
        <f t="shared" si="18"/>
        <v>83</v>
      </c>
      <c r="L18" s="2">
        <f t="shared" si="19"/>
        <v>47</v>
      </c>
      <c r="M18" s="2">
        <f t="shared" si="20"/>
        <v>66.25</v>
      </c>
      <c r="N18" s="2">
        <f t="shared" si="21"/>
        <v>82.666666666666671</v>
      </c>
      <c r="O18" s="2">
        <f t="shared" si="22"/>
        <v>64.25</v>
      </c>
      <c r="P18" s="2">
        <f t="shared" si="23"/>
        <v>79.5</v>
      </c>
      <c r="Q18" s="2">
        <f t="shared" si="24"/>
        <v>6</v>
      </c>
      <c r="R18" s="2">
        <f t="shared" si="25"/>
        <v>1</v>
      </c>
      <c r="S18" s="2">
        <f t="shared" si="26"/>
        <v>3</v>
      </c>
      <c r="T18" s="2">
        <f t="shared" si="27"/>
        <v>2</v>
      </c>
      <c r="U18" s="2">
        <f t="shared" si="28"/>
        <v>3</v>
      </c>
      <c r="V18" s="2">
        <f t="shared" si="29"/>
        <v>1</v>
      </c>
      <c r="W18" s="2">
        <f t="shared" si="30"/>
        <v>8</v>
      </c>
    </row>
    <row r="19" spans="1:23" x14ac:dyDescent="0.25">
      <c r="A19" s="1" t="s">
        <v>58</v>
      </c>
      <c r="B19">
        <v>269</v>
      </c>
      <c r="C19">
        <v>294</v>
      </c>
      <c r="D19">
        <v>284</v>
      </c>
      <c r="E19">
        <v>268</v>
      </c>
      <c r="F19">
        <v>183</v>
      </c>
      <c r="G19">
        <v>182</v>
      </c>
      <c r="H19">
        <v>16</v>
      </c>
      <c r="I19" s="2">
        <f t="shared" si="0"/>
        <v>1496</v>
      </c>
      <c r="K19" s="2">
        <f t="shared" si="18"/>
        <v>71.142857142857139</v>
      </c>
      <c r="L19" s="2">
        <f t="shared" si="19"/>
        <v>47</v>
      </c>
      <c r="M19" s="2">
        <f t="shared" si="20"/>
        <v>66.25</v>
      </c>
      <c r="N19" s="2">
        <f t="shared" si="21"/>
        <v>82.666666666666671</v>
      </c>
      <c r="O19" s="2">
        <f t="shared" si="22"/>
        <v>64.25</v>
      </c>
      <c r="P19" s="2">
        <f t="shared" si="23"/>
        <v>79.5</v>
      </c>
      <c r="Q19" s="2">
        <f t="shared" si="24"/>
        <v>6</v>
      </c>
      <c r="R19" s="2">
        <f t="shared" si="25"/>
        <v>1</v>
      </c>
      <c r="S19" s="2">
        <f t="shared" si="26"/>
        <v>3</v>
      </c>
      <c r="T19" s="2">
        <f t="shared" si="27"/>
        <v>3</v>
      </c>
      <c r="U19" s="2">
        <f t="shared" si="28"/>
        <v>3</v>
      </c>
      <c r="V19" s="2">
        <f t="shared" si="29"/>
        <v>1</v>
      </c>
      <c r="W19" s="2">
        <f t="shared" si="30"/>
        <v>7</v>
      </c>
    </row>
    <row r="20" spans="1:23" x14ac:dyDescent="0.25">
      <c r="A20" s="1" t="s">
        <v>59</v>
      </c>
      <c r="B20">
        <v>498</v>
      </c>
      <c r="C20">
        <v>94</v>
      </c>
      <c r="D20">
        <v>265</v>
      </c>
      <c r="E20">
        <v>248</v>
      </c>
      <c r="F20">
        <v>257</v>
      </c>
      <c r="G20">
        <v>159</v>
      </c>
      <c r="H20">
        <v>24</v>
      </c>
      <c r="I20" s="2">
        <f t="shared" si="0"/>
        <v>1545</v>
      </c>
      <c r="K20" s="2">
        <f t="shared" si="18"/>
        <v>71.142857142857139</v>
      </c>
      <c r="L20" s="2">
        <f t="shared" si="19"/>
        <v>47</v>
      </c>
      <c r="M20" s="2">
        <f t="shared" si="20"/>
        <v>66.25</v>
      </c>
      <c r="N20" s="2">
        <f t="shared" si="21"/>
        <v>62</v>
      </c>
      <c r="O20" s="2">
        <f t="shared" si="22"/>
        <v>64.25</v>
      </c>
      <c r="P20" s="2">
        <f t="shared" si="23"/>
        <v>79.5</v>
      </c>
      <c r="Q20" s="2">
        <f t="shared" si="24"/>
        <v>6</v>
      </c>
      <c r="R20" s="2">
        <f t="shared" si="25"/>
        <v>1</v>
      </c>
      <c r="S20" s="2">
        <f t="shared" si="26"/>
        <v>3</v>
      </c>
      <c r="T20" s="2">
        <f t="shared" si="27"/>
        <v>3</v>
      </c>
      <c r="U20" s="2">
        <f t="shared" si="28"/>
        <v>3</v>
      </c>
      <c r="V20" s="2">
        <f t="shared" si="29"/>
        <v>2</v>
      </c>
      <c r="W20" s="2">
        <f t="shared" si="30"/>
        <v>6</v>
      </c>
    </row>
    <row r="21" spans="1:23" x14ac:dyDescent="0.25">
      <c r="A21" s="4" t="s">
        <v>60</v>
      </c>
      <c r="B21">
        <v>478</v>
      </c>
      <c r="C21">
        <v>198</v>
      </c>
      <c r="D21">
        <v>321</v>
      </c>
      <c r="E21">
        <v>487</v>
      </c>
      <c r="F21">
        <v>54</v>
      </c>
      <c r="G21">
        <v>14</v>
      </c>
      <c r="H21">
        <v>18</v>
      </c>
      <c r="I21" s="2">
        <f t="shared" si="0"/>
        <v>1570</v>
      </c>
      <c r="K21" s="2">
        <f t="shared" ref="K21:K25" si="31">K$2/(Q20+1)</f>
        <v>71.142857142857139</v>
      </c>
      <c r="L21" s="2">
        <f t="shared" ref="L21:L25" si="32">L$2/(R20+1)</f>
        <v>47</v>
      </c>
      <c r="M21" s="2">
        <f t="shared" ref="M21:M25" si="33">M$2/(S20+1)</f>
        <v>66.25</v>
      </c>
      <c r="N21" s="2">
        <f t="shared" ref="N21:N25" si="34">N$2/(T20+1)</f>
        <v>62</v>
      </c>
      <c r="O21" s="2">
        <f t="shared" ref="O21:O25" si="35">O$2/(U20+1)</f>
        <v>64.25</v>
      </c>
      <c r="P21" s="2">
        <f t="shared" ref="P21:P25" si="36">P$2/(V20+1)</f>
        <v>53</v>
      </c>
      <c r="Q21" s="2">
        <f t="shared" ref="Q21:Q25" si="37">IF(K21=MAX($K21:$P21),Q20+1,Q20)</f>
        <v>7</v>
      </c>
      <c r="R21" s="2">
        <f t="shared" ref="R21:R25" si="38">IF(L21=MAX($K21:$P21),R20+1,R20)</f>
        <v>1</v>
      </c>
      <c r="S21" s="2">
        <f t="shared" ref="S21:S25" si="39">IF(M21=MAX($K21:$P21),S20+1,S20)</f>
        <v>3</v>
      </c>
      <c r="T21" s="2">
        <f t="shared" ref="T21:T25" si="40">IF(N21=MAX($K21:$P21),T20+1,T20)</f>
        <v>3</v>
      </c>
      <c r="U21" s="2">
        <f t="shared" ref="U21:U25" si="41">IF(O21=MAX($K21:$P21),U20+1,U20)</f>
        <v>3</v>
      </c>
      <c r="V21" s="2">
        <f t="shared" ref="V21:V25" si="42">IF(P21=MAX($K21:$P21),V20+1,V20)</f>
        <v>2</v>
      </c>
      <c r="W21" s="2">
        <f t="shared" ref="W21:W25" si="43">W20-1</f>
        <v>5</v>
      </c>
    </row>
    <row r="22" spans="1:23" x14ac:dyDescent="0.25">
      <c r="A22" s="1" t="s">
        <v>33</v>
      </c>
      <c r="B22" s="2">
        <f>SUM(B2:B21)</f>
        <v>6331</v>
      </c>
      <c r="C22" s="2">
        <f t="shared" ref="C22:H22" si="44">SUM(C2:C21)</f>
        <v>3801</v>
      </c>
      <c r="D22" s="2">
        <f t="shared" si="44"/>
        <v>3866</v>
      </c>
      <c r="E22" s="2">
        <f t="shared" si="44"/>
        <v>4941</v>
      </c>
      <c r="F22" s="2">
        <f t="shared" si="44"/>
        <v>4351</v>
      </c>
      <c r="G22" s="2">
        <f t="shared" si="44"/>
        <v>2281</v>
      </c>
      <c r="H22" s="2"/>
      <c r="K22" s="2">
        <f t="shared" si="31"/>
        <v>62.25</v>
      </c>
      <c r="L22" s="2">
        <f t="shared" si="32"/>
        <v>47</v>
      </c>
      <c r="M22" s="2">
        <f t="shared" si="33"/>
        <v>66.25</v>
      </c>
      <c r="N22" s="2">
        <f t="shared" si="34"/>
        <v>62</v>
      </c>
      <c r="O22" s="2">
        <f t="shared" si="35"/>
        <v>64.25</v>
      </c>
      <c r="P22" s="2">
        <f t="shared" si="36"/>
        <v>53</v>
      </c>
      <c r="Q22" s="2">
        <f t="shared" si="37"/>
        <v>7</v>
      </c>
      <c r="R22" s="2">
        <f t="shared" si="38"/>
        <v>1</v>
      </c>
      <c r="S22" s="2">
        <f t="shared" si="39"/>
        <v>4</v>
      </c>
      <c r="T22" s="2">
        <f t="shared" si="40"/>
        <v>3</v>
      </c>
      <c r="U22" s="2">
        <f t="shared" si="41"/>
        <v>3</v>
      </c>
      <c r="V22" s="2">
        <f t="shared" si="42"/>
        <v>2</v>
      </c>
      <c r="W22" s="2">
        <f t="shared" si="43"/>
        <v>4</v>
      </c>
    </row>
    <row r="23" spans="1:23" x14ac:dyDescent="0.25">
      <c r="K23" s="2">
        <f t="shared" si="31"/>
        <v>62.25</v>
      </c>
      <c r="L23" s="2">
        <f t="shared" si="32"/>
        <v>47</v>
      </c>
      <c r="M23" s="2">
        <f t="shared" si="33"/>
        <v>53</v>
      </c>
      <c r="N23" s="2">
        <f t="shared" si="34"/>
        <v>62</v>
      </c>
      <c r="O23" s="2">
        <f t="shared" si="35"/>
        <v>64.25</v>
      </c>
      <c r="P23" s="2">
        <f t="shared" si="36"/>
        <v>53</v>
      </c>
      <c r="Q23" s="2">
        <f t="shared" si="37"/>
        <v>7</v>
      </c>
      <c r="R23" s="2">
        <f t="shared" si="38"/>
        <v>1</v>
      </c>
      <c r="S23" s="2">
        <f t="shared" si="39"/>
        <v>4</v>
      </c>
      <c r="T23" s="2">
        <f t="shared" si="40"/>
        <v>3</v>
      </c>
      <c r="U23" s="2">
        <f t="shared" si="41"/>
        <v>4</v>
      </c>
      <c r="V23" s="2">
        <f t="shared" si="42"/>
        <v>2</v>
      </c>
      <c r="W23" s="2">
        <f t="shared" si="43"/>
        <v>3</v>
      </c>
    </row>
    <row r="24" spans="1:23" x14ac:dyDescent="0.25">
      <c r="K24" s="2">
        <f t="shared" si="31"/>
        <v>62.25</v>
      </c>
      <c r="L24" s="2">
        <f t="shared" si="32"/>
        <v>47</v>
      </c>
      <c r="M24" s="2">
        <f t="shared" si="33"/>
        <v>53</v>
      </c>
      <c r="N24" s="2">
        <f t="shared" si="34"/>
        <v>62</v>
      </c>
      <c r="O24" s="2">
        <f t="shared" si="35"/>
        <v>51.4</v>
      </c>
      <c r="P24" s="2">
        <f t="shared" si="36"/>
        <v>53</v>
      </c>
      <c r="Q24" s="2">
        <f t="shared" si="37"/>
        <v>8</v>
      </c>
      <c r="R24" s="2">
        <f t="shared" si="38"/>
        <v>1</v>
      </c>
      <c r="S24" s="2">
        <f t="shared" si="39"/>
        <v>4</v>
      </c>
      <c r="T24" s="2">
        <f t="shared" si="40"/>
        <v>3</v>
      </c>
      <c r="U24" s="2">
        <f t="shared" si="41"/>
        <v>4</v>
      </c>
      <c r="V24" s="2">
        <f t="shared" si="42"/>
        <v>2</v>
      </c>
      <c r="W24" s="2">
        <f t="shared" si="43"/>
        <v>2</v>
      </c>
    </row>
    <row r="25" spans="1:23" x14ac:dyDescent="0.25">
      <c r="K25" s="2">
        <f t="shared" si="31"/>
        <v>55.333333333333336</v>
      </c>
      <c r="L25" s="2">
        <f t="shared" si="32"/>
        <v>47</v>
      </c>
      <c r="M25" s="2">
        <f t="shared" si="33"/>
        <v>53</v>
      </c>
      <c r="N25" s="2">
        <f t="shared" si="34"/>
        <v>62</v>
      </c>
      <c r="O25" s="2">
        <f t="shared" si="35"/>
        <v>51.4</v>
      </c>
      <c r="P25" s="2">
        <f t="shared" si="36"/>
        <v>53</v>
      </c>
      <c r="Q25" s="2">
        <f t="shared" si="37"/>
        <v>8</v>
      </c>
      <c r="R25" s="2">
        <f t="shared" si="38"/>
        <v>1</v>
      </c>
      <c r="S25" s="2">
        <f t="shared" si="39"/>
        <v>4</v>
      </c>
      <c r="T25" s="2">
        <f t="shared" si="40"/>
        <v>4</v>
      </c>
      <c r="U25" s="2">
        <f t="shared" si="41"/>
        <v>4</v>
      </c>
      <c r="V25" s="2">
        <f t="shared" si="42"/>
        <v>2</v>
      </c>
      <c r="W25" s="2">
        <f t="shared" si="43"/>
        <v>1</v>
      </c>
    </row>
    <row r="26" spans="1:23" x14ac:dyDescent="0.25">
      <c r="K26" s="2">
        <f t="shared" ref="K26" si="45">K$2/(Q25+1)</f>
        <v>55.333333333333336</v>
      </c>
      <c r="L26" s="2">
        <f t="shared" ref="L26" si="46">L$2/(R25+1)</f>
        <v>47</v>
      </c>
      <c r="M26" s="2">
        <f t="shared" ref="M26" si="47">M$2/(S25+1)</f>
        <v>53</v>
      </c>
      <c r="N26" s="2">
        <f t="shared" ref="N26" si="48">N$2/(T25+1)</f>
        <v>49.6</v>
      </c>
      <c r="O26" s="2">
        <f t="shared" ref="O26" si="49">O$2/(U25+1)</f>
        <v>51.4</v>
      </c>
      <c r="P26" s="2">
        <f t="shared" ref="P26" si="50">P$2/(V25+1)</f>
        <v>53</v>
      </c>
      <c r="Q26" s="5">
        <f t="shared" ref="Q26" si="51">IF(K26=MAX($K26:$P26),Q25+1,Q25)</f>
        <v>9</v>
      </c>
      <c r="R26" s="5">
        <f t="shared" ref="R26" si="52">IF(L26=MAX($K26:$P26),R25+1,R25)</f>
        <v>1</v>
      </c>
      <c r="S26" s="5">
        <f t="shared" ref="S26" si="53">IF(M26=MAX($K26:$P26),S25+1,S25)</f>
        <v>4</v>
      </c>
      <c r="T26" s="5">
        <f t="shared" ref="T26" si="54">IF(N26=MAX($K26:$P26),T25+1,T25)</f>
        <v>4</v>
      </c>
      <c r="U26" s="3">
        <f t="shared" ref="U26" si="55">IF(O26=MAX($K26:$P26),U25+1,U25)</f>
        <v>4</v>
      </c>
      <c r="V26" s="3">
        <f t="shared" ref="V26" si="56">IF(P26=MAX($K26:$P26),V25+1,V25)</f>
        <v>2</v>
      </c>
      <c r="W26" s="2">
        <f t="shared" ref="W26" si="57">W25-1</f>
        <v>0</v>
      </c>
    </row>
  </sheetData>
  <sortState ref="A2:I21">
    <sortCondition ref="I2:I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I21" sqref="I21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325</v>
      </c>
      <c r="C2">
        <v>155</v>
      </c>
      <c r="D2">
        <v>200</v>
      </c>
      <c r="E2">
        <v>248</v>
      </c>
      <c r="F2">
        <v>311</v>
      </c>
      <c r="G2">
        <v>69</v>
      </c>
    </row>
    <row r="3" spans="1:7" x14ac:dyDescent="0.25">
      <c r="A3" s="1" t="s">
        <v>7</v>
      </c>
      <c r="B3">
        <v>478</v>
      </c>
      <c r="C3">
        <v>198</v>
      </c>
      <c r="D3">
        <v>321</v>
      </c>
      <c r="E3">
        <v>487</v>
      </c>
      <c r="F3">
        <v>54</v>
      </c>
      <c r="G3">
        <v>14</v>
      </c>
    </row>
    <row r="4" spans="1:7" x14ac:dyDescent="0.25">
      <c r="A4" s="1" t="s">
        <v>8</v>
      </c>
      <c r="B4">
        <v>489</v>
      </c>
      <c r="C4">
        <v>224</v>
      </c>
      <c r="D4">
        <v>79</v>
      </c>
      <c r="E4">
        <v>287</v>
      </c>
      <c r="F4">
        <v>254</v>
      </c>
      <c r="G4">
        <v>125</v>
      </c>
    </row>
    <row r="5" spans="1:7" x14ac:dyDescent="0.25">
      <c r="A5" s="1" t="s">
        <v>9</v>
      </c>
      <c r="B5">
        <v>287</v>
      </c>
      <c r="C5">
        <v>69</v>
      </c>
      <c r="D5">
        <v>198</v>
      </c>
      <c r="E5">
        <v>165</v>
      </c>
      <c r="F5">
        <v>200</v>
      </c>
      <c r="G5">
        <v>98</v>
      </c>
    </row>
    <row r="6" spans="1:7" x14ac:dyDescent="0.25">
      <c r="A6" s="1" t="s">
        <v>10</v>
      </c>
      <c r="B6">
        <v>385</v>
      </c>
      <c r="C6">
        <v>245</v>
      </c>
      <c r="D6">
        <v>95</v>
      </c>
      <c r="E6">
        <v>198</v>
      </c>
      <c r="F6">
        <v>212</v>
      </c>
      <c r="G6">
        <v>74</v>
      </c>
    </row>
    <row r="7" spans="1:7" x14ac:dyDescent="0.25">
      <c r="A7" s="1" t="s">
        <v>11</v>
      </c>
      <c r="B7">
        <v>498</v>
      </c>
      <c r="C7">
        <v>94</v>
      </c>
      <c r="D7">
        <v>265</v>
      </c>
      <c r="E7">
        <v>248</v>
      </c>
      <c r="F7">
        <v>257</v>
      </c>
      <c r="G7">
        <v>159</v>
      </c>
    </row>
    <row r="8" spans="1:7" x14ac:dyDescent="0.25">
      <c r="A8" s="1" t="s">
        <v>12</v>
      </c>
      <c r="B8">
        <v>212</v>
      </c>
      <c r="C8">
        <v>165</v>
      </c>
      <c r="D8">
        <v>123</v>
      </c>
      <c r="E8">
        <v>236</v>
      </c>
      <c r="F8">
        <v>301</v>
      </c>
      <c r="G8">
        <v>111</v>
      </c>
    </row>
    <row r="9" spans="1:7" x14ac:dyDescent="0.25">
      <c r="A9" s="1" t="s">
        <v>13</v>
      </c>
      <c r="B9">
        <v>399</v>
      </c>
      <c r="C9">
        <v>138</v>
      </c>
      <c r="D9">
        <v>186</v>
      </c>
      <c r="E9">
        <v>301</v>
      </c>
      <c r="F9">
        <v>246</v>
      </c>
      <c r="G9">
        <v>94</v>
      </c>
    </row>
    <row r="10" spans="1:7" x14ac:dyDescent="0.25">
      <c r="A10" s="1" t="s">
        <v>14</v>
      </c>
      <c r="B10">
        <v>298</v>
      </c>
      <c r="C10">
        <v>94</v>
      </c>
      <c r="D10">
        <v>148</v>
      </c>
      <c r="E10">
        <v>297</v>
      </c>
      <c r="F10">
        <v>295</v>
      </c>
      <c r="G10">
        <v>168</v>
      </c>
    </row>
    <row r="11" spans="1:7" x14ac:dyDescent="0.25">
      <c r="A11" s="1" t="s">
        <v>15</v>
      </c>
      <c r="B11">
        <v>246</v>
      </c>
      <c r="C11">
        <v>138</v>
      </c>
      <c r="D11">
        <v>195</v>
      </c>
      <c r="E11">
        <v>115</v>
      </c>
      <c r="F11">
        <v>274</v>
      </c>
      <c r="G11">
        <v>132</v>
      </c>
    </row>
    <row r="12" spans="1:7" x14ac:dyDescent="0.25">
      <c r="A12" s="1" t="s">
        <v>16</v>
      </c>
      <c r="B12">
        <v>315</v>
      </c>
      <c r="C12">
        <v>198</v>
      </c>
      <c r="D12">
        <v>175</v>
      </c>
      <c r="E12">
        <v>165</v>
      </c>
      <c r="F12">
        <v>261</v>
      </c>
      <c r="G12">
        <v>112</v>
      </c>
    </row>
    <row r="13" spans="1:7" x14ac:dyDescent="0.25">
      <c r="A13" s="1" t="s">
        <v>17</v>
      </c>
      <c r="B13">
        <v>324</v>
      </c>
      <c r="C13">
        <v>169</v>
      </c>
      <c r="D13">
        <v>168</v>
      </c>
      <c r="E13">
        <v>187</v>
      </c>
      <c r="F13">
        <v>198</v>
      </c>
      <c r="G13">
        <v>77</v>
      </c>
    </row>
    <row r="14" spans="1:7" x14ac:dyDescent="0.25">
      <c r="A14" s="1" t="s">
        <v>18</v>
      </c>
      <c r="B14">
        <v>498</v>
      </c>
      <c r="C14">
        <v>194</v>
      </c>
      <c r="D14">
        <v>138</v>
      </c>
      <c r="E14">
        <v>149</v>
      </c>
      <c r="F14">
        <v>195</v>
      </c>
      <c r="G14">
        <v>92</v>
      </c>
    </row>
    <row r="15" spans="1:7" x14ac:dyDescent="0.25">
      <c r="A15" s="1" t="s">
        <v>19</v>
      </c>
      <c r="B15">
        <v>125</v>
      </c>
      <c r="C15">
        <v>167</v>
      </c>
      <c r="D15">
        <v>219</v>
      </c>
      <c r="E15">
        <v>248</v>
      </c>
      <c r="F15">
        <v>164</v>
      </c>
      <c r="G15">
        <v>173</v>
      </c>
    </row>
    <row r="16" spans="1:7" x14ac:dyDescent="0.25">
      <c r="A16" s="1" t="s">
        <v>20</v>
      </c>
      <c r="B16">
        <v>269</v>
      </c>
      <c r="C16">
        <v>294</v>
      </c>
      <c r="D16">
        <v>284</v>
      </c>
      <c r="E16">
        <v>268</v>
      </c>
      <c r="F16">
        <v>183</v>
      </c>
      <c r="G16">
        <v>182</v>
      </c>
    </row>
    <row r="17" spans="1:7" x14ac:dyDescent="0.25">
      <c r="A17" s="1" t="s">
        <v>21</v>
      </c>
      <c r="B17">
        <v>399</v>
      </c>
      <c r="C17">
        <v>287</v>
      </c>
      <c r="D17">
        <v>261</v>
      </c>
      <c r="E17">
        <v>203</v>
      </c>
      <c r="F17">
        <v>173</v>
      </c>
      <c r="G17">
        <v>94</v>
      </c>
    </row>
    <row r="18" spans="1:7" x14ac:dyDescent="0.25">
      <c r="A18" s="1" t="s">
        <v>22</v>
      </c>
      <c r="B18">
        <v>219</v>
      </c>
      <c r="C18">
        <v>305</v>
      </c>
      <c r="D18">
        <v>238</v>
      </c>
      <c r="E18">
        <v>406</v>
      </c>
      <c r="F18">
        <v>194</v>
      </c>
      <c r="G18">
        <v>106</v>
      </c>
    </row>
    <row r="19" spans="1:7" x14ac:dyDescent="0.25">
      <c r="A19" s="1" t="s">
        <v>23</v>
      </c>
      <c r="B19">
        <v>198</v>
      </c>
      <c r="C19">
        <v>263</v>
      </c>
      <c r="D19">
        <v>196</v>
      </c>
      <c r="E19">
        <v>215</v>
      </c>
      <c r="F19">
        <v>211</v>
      </c>
      <c r="G19">
        <v>69</v>
      </c>
    </row>
    <row r="20" spans="1:7" x14ac:dyDescent="0.25">
      <c r="A20" s="1" t="s">
        <v>24</v>
      </c>
      <c r="B20">
        <v>268</v>
      </c>
      <c r="C20">
        <v>94</v>
      </c>
      <c r="D20">
        <v>183</v>
      </c>
      <c r="E20">
        <v>269</v>
      </c>
      <c r="F20">
        <v>193</v>
      </c>
      <c r="G20">
        <v>173</v>
      </c>
    </row>
    <row r="21" spans="1:7" x14ac:dyDescent="0.25">
      <c r="A21" s="1" t="s">
        <v>25</v>
      </c>
      <c r="B21">
        <v>99</v>
      </c>
      <c r="C21">
        <v>310</v>
      </c>
      <c r="D21">
        <v>194</v>
      </c>
      <c r="E21">
        <v>249</v>
      </c>
      <c r="F21">
        <v>175</v>
      </c>
      <c r="G21">
        <v>159</v>
      </c>
    </row>
    <row r="22" spans="1:7" x14ac:dyDescent="0.25">
      <c r="A22" s="1" t="s">
        <v>33</v>
      </c>
      <c r="B22" s="2">
        <f>SUM(B2:B21)</f>
        <v>6331</v>
      </c>
      <c r="C22" s="2">
        <f t="shared" ref="C22:G22" si="0">SUM(C2:C21)</f>
        <v>3801</v>
      </c>
      <c r="D22" s="2">
        <f t="shared" si="0"/>
        <v>3866</v>
      </c>
      <c r="E22" s="2">
        <f t="shared" si="0"/>
        <v>4941</v>
      </c>
      <c r="F22" s="2">
        <f t="shared" si="0"/>
        <v>4351</v>
      </c>
      <c r="G22" s="2">
        <f t="shared" si="0"/>
        <v>2281</v>
      </c>
    </row>
  </sheetData>
  <sortState ref="A2:G21">
    <sortCondition ref="A2: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rozwiazanie</vt:lpstr>
      <vt:lpstr>zadanie dodatkowe</vt:lpstr>
      <vt:lpstr>rozwiazanie!dane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rysio</cp:lastModifiedBy>
  <dcterms:created xsi:type="dcterms:W3CDTF">2011-11-16T07:10:16Z</dcterms:created>
  <dcterms:modified xsi:type="dcterms:W3CDTF">2012-07-17T15:22:29Z</dcterms:modified>
</cp:coreProperties>
</file>