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-30" yWindow="135" windowWidth="9435" windowHeight="4485"/>
  </bookViews>
  <sheets>
    <sheet name="rozwiazanie" sheetId="4" r:id="rId1"/>
  </sheets>
  <calcPr calcId="145621"/>
</workbook>
</file>

<file path=xl/calcChain.xml><?xml version="1.0" encoding="utf-8"?>
<calcChain xmlns="http://schemas.openxmlformats.org/spreadsheetml/2006/main">
  <c r="C15" i="4" l="1"/>
  <c r="B15" i="4"/>
  <c r="B11" i="4" l="1"/>
  <c r="C9" i="4"/>
  <c r="C10" i="4" s="1"/>
  <c r="B9" i="4"/>
  <c r="B10" i="4" s="1"/>
  <c r="B12" i="4" l="1"/>
  <c r="B14" i="4" s="1"/>
</calcChain>
</file>

<file path=xl/sharedStrings.xml><?xml version="1.0" encoding="utf-8"?>
<sst xmlns="http://schemas.openxmlformats.org/spreadsheetml/2006/main" count="16" uniqueCount="16">
  <si>
    <t>A+</t>
  </si>
  <si>
    <t>A+++</t>
  </si>
  <si>
    <t>Cena</t>
  </si>
  <si>
    <t>Lodówka 1</t>
  </si>
  <si>
    <t>Lodówka 2</t>
  </si>
  <si>
    <t>Klasa energetyczna</t>
  </si>
  <si>
    <t>Roczne zużycie prądu (kWh)</t>
  </si>
  <si>
    <t>Cena kWh</t>
  </si>
  <si>
    <t>Dzienne zużycie prądu</t>
  </si>
  <si>
    <t>Różnica w cenie</t>
  </si>
  <si>
    <t>Okres gwarancji (w latach)</t>
  </si>
  <si>
    <t>Dzienny koszt pracy lodówki</t>
  </si>
  <si>
    <t>Czas (w dniach) pracy lodówki do wyrównania różnicy w cenie jej zakupu</t>
  </si>
  <si>
    <t>Dzień, w którym lodówka "powinna" się zepsuć</t>
  </si>
  <si>
    <t>Czas pracy po upływie gwarancji</t>
  </si>
  <si>
    <t>Dzień, w którym zakup lodówki droższej zacznie się zwracać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</si>
</sst>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zł&quot;_-;\-* #,##0.00\ &quot;zł&quot;_-;_-* &quot;-&quot;??\ &quot;zł&quot;_-;_-@_-"/>
    <numFmt numFmtId="164" formatCode="_-* #,##0.0000000\ &quot;zł&quot;_-;\-* #,##0.0000000\ &quot;zł&quot;_-;_-* &quot;-&quot;???????\ &quot;zł&quot;_-;_-@_-"/>
    <numFmt numFmtId="165" formatCode="0.000"/>
  </numFmts>
  <fonts count="5" x14ac:knownFonts="1">
    <font>
      <sz val="10"/>
      <name val="Arial CE"/>
      <charset val="238"/>
    </font>
    <font>
      <sz val="8"/>
      <name val="Arial CE"/>
      <charset val="238"/>
    </font>
    <font>
      <sz val="10"/>
      <name val="Arial CE"/>
      <charset val="238"/>
    </font>
    <font>
      <b/>
      <sz val="10"/>
      <name val="Arial CE"/>
      <charset val="238"/>
    </font>
    <font>
      <b/>
      <i/>
      <sz val="10"/>
      <name val="Arial CE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44" fontId="3" fillId="0" borderId="0" xfId="1" applyFont="1"/>
    <xf numFmtId="0" fontId="3" fillId="0" borderId="0" xfId="1" applyNumberFormat="1" applyFont="1"/>
    <xf numFmtId="165" fontId="4" fillId="0" borderId="0" xfId="0" applyNumberFormat="1" applyFont="1"/>
    <xf numFmtId="165" fontId="4" fillId="0" borderId="0" xfId="1" applyNumberFormat="1" applyFont="1"/>
    <xf numFmtId="0" fontId="4" fillId="0" borderId="0" xfId="1" applyNumberFormat="1" applyFont="1"/>
    <xf numFmtId="0" fontId="4" fillId="0" borderId="0" xfId="0" applyFont="1"/>
    <xf numFmtId="0" fontId="4" fillId="0" borderId="0" xfId="0" applyNumberFormat="1" applyFont="1"/>
    <xf numFmtId="14" fontId="4" fillId="0" borderId="0" xfId="0" applyNumberFormat="1" applyFont="1"/>
    <xf numFmtId="44" fontId="3" fillId="0" borderId="0" xfId="0" applyNumberFormat="1" applyFont="1"/>
    <xf numFmtId="164" fontId="3" fillId="0" borderId="0" xfId="0" applyNumberFormat="1" applyFont="1"/>
  </cellXfs>
  <cellStyles count="2">
    <cellStyle name="Normalny" xfId="0" builtinId="0"/>
    <cellStyle name="Walutowy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A14" sqref="A14"/>
    </sheetView>
  </sheetViews>
  <sheetFormatPr defaultRowHeight="12.75" x14ac:dyDescent="0.2"/>
  <cols>
    <col min="1" max="1" width="31.42578125" style="1" customWidth="1"/>
    <col min="2" max="3" width="11.28515625" style="1" bestFit="1" customWidth="1"/>
    <col min="4" max="4" width="9.140625" style="1"/>
    <col min="5" max="5" width="9.7109375" style="1" bestFit="1" customWidth="1"/>
    <col min="6" max="6" width="9.140625" style="1"/>
    <col min="7" max="7" width="12.7109375" style="1" bestFit="1" customWidth="1"/>
    <col min="8" max="16384" width="9.140625" style="1"/>
  </cols>
  <sheetData>
    <row r="1" spans="1:7" x14ac:dyDescent="0.2">
      <c r="B1" s="1" t="s">
        <v>3</v>
      </c>
      <c r="C1" s="1" t="s">
        <v>4</v>
      </c>
    </row>
    <row r="2" spans="1:7" x14ac:dyDescent="0.2">
      <c r="A2" s="1" t="s">
        <v>2</v>
      </c>
      <c r="B2" s="2">
        <v>2399</v>
      </c>
      <c r="C2" s="2">
        <v>2599</v>
      </c>
    </row>
    <row r="3" spans="1:7" x14ac:dyDescent="0.2">
      <c r="A3" s="1" t="s">
        <v>5</v>
      </c>
      <c r="B3" s="1" t="s">
        <v>0</v>
      </c>
      <c r="C3" s="1" t="s">
        <v>1</v>
      </c>
    </row>
    <row r="4" spans="1:7" x14ac:dyDescent="0.2">
      <c r="A4" s="1" t="s">
        <v>6</v>
      </c>
      <c r="B4" s="1">
        <v>293</v>
      </c>
      <c r="C4" s="1">
        <v>192</v>
      </c>
    </row>
    <row r="5" spans="1:7" x14ac:dyDescent="0.2">
      <c r="A5" s="1" t="s">
        <v>10</v>
      </c>
      <c r="B5" s="1">
        <v>1</v>
      </c>
      <c r="C5" s="1">
        <v>2</v>
      </c>
    </row>
    <row r="6" spans="1:7" x14ac:dyDescent="0.2">
      <c r="A6" s="1" t="s">
        <v>14</v>
      </c>
      <c r="B6" s="1">
        <v>2</v>
      </c>
      <c r="C6" s="1">
        <v>3</v>
      </c>
    </row>
    <row r="7" spans="1:7" x14ac:dyDescent="0.2">
      <c r="A7" s="1" t="s">
        <v>7</v>
      </c>
      <c r="B7" s="3">
        <v>0.67</v>
      </c>
    </row>
    <row r="9" spans="1:7" x14ac:dyDescent="0.2">
      <c r="A9" s="1" t="s">
        <v>8</v>
      </c>
      <c r="B9" s="4">
        <f>B4/365</f>
        <v>0.80273972602739729</v>
      </c>
      <c r="C9" s="4">
        <f>C4/365</f>
        <v>0.52602739726027392</v>
      </c>
    </row>
    <row r="10" spans="1:7" x14ac:dyDescent="0.2">
      <c r="A10" s="1" t="s">
        <v>11</v>
      </c>
      <c r="B10" s="5">
        <f>B9*$B$7</f>
        <v>0.5378356164383562</v>
      </c>
      <c r="C10" s="5">
        <f>C9*$B$7</f>
        <v>0.35243835616438357</v>
      </c>
    </row>
    <row r="11" spans="1:7" x14ac:dyDescent="0.2">
      <c r="A11" s="1" t="s">
        <v>9</v>
      </c>
      <c r="B11" s="6">
        <f>C2-B2</f>
        <v>200</v>
      </c>
      <c r="C11" s="7"/>
    </row>
    <row r="12" spans="1:7" x14ac:dyDescent="0.2">
      <c r="A12" s="1" t="s">
        <v>12</v>
      </c>
      <c r="B12" s="8">
        <f>ROUNDUP(B11/(B10-C10),0)</f>
        <v>1079</v>
      </c>
      <c r="C12" s="7"/>
    </row>
    <row r="13" spans="1:7" x14ac:dyDescent="0.2">
      <c r="B13" s="7"/>
      <c r="C13" s="7"/>
    </row>
    <row r="14" spans="1:7" x14ac:dyDescent="0.2">
      <c r="A14" s="1" t="s">
        <v>15</v>
      </c>
      <c r="B14" s="9">
        <f ca="1">DATE(YEAR(TODAY()),MONTH(TODAY()),DAY(TODAY())+1+B12)</f>
        <v>42183</v>
      </c>
      <c r="C14" s="7"/>
    </row>
    <row r="15" spans="1:7" x14ac:dyDescent="0.2">
      <c r="A15" s="1" t="s">
        <v>13</v>
      </c>
      <c r="B15" s="9">
        <f ca="1">DATE(YEAR(TODAY())+B5+B6,MONTH(TODAY()),DAY(TODAY())+1)</f>
        <v>42199</v>
      </c>
      <c r="C15" s="9">
        <f ca="1">DATE(YEAR(TODAY())+C5+C6,MONTH(TODAY()),DAY(TODAY())+1)</f>
        <v>42930</v>
      </c>
      <c r="F15" s="10"/>
      <c r="G15" s="11"/>
    </row>
  </sheetData>
  <scenarios current="1" show="1" sqref="B15 B16 C15">
    <scenario name="Lodówka A+++ firmy X" locked="1" count="2" user="rysio">
      <inputCells r="C2" val="2699" numFmtId="44"/>
      <inputCells r="C4" val="151"/>
    </scenario>
    <scenario name="Lodówka A+++ firmy Y" locked="1" count="2" user="rysio">
      <inputCells r="C2" val="2599" numFmtId="44"/>
      <inputCells r="C4" val="192"/>
    </scenario>
  </scenario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rozwiazanie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rysio</cp:lastModifiedBy>
  <dcterms:created xsi:type="dcterms:W3CDTF">1997-02-26T13:46:56Z</dcterms:created>
  <dcterms:modified xsi:type="dcterms:W3CDTF">2012-07-13T16:40:48Z</dcterms:modified>
</cp:coreProperties>
</file>