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etta\Desktop\Mati mat\Zad 5\"/>
    </mc:Choice>
  </mc:AlternateContent>
  <bookViews>
    <workbookView xWindow="0" yWindow="0" windowWidth="20490" windowHeight="7755"/>
  </bookViews>
  <sheets>
    <sheet name="Arkusz1" sheetId="1" r:id="rId1"/>
    <sheet name="Arkusz2" sheetId="2" r:id="rId2"/>
  </sheets>
  <definedNames>
    <definedName name="kraina.txt" localSheetId="0">Arkusz1!$A$2:$F$51</definedName>
    <definedName name="kraina_1" localSheetId="1">Arkusz2!$A$2:$F$51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2" i="1" l="1"/>
  <c r="I22" i="1"/>
  <c r="I42" i="1"/>
  <c r="J2" i="2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I2" i="2"/>
  <c r="G3" i="2"/>
  <c r="H51" i="2"/>
  <c r="G51" i="2" s="1"/>
  <c r="D51" i="2"/>
  <c r="H50" i="2"/>
  <c r="G50" i="2" s="1"/>
  <c r="D50" i="2"/>
  <c r="H49" i="2"/>
  <c r="G49" i="2"/>
  <c r="D49" i="2"/>
  <c r="H48" i="2"/>
  <c r="D48" i="2"/>
  <c r="G48" i="2" s="1"/>
  <c r="H47" i="2"/>
  <c r="G47" i="2" s="1"/>
  <c r="D47" i="2"/>
  <c r="H46" i="2"/>
  <c r="G46" i="2" s="1"/>
  <c r="D46" i="2"/>
  <c r="H45" i="2"/>
  <c r="G45" i="2"/>
  <c r="D45" i="2"/>
  <c r="H44" i="2"/>
  <c r="D44" i="2"/>
  <c r="G44" i="2" s="1"/>
  <c r="H43" i="2"/>
  <c r="G43" i="2" s="1"/>
  <c r="D43" i="2"/>
  <c r="H42" i="2"/>
  <c r="G42" i="2" s="1"/>
  <c r="D42" i="2"/>
  <c r="H41" i="2"/>
  <c r="G41" i="2"/>
  <c r="D41" i="2"/>
  <c r="H40" i="2"/>
  <c r="D40" i="2"/>
  <c r="G40" i="2" s="1"/>
  <c r="H39" i="2"/>
  <c r="G39" i="2" s="1"/>
  <c r="D39" i="2"/>
  <c r="H38" i="2"/>
  <c r="G38" i="2" s="1"/>
  <c r="D38" i="2"/>
  <c r="H37" i="2"/>
  <c r="G37" i="2"/>
  <c r="D37" i="2"/>
  <c r="H36" i="2"/>
  <c r="D36" i="2"/>
  <c r="G36" i="2" s="1"/>
  <c r="H35" i="2"/>
  <c r="G35" i="2" s="1"/>
  <c r="D35" i="2"/>
  <c r="H34" i="2"/>
  <c r="G34" i="2" s="1"/>
  <c r="D34" i="2"/>
  <c r="H33" i="2"/>
  <c r="G33" i="2"/>
  <c r="D33" i="2"/>
  <c r="H32" i="2"/>
  <c r="D32" i="2"/>
  <c r="G32" i="2" s="1"/>
  <c r="H31" i="2"/>
  <c r="G31" i="2" s="1"/>
  <c r="D31" i="2"/>
  <c r="H30" i="2"/>
  <c r="G30" i="2" s="1"/>
  <c r="D30" i="2"/>
  <c r="H29" i="2"/>
  <c r="G29" i="2"/>
  <c r="D29" i="2"/>
  <c r="H28" i="2"/>
  <c r="D28" i="2"/>
  <c r="G28" i="2" s="1"/>
  <c r="H27" i="2"/>
  <c r="G27" i="2" s="1"/>
  <c r="D27" i="2"/>
  <c r="H26" i="2"/>
  <c r="G26" i="2" s="1"/>
  <c r="D26" i="2"/>
  <c r="H25" i="2"/>
  <c r="G25" i="2"/>
  <c r="D25" i="2"/>
  <c r="H24" i="2"/>
  <c r="D24" i="2"/>
  <c r="G24" i="2" s="1"/>
  <c r="H23" i="2"/>
  <c r="G23" i="2" s="1"/>
  <c r="D23" i="2"/>
  <c r="H22" i="2"/>
  <c r="G22" i="2" s="1"/>
  <c r="D22" i="2"/>
  <c r="H21" i="2"/>
  <c r="G21" i="2"/>
  <c r="D21" i="2"/>
  <c r="H20" i="2"/>
  <c r="D20" i="2"/>
  <c r="G20" i="2" s="1"/>
  <c r="H19" i="2"/>
  <c r="G19" i="2" s="1"/>
  <c r="D19" i="2"/>
  <c r="H18" i="2"/>
  <c r="G18" i="2" s="1"/>
  <c r="D18" i="2"/>
  <c r="H17" i="2"/>
  <c r="G17" i="2"/>
  <c r="D17" i="2"/>
  <c r="H16" i="2"/>
  <c r="D16" i="2"/>
  <c r="G16" i="2" s="1"/>
  <c r="H15" i="2"/>
  <c r="G15" i="2" s="1"/>
  <c r="D15" i="2"/>
  <c r="H14" i="2"/>
  <c r="G14" i="2" s="1"/>
  <c r="D14" i="2"/>
  <c r="H13" i="2"/>
  <c r="G13" i="2"/>
  <c r="D13" i="2"/>
  <c r="H12" i="2"/>
  <c r="D12" i="2"/>
  <c r="G12" i="2" s="1"/>
  <c r="H11" i="2"/>
  <c r="G11" i="2" s="1"/>
  <c r="D11" i="2"/>
  <c r="H10" i="2"/>
  <c r="G10" i="2" s="1"/>
  <c r="D10" i="2"/>
  <c r="H9" i="2"/>
  <c r="G9" i="2"/>
  <c r="D9" i="2"/>
  <c r="H8" i="2"/>
  <c r="D8" i="2"/>
  <c r="G8" i="2" s="1"/>
  <c r="H7" i="2"/>
  <c r="G7" i="2" s="1"/>
  <c r="D7" i="2"/>
  <c r="H6" i="2"/>
  <c r="G6" i="2" s="1"/>
  <c r="D6" i="2"/>
  <c r="H5" i="2"/>
  <c r="G5" i="2"/>
  <c r="D5" i="2"/>
  <c r="H4" i="2"/>
  <c r="D4" i="2"/>
  <c r="G4" i="2" s="1"/>
  <c r="H3" i="2"/>
  <c r="D3" i="2"/>
  <c r="H2" i="2"/>
  <c r="G2" i="2" s="1"/>
  <c r="D2" i="2"/>
  <c r="H3" i="1"/>
  <c r="H4" i="1"/>
  <c r="H5" i="1"/>
  <c r="H6" i="1"/>
  <c r="I6" i="1" s="1"/>
  <c r="H7" i="1"/>
  <c r="H8" i="1"/>
  <c r="I8" i="1" s="1"/>
  <c r="H9" i="1"/>
  <c r="H10" i="1"/>
  <c r="I10" i="1" s="1"/>
  <c r="H11" i="1"/>
  <c r="H12" i="1"/>
  <c r="I12" i="1" s="1"/>
  <c r="H13" i="1"/>
  <c r="H14" i="1"/>
  <c r="I14" i="1" s="1"/>
  <c r="H15" i="1"/>
  <c r="H16" i="1"/>
  <c r="I16" i="1" s="1"/>
  <c r="H17" i="1"/>
  <c r="H18" i="1"/>
  <c r="H19" i="1"/>
  <c r="H20" i="1"/>
  <c r="I20" i="1" s="1"/>
  <c r="H21" i="1"/>
  <c r="H22" i="1"/>
  <c r="H23" i="1"/>
  <c r="H24" i="1"/>
  <c r="I24" i="1" s="1"/>
  <c r="H25" i="1"/>
  <c r="H26" i="1"/>
  <c r="H27" i="1"/>
  <c r="H28" i="1"/>
  <c r="I28" i="1" s="1"/>
  <c r="H29" i="1"/>
  <c r="H30" i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H31" i="1"/>
  <c r="H32" i="1"/>
  <c r="I32" i="1" s="1"/>
  <c r="H33" i="1"/>
  <c r="H34" i="1"/>
  <c r="I34" i="1" s="1"/>
  <c r="H35" i="1"/>
  <c r="H36" i="1"/>
  <c r="I36" i="1" s="1"/>
  <c r="H37" i="1"/>
  <c r="H38" i="1"/>
  <c r="I38" i="1" s="1"/>
  <c r="H39" i="1"/>
  <c r="H40" i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H41" i="1"/>
  <c r="H42" i="1"/>
  <c r="H43" i="1"/>
  <c r="H44" i="1"/>
  <c r="H45" i="1"/>
  <c r="H46" i="1"/>
  <c r="I46" i="1" s="1"/>
  <c r="H47" i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H49" i="1"/>
  <c r="H50" i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H51" i="1"/>
  <c r="G30" i="1"/>
  <c r="G15" i="1"/>
  <c r="H2" i="1"/>
  <c r="D9" i="1"/>
  <c r="D14" i="1"/>
  <c r="D15" i="1"/>
  <c r="D16" i="1"/>
  <c r="D18" i="1"/>
  <c r="I18" i="1" s="1"/>
  <c r="D22" i="1"/>
  <c r="D30" i="1"/>
  <c r="D38" i="1"/>
  <c r="D41" i="1"/>
  <c r="D8" i="1"/>
  <c r="D23" i="1"/>
  <c r="G23" i="1" s="1"/>
  <c r="D24" i="1"/>
  <c r="D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D34" i="1"/>
  <c r="D37" i="1"/>
  <c r="D39" i="1"/>
  <c r="G39" i="1" s="1"/>
  <c r="D43" i="1"/>
  <c r="G43" i="1" s="1"/>
  <c r="D46" i="1"/>
  <c r="D48" i="1"/>
  <c r="D51" i="1"/>
  <c r="G51" i="1" s="1"/>
  <c r="D4" i="1"/>
  <c r="D10" i="1"/>
  <c r="D11" i="1"/>
  <c r="G11" i="1" s="1"/>
  <c r="D13" i="1"/>
  <c r="D17" i="1"/>
  <c r="D20" i="1"/>
  <c r="D21" i="1"/>
  <c r="D25" i="1"/>
  <c r="D27" i="1"/>
  <c r="G27" i="1" s="1"/>
  <c r="D28" i="1"/>
  <c r="D31" i="1"/>
  <c r="D32" i="1"/>
  <c r="D35" i="1"/>
  <c r="G35" i="1" s="1"/>
  <c r="D36" i="1"/>
  <c r="D45" i="1"/>
  <c r="D47" i="1"/>
  <c r="G47" i="1" s="1"/>
  <c r="D49" i="1"/>
  <c r="D50" i="1"/>
  <c r="D2" i="1"/>
  <c r="D3" i="1"/>
  <c r="G3" i="1" s="1"/>
  <c r="D5" i="1"/>
  <c r="D7" i="1"/>
  <c r="G7" i="1" s="1"/>
  <c r="D12" i="1"/>
  <c r="D19" i="1"/>
  <c r="G19" i="1" s="1"/>
  <c r="D29" i="1"/>
  <c r="D33" i="1"/>
  <c r="D40" i="1"/>
  <c r="D42" i="1"/>
  <c r="D44" i="1"/>
  <c r="D6" i="1"/>
  <c r="G2" i="1" l="1"/>
  <c r="I51" i="1"/>
  <c r="I47" i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I43" i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I39" i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I31" i="1"/>
  <c r="I27" i="1"/>
  <c r="I23" i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I19" i="1"/>
  <c r="I15" i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I11" i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I7" i="1"/>
  <c r="I3" i="1"/>
  <c r="I44" i="1"/>
  <c r="I4" i="1"/>
  <c r="G31" i="1"/>
  <c r="I49" i="1"/>
  <c r="G45" i="1"/>
  <c r="I41" i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G37" i="1"/>
  <c r="I33" i="1"/>
  <c r="I29" i="1"/>
  <c r="I25" i="1"/>
  <c r="I21" i="1"/>
  <c r="I17" i="1"/>
  <c r="I13" i="1"/>
  <c r="I9" i="1"/>
  <c r="I5" i="1"/>
  <c r="J51" i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J19" i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J34" i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J39" i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I45" i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G26" i="1"/>
  <c r="G18" i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G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G33" i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G50" i="1"/>
  <c r="G10" i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G46" i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G34" i="1"/>
  <c r="G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G14" i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G29" i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G5" i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G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G17" i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G41" i="1"/>
  <c r="G9" i="1"/>
  <c r="G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G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G25" i="1"/>
  <c r="G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G24" i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G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G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G21" i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G48" i="1"/>
  <c r="G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G40" i="1"/>
  <c r="G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G28" i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G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G12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G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G4" i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J31" i="1" l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J9" i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</calcChain>
</file>

<file path=xl/connections.xml><?xml version="1.0" encoding="utf-8"?>
<connections xmlns="http://schemas.openxmlformats.org/spreadsheetml/2006/main">
  <connection id="1" name="kraina.txt" type="6" refreshedVersion="5" background="1" saveData="1">
    <textPr codePage="852" sourceFile="C:\Users\Anetta\Desktop\Mati mat\Zad 5\kraina.txt.txt" decimal="," thousands=" " semicolon="1" qualifier="none">
      <textFields count="5">
        <textField type="text"/>
        <textField/>
        <textField/>
        <textField/>
        <textField/>
      </textFields>
    </textPr>
  </connection>
  <connection id="2" name="kraina.txt1" type="6" refreshedVersion="5" background="1" saveData="1">
    <textPr codePage="852" sourceFile="C:\Users\Anetta\Desktop\Mati mat\Zad 5\kraina.txt.txt" decimal="," thousands=" " semicolon="1" qualifier="none">
      <textFields count="5">
        <textField type="text"/>
        <textField/>
        <textField/>
        <textField/>
        <textField/>
      </textFields>
    </textPr>
  </connection>
  <connection id="3" name="kraina.txt2" type="6" refreshedVersion="5" background="1" saveData="1">
    <textPr codePage="852" sourceFile="C:\Users\Anetta\Desktop\Mati mat\Zad 5\kraina.txt.txt" decimal="," thousands=" " semicolon="1" qualifier="none">
      <textFields count="5">
        <textField type="text"/>
        <textField/>
        <textField/>
        <textField/>
        <textField/>
      </textFields>
    </textPr>
  </connection>
  <connection id="4" name="kraina.txt3" type="6" refreshedVersion="5" background="1" saveData="1">
    <textPr codePage="852" sourceFile="C:\Users\Anetta\Desktop\Mati mat\Zad 5\kraina.txt.txt" decimal="," thousands=" " semicolon="1" qualifier="none">
      <textFields count="5">
        <textField type="text"/>
        <textField/>
        <textField/>
        <textField/>
        <textField/>
      </textFields>
    </textPr>
  </connection>
  <connection id="5" name="kraina.txt4" type="6" refreshedVersion="5" background="1" saveData="1">
    <textPr codePage="852" sourceFile="C:\Users\Anetta\Desktop\Mati mat\Zad 5\kraina.txt.txt" decimal="," thousands=" " semicolon="1" qualifier="none">
      <textFields count="5"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<sst xmlns="http://schemas.openxmlformats.org/spreadsheetml/2006/main" count="184" uniqueCount="128">
  <si>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</si>
  <si>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</si>
  <si>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</si>
  <si>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</si>
  <si>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</si>
  <si>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</si>
  <si>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</si>
  <si>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</si>
  <si>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</si>
  <si>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</si>
  <si>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</si>
  <si>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</si>
  <si>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</si>
  <si>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</si>
  <si>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</si>
  <si>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</si>
  <si>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</si>
  <si>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</si>
  <si>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</si>
  <si>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</si>
  <si>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</si>
  <si>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</si>
  <si>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</si>
  <si>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</si>
  <si>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</si>
  <si>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</si>
  <si>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</si>
  <si>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</si>
  <si>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</si>
  <si>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</si>
  <si>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</si>
  <si>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</si>
  <si>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</si>
  <si>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</si>
  <si>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</si>
  <si>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</si>
  <si>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</si>
  <si>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</si>
  <si>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</si>
  <si>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</si>
  <si>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</si>
  <si>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</si>
  <si>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</si>
  <si>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</si>
  <si>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</si>
  <si>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</si>
  <si>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</si>
  <si>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</si>
  <si>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</si>
  <si>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</si>
  <si>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kobiety 2013</t>
  </si>
  <si>
    <t>faceci 2013</t>
  </si>
  <si>
    <t>kobiety 2014</t>
  </si>
  <si>
    <t>faceci 2014</t>
  </si>
  <si>
    <t>suma 2013</t>
  </si>
  <si>
    <t>suma 2014</t>
  </si>
  <si>
    <t>tempo wzrostu</t>
  </si>
  <si>
    <t>suma 2015</t>
  </si>
  <si>
    <t>suma 2016</t>
  </si>
  <si>
    <t>suma 2017</t>
  </si>
  <si>
    <t>suma 2018</t>
  </si>
  <si>
    <t>suma 2019</t>
  </si>
  <si>
    <t>suma 2020</t>
  </si>
  <si>
    <t>suma 2021</t>
  </si>
  <si>
    <t>suma 2022</t>
  </si>
  <si>
    <t>suma 2023</t>
  </si>
  <si>
    <t>suma 2024</t>
  </si>
  <si>
    <t>suma 2025</t>
  </si>
  <si>
    <t>suma 2026</t>
  </si>
  <si>
    <t>suma 2027</t>
  </si>
  <si>
    <t>suma 2028</t>
  </si>
  <si>
    <t>suma 2029</t>
  </si>
  <si>
    <t>suma 2030</t>
  </si>
  <si>
    <t>suma 2031</t>
  </si>
  <si>
    <t>suma 2032</t>
  </si>
  <si>
    <t>suma 2033</t>
  </si>
  <si>
    <t>suma 2034</t>
  </si>
  <si>
    <t>suma 2035</t>
  </si>
  <si>
    <t>suma 2036</t>
  </si>
  <si>
    <t>suma 2037</t>
  </si>
  <si>
    <t>suma 2038</t>
  </si>
  <si>
    <t>suma 2039</t>
  </si>
  <si>
    <t>suma 2040</t>
  </si>
  <si>
    <t>suma 2041</t>
  </si>
  <si>
    <t>suma 2042</t>
  </si>
  <si>
    <t>suma 2043</t>
  </si>
  <si>
    <t>suma 2044</t>
  </si>
  <si>
    <t>suma 2045</t>
  </si>
  <si>
    <t>suma 2046</t>
  </si>
  <si>
    <t>suma 2047</t>
  </si>
  <si>
    <t>suma 2048</t>
  </si>
  <si>
    <t>suma 2049</t>
  </si>
  <si>
    <t>suma 2050</t>
  </si>
  <si>
    <t>suma 2051</t>
  </si>
  <si>
    <t>suma 2052</t>
  </si>
  <si>
    <t>suma 2053</t>
  </si>
  <si>
    <t>suma 2054</t>
  </si>
  <si>
    <t>suma 2055</t>
  </si>
  <si>
    <t>suma 2056</t>
  </si>
  <si>
    <t>suma 2057</t>
  </si>
  <si>
    <t>s15</t>
  </si>
  <si>
    <t>p15</t>
  </si>
  <si>
    <t>s14</t>
  </si>
  <si>
    <t>p14</t>
  </si>
  <si>
    <t>s16</t>
  </si>
  <si>
    <t>p16</t>
  </si>
  <si>
    <t>s17</t>
  </si>
  <si>
    <t>p17</t>
  </si>
  <si>
    <t>s18</t>
  </si>
  <si>
    <t>p18</t>
  </si>
  <si>
    <t>s19</t>
  </si>
  <si>
    <t>p19</t>
  </si>
  <si>
    <t>s20</t>
  </si>
  <si>
    <t>p20</t>
  </si>
  <si>
    <t>s21</t>
  </si>
  <si>
    <t>p21</t>
  </si>
  <si>
    <t>s22</t>
  </si>
  <si>
    <t>p22</t>
  </si>
  <si>
    <t>s23</t>
  </si>
  <si>
    <t>p23</t>
  </si>
  <si>
    <t>s24</t>
  </si>
  <si>
    <t>p24</t>
  </si>
  <si>
    <t>s25</t>
  </si>
  <si>
    <t>p25</t>
  </si>
  <si>
    <t>s26</t>
  </si>
  <si>
    <t>p26</t>
  </si>
  <si>
    <t>s27</t>
  </si>
  <si>
    <t>p27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</si>
</sst>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raina.tx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raina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abSelected="1" workbookViewId="0">
      <selection activeCell="I52" sqref="I52"/>
    </sheetView>
  </sheetViews>
  <sheetFormatPr defaultRowHeight="15" x14ac:dyDescent="0.25"/>
  <cols>
    <col min="1" max="1" width="5.85546875" bestFit="1" customWidth="1"/>
    <col min="2" max="6" width="10.7109375" style="2" customWidth="1"/>
    <col min="7" max="7" width="10.7109375" style="5" customWidth="1"/>
    <col min="8" max="8" width="10.140625" style="2" bestFit="1" customWidth="1"/>
    <col min="9" max="9" width="10.140625" style="3" customWidth="1"/>
    <col min="10" max="10" width="10.85546875" bestFit="1" customWidth="1"/>
    <col min="11" max="11" width="9.85546875" style="4" bestFit="1" customWidth="1"/>
    <col min="12" max="12" width="10.140625" bestFit="1" customWidth="1"/>
    <col min="13" max="13" width="9.85546875" bestFit="1" customWidth="1"/>
    <col min="14" max="14" width="10.140625" bestFit="1" customWidth="1"/>
    <col min="15" max="15" width="9.85546875" bestFit="1" customWidth="1"/>
    <col min="16" max="16" width="10.140625" bestFit="1" customWidth="1"/>
    <col min="17" max="17" width="9.85546875" bestFit="1" customWidth="1"/>
    <col min="18" max="18" width="10.140625" bestFit="1" customWidth="1"/>
    <col min="19" max="19" width="9.85546875" bestFit="1" customWidth="1"/>
    <col min="20" max="20" width="10.140625" bestFit="1" customWidth="1"/>
    <col min="21" max="21" width="9.85546875" bestFit="1" customWidth="1"/>
    <col min="22" max="22" width="9.85546875" customWidth="1"/>
    <col min="23" max="23" width="9.85546875" bestFit="1" customWidth="1"/>
    <col min="24" max="24" width="10.140625" bestFit="1" customWidth="1"/>
    <col min="26" max="26" width="10.140625" bestFit="1" customWidth="1"/>
    <col min="27" max="27" width="9.85546875" bestFit="1" customWidth="1"/>
    <col min="28" max="28" width="10.140625" bestFit="1" customWidth="1"/>
    <col min="29" max="29" width="9.85546875" bestFit="1" customWidth="1"/>
    <col min="30" max="30" width="17.85546875" customWidth="1"/>
    <col min="32" max="32" width="9.85546875" bestFit="1" customWidth="1"/>
    <col min="34" max="34" width="9.85546875" bestFit="1" customWidth="1"/>
  </cols>
  <sheetData>
    <row r="1" spans="1:35" x14ac:dyDescent="0.25">
      <c r="B1" s="2" t="s">
        <v>50</v>
      </c>
      <c r="C1" s="2" t="s">
        <v>51</v>
      </c>
      <c r="D1" s="2" t="s">
        <v>54</v>
      </c>
      <c r="E1" s="2" t="s">
        <v>52</v>
      </c>
      <c r="F1" s="2" t="s">
        <v>53</v>
      </c>
      <c r="G1" s="5" t="s">
        <v>56</v>
      </c>
      <c r="H1" s="3" t="s">
        <v>102</v>
      </c>
      <c r="I1" s="3" t="s">
        <v>103</v>
      </c>
      <c r="J1" s="3" t="s">
        <v>100</v>
      </c>
      <c r="K1" s="3" t="s">
        <v>101</v>
      </c>
      <c r="L1" s="3" t="s">
        <v>104</v>
      </c>
      <c r="M1" s="3" t="s">
        <v>105</v>
      </c>
      <c r="N1" s="3" t="s">
        <v>106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</row>
    <row r="2" spans="1:35" x14ac:dyDescent="0.25">
      <c r="A2" s="1" t="s">
        <v>0</v>
      </c>
      <c r="B2" s="2">
        <v>1415007</v>
      </c>
      <c r="C2" s="2">
        <v>1397195</v>
      </c>
      <c r="D2" s="2">
        <f>SUM($B2,$C2)</f>
        <v>2812202</v>
      </c>
      <c r="E2" s="2">
        <v>1499070</v>
      </c>
      <c r="F2" s="2">
        <v>1481105</v>
      </c>
      <c r="G2" s="5">
        <f>ROUNDDOWN(H2/D2,4)</f>
        <v>1.0597000000000001</v>
      </c>
      <c r="H2" s="2">
        <f>SUM($E2,$F2)</f>
        <v>2980175</v>
      </c>
      <c r="I2" s="6">
        <f>IF(H2/$D2&gt;2,1,0)</f>
        <v>0</v>
      </c>
      <c r="J2" s="2">
        <f>IF(I2=1,H2,ROUNDDOWN(H2*$G2,0))</f>
        <v>3158091</v>
      </c>
      <c r="K2" s="3">
        <f>IF(J2/$D2&gt;2,1,0)</f>
        <v>0</v>
      </c>
      <c r="L2" s="2">
        <f>IF(K2=1,J2,ROUNDDOWN(J2*$G2,0))</f>
        <v>3346629</v>
      </c>
      <c r="M2" s="3">
        <f t="shared" ref="M2" si="0">IF(L2/$D2&gt;2,1,0)</f>
        <v>0</v>
      </c>
      <c r="N2" s="2">
        <f t="shared" ref="N2" si="1">IF(M2=1,L2,ROUNDDOWN(L2*$G2,0))</f>
        <v>3546422</v>
      </c>
      <c r="O2" s="3">
        <f t="shared" ref="O2" si="2">IF(N2/$D2&gt;2,1,0)</f>
        <v>0</v>
      </c>
      <c r="P2" s="2">
        <f t="shared" ref="P2" si="3">IF(O2=1,N2,ROUNDDOWN(N2*$G2,0))</f>
        <v>3758143</v>
      </c>
      <c r="Q2" s="3">
        <f t="shared" ref="Q2" si="4">IF(P2/$D2&gt;2,1,0)</f>
        <v>0</v>
      </c>
      <c r="R2" s="2">
        <f t="shared" ref="R2" si="5">IF(Q2=1,P2,ROUNDDOWN(P2*$G2,0))</f>
        <v>3982504</v>
      </c>
      <c r="S2" s="3">
        <f t="shared" ref="S2" si="6">IF(R2/$D2&gt;2,1,0)</f>
        <v>0</v>
      </c>
      <c r="T2" s="2">
        <f t="shared" ref="T2" si="7">IF(S2=1,R2,ROUNDDOWN(R2*$G2,0))</f>
        <v>4220259</v>
      </c>
      <c r="U2" s="3">
        <f t="shared" ref="U2" si="8">IF(T2/$D2&gt;2,1,0)</f>
        <v>0</v>
      </c>
      <c r="V2" s="2">
        <f>IF(U2=1,T2,ROUNDDOWN(T2*$G2,0))</f>
        <v>4472208</v>
      </c>
      <c r="W2" s="3">
        <f t="shared" ref="W2" si="9">IF(V2/$D2&gt;2,1,0)</f>
        <v>0</v>
      </c>
      <c r="X2" s="2">
        <f t="shared" ref="X2" si="10">IF(W2=1,V2,ROUNDDOWN(V2*$G2,0))</f>
        <v>4739198</v>
      </c>
      <c r="Y2" s="3">
        <f t="shared" ref="Y2" si="11">IF(X2/$D2&gt;2,1,0)</f>
        <v>0</v>
      </c>
      <c r="Z2" s="2">
        <f t="shared" ref="Z2" si="12">IF(Y2=1,X2,ROUNDDOWN(X2*$G2,0))</f>
        <v>5022128</v>
      </c>
      <c r="AA2" s="3">
        <f t="shared" ref="AA2" si="13">IF(Z2/$D2&gt;2,1,0)</f>
        <v>0</v>
      </c>
      <c r="AB2" s="2">
        <f t="shared" ref="AB2" si="14">IF(AA2=1,Z2,ROUNDDOWN(Z2*$G2,0))</f>
        <v>5321949</v>
      </c>
      <c r="AC2" s="3">
        <f t="shared" ref="AC2" si="15">IF(AB2/$D2&gt;2,1,0)</f>
        <v>0</v>
      </c>
      <c r="AD2" s="2">
        <f t="shared" ref="AD2" si="16">IF(AC2=1,AB2,ROUNDDOWN(AB2*$G2,0))</f>
        <v>5639669</v>
      </c>
      <c r="AE2" s="3">
        <f t="shared" ref="AE2" si="17">IF(AD2/$D2&gt;2,1,0)</f>
        <v>1</v>
      </c>
      <c r="AF2" s="2">
        <f t="shared" ref="AF2" si="18">IF(AE2=1,AD2,ROUNDDOWN(AD2*$G2,0))</f>
        <v>5639669</v>
      </c>
      <c r="AG2" s="3">
        <f t="shared" ref="AG2" si="19">IF(AF2/$D2&gt;2,1,0)</f>
        <v>1</v>
      </c>
      <c r="AH2" s="2">
        <f t="shared" ref="AH2" si="20">IF(AG2=1,AF2,ROUNDDOWN(AF2*$G2,0))</f>
        <v>5639669</v>
      </c>
      <c r="AI2" s="3">
        <f t="shared" ref="AI2" si="21">IF(AH2/$D2&gt;2,1,0)</f>
        <v>1</v>
      </c>
    </row>
    <row r="3" spans="1:35" x14ac:dyDescent="0.25">
      <c r="A3" s="1" t="s">
        <v>1</v>
      </c>
      <c r="B3" s="2">
        <v>1711390</v>
      </c>
      <c r="C3" s="2">
        <v>1641773</v>
      </c>
      <c r="D3" s="2">
        <f>SUM($B3,$C3)</f>
        <v>3353163</v>
      </c>
      <c r="E3" s="2">
        <v>1522030</v>
      </c>
      <c r="F3" s="2">
        <v>1618733</v>
      </c>
      <c r="G3" s="5">
        <f t="shared" ref="G3:G51" si="22">ROUNDDOWN(H3/D3,4)</f>
        <v>0.93659999999999999</v>
      </c>
      <c r="H3" s="2">
        <f t="shared" ref="H3:H51" si="23">SUM($E3,$F3)</f>
        <v>3140763</v>
      </c>
      <c r="I3" s="6">
        <f t="shared" ref="I3:I51" si="24">IF(H3/$D3&gt;2,1,0)</f>
        <v>0</v>
      </c>
      <c r="J3" s="2">
        <f t="shared" ref="J3:J51" si="25">IF(I3=1,H3,ROUNDDOWN(H3*$G3,0))</f>
        <v>2941638</v>
      </c>
      <c r="K3" s="3">
        <f t="shared" ref="K3:K50" si="26">IF(J3/$D3&gt;2,1,0)</f>
        <v>0</v>
      </c>
      <c r="L3" s="2">
        <f t="shared" ref="L3:L50" si="27">IF(K3=1,J3,ROUNDDOWN(J3*$G3,0))</f>
        <v>2755138</v>
      </c>
      <c r="M3" s="3">
        <f t="shared" ref="M3" si="28">IF(L3/$D3&gt;2,1,0)</f>
        <v>0</v>
      </c>
      <c r="N3" s="2">
        <f t="shared" ref="N3:N51" si="29">IF(M3=1,L3,ROUNDDOWN(L3*$G3,0))</f>
        <v>2580462</v>
      </c>
      <c r="O3" s="3">
        <f t="shared" ref="O3" si="30">IF(N3/$D3&gt;2,1,0)</f>
        <v>0</v>
      </c>
      <c r="P3" s="2">
        <f t="shared" ref="P3:P51" si="31">IF(O3=1,N3,ROUNDDOWN(N3*$G3,0))</f>
        <v>2416860</v>
      </c>
      <c r="Q3" s="3">
        <f t="shared" ref="Q3" si="32">IF(P3/$D3&gt;2,1,0)</f>
        <v>0</v>
      </c>
      <c r="R3" s="2">
        <f t="shared" ref="R3:R51" si="33">IF(Q3=1,P3,ROUNDDOWN(P3*$G3,0))</f>
        <v>2263631</v>
      </c>
      <c r="S3" s="3">
        <f t="shared" ref="S3" si="34">IF(R3/$D3&gt;2,1,0)</f>
        <v>0</v>
      </c>
      <c r="T3" s="2">
        <f t="shared" ref="T3:T51" si="35">IF(S3=1,R3,ROUNDDOWN(R3*$G3,0))</f>
        <v>2120116</v>
      </c>
      <c r="U3" s="3">
        <f t="shared" ref="U3" si="36">IF(T3/$D3&gt;2,1,0)</f>
        <v>0</v>
      </c>
      <c r="V3" s="2">
        <f t="shared" ref="V3:V50" si="37">IF(U3=1,T3,ROUNDDOWN(T3*$G3,0))</f>
        <v>1985700</v>
      </c>
      <c r="W3" s="3">
        <f t="shared" ref="W3" si="38">IF(V3/$D3&gt;2,1,0)</f>
        <v>0</v>
      </c>
      <c r="X3" s="2">
        <f t="shared" ref="X3:X51" si="39">IF(W3=1,V3,ROUNDDOWN(V3*$G3,0))</f>
        <v>1859806</v>
      </c>
      <c r="Y3" s="3">
        <f t="shared" ref="Y3" si="40">IF(X3/$D3&gt;2,1,0)</f>
        <v>0</v>
      </c>
      <c r="Z3" s="2">
        <f t="shared" ref="Z3:Z51" si="41">IF(Y3=1,X3,ROUNDDOWN(X3*$G3,0))</f>
        <v>1741894</v>
      </c>
      <c r="AA3" s="3">
        <f t="shared" ref="AA3" si="42">IF(Z3/$D3&gt;2,1,0)</f>
        <v>0</v>
      </c>
      <c r="AB3" s="2">
        <f t="shared" ref="AB3:AB51" si="43">IF(AA3=1,Z3,ROUNDDOWN(Z3*$G3,0))</f>
        <v>1631457</v>
      </c>
      <c r="AC3" s="3">
        <f t="shared" ref="AC3" si="44">IF(AB3/$D3&gt;2,1,0)</f>
        <v>0</v>
      </c>
      <c r="AD3" s="2">
        <f t="shared" ref="AD3:AD51" si="45">IF(AC3=1,AB3,ROUNDDOWN(AB3*$G3,0))</f>
        <v>1528022</v>
      </c>
      <c r="AE3" s="3">
        <f t="shared" ref="AE3" si="46">IF(AD3/$D3&gt;2,1,0)</f>
        <v>0</v>
      </c>
      <c r="AF3" s="2">
        <f t="shared" ref="AF3:AF51" si="47">IF(AE3=1,AD3,ROUNDDOWN(AD3*$G3,0))</f>
        <v>1431145</v>
      </c>
      <c r="AG3" s="3">
        <f t="shared" ref="AG3" si="48">IF(AF3/$D3&gt;2,1,0)</f>
        <v>0</v>
      </c>
      <c r="AH3" s="2">
        <f t="shared" ref="AH3:AH51" si="49">IF(AG3=1,AF3,ROUNDDOWN(AF3*$G3,0))</f>
        <v>1340410</v>
      </c>
      <c r="AI3" s="3">
        <f t="shared" ref="AI3" si="50">IF(AH3/$D3&gt;2,1,0)</f>
        <v>0</v>
      </c>
    </row>
    <row r="4" spans="1:35" x14ac:dyDescent="0.25">
      <c r="A4" s="1" t="s">
        <v>2</v>
      </c>
      <c r="B4" s="2">
        <v>1165105</v>
      </c>
      <c r="C4" s="2">
        <v>1278732</v>
      </c>
      <c r="D4" s="2">
        <f>SUM($B4,$C4)</f>
        <v>2443837</v>
      </c>
      <c r="E4" s="2">
        <v>1299953</v>
      </c>
      <c r="F4" s="2">
        <v>1191621</v>
      </c>
      <c r="G4" s="5">
        <f t="shared" si="22"/>
        <v>1.0195000000000001</v>
      </c>
      <c r="H4" s="2">
        <f t="shared" si="23"/>
        <v>2491574</v>
      </c>
      <c r="I4" s="6">
        <f t="shared" si="24"/>
        <v>0</v>
      </c>
      <c r="J4" s="2">
        <f t="shared" si="25"/>
        <v>2540159</v>
      </c>
      <c r="K4" s="3">
        <f t="shared" si="26"/>
        <v>0</v>
      </c>
      <c r="L4" s="2">
        <f t="shared" si="27"/>
        <v>2589692</v>
      </c>
      <c r="M4" s="3">
        <f t="shared" ref="M4" si="51">IF(L4/$D4&gt;2,1,0)</f>
        <v>0</v>
      </c>
      <c r="N4" s="2">
        <f t="shared" si="29"/>
        <v>2640190</v>
      </c>
      <c r="O4" s="3">
        <f t="shared" ref="O4" si="52">IF(N4/$D4&gt;2,1,0)</f>
        <v>0</v>
      </c>
      <c r="P4" s="2">
        <f t="shared" si="31"/>
        <v>2691673</v>
      </c>
      <c r="Q4" s="3">
        <f t="shared" ref="Q4" si="53">IF(P4/$D4&gt;2,1,0)</f>
        <v>0</v>
      </c>
      <c r="R4" s="2">
        <f t="shared" si="33"/>
        <v>2744160</v>
      </c>
      <c r="S4" s="3">
        <f t="shared" ref="S4" si="54">IF(R4/$D4&gt;2,1,0)</f>
        <v>0</v>
      </c>
      <c r="T4" s="2">
        <f t="shared" si="35"/>
        <v>2797671</v>
      </c>
      <c r="U4" s="3">
        <f t="shared" ref="U4" si="55">IF(T4/$D4&gt;2,1,0)</f>
        <v>0</v>
      </c>
      <c r="V4" s="2">
        <f t="shared" si="37"/>
        <v>2852225</v>
      </c>
      <c r="W4" s="3">
        <f t="shared" ref="W4" si="56">IF(V4/$D4&gt;2,1,0)</f>
        <v>0</v>
      </c>
      <c r="X4" s="2">
        <f t="shared" si="39"/>
        <v>2907843</v>
      </c>
      <c r="Y4" s="3">
        <f t="shared" ref="Y4" si="57">IF(X4/$D4&gt;2,1,0)</f>
        <v>0</v>
      </c>
      <c r="Z4" s="2">
        <f t="shared" si="41"/>
        <v>2964545</v>
      </c>
      <c r="AA4" s="3">
        <f t="shared" ref="AA4" si="58">IF(Z4/$D4&gt;2,1,0)</f>
        <v>0</v>
      </c>
      <c r="AB4" s="2">
        <f t="shared" si="43"/>
        <v>3022353</v>
      </c>
      <c r="AC4" s="3">
        <f t="shared" ref="AC4" si="59">IF(AB4/$D4&gt;2,1,0)</f>
        <v>0</v>
      </c>
      <c r="AD4" s="2">
        <f t="shared" si="45"/>
        <v>3081288</v>
      </c>
      <c r="AE4" s="3">
        <f t="shared" ref="AE4" si="60">IF(AD4/$D4&gt;2,1,0)</f>
        <v>0</v>
      </c>
      <c r="AF4" s="2">
        <f t="shared" si="47"/>
        <v>3141373</v>
      </c>
      <c r="AG4" s="3">
        <f t="shared" ref="AG4" si="61">IF(AF4/$D4&gt;2,1,0)</f>
        <v>0</v>
      </c>
      <c r="AH4" s="2">
        <f t="shared" si="49"/>
        <v>3202629</v>
      </c>
      <c r="AI4" s="3">
        <f t="shared" ref="AI4" si="62">IF(AH4/$D4&gt;2,1,0)</f>
        <v>0</v>
      </c>
    </row>
    <row r="5" spans="1:35" x14ac:dyDescent="0.25">
      <c r="A5" s="1" t="s">
        <v>3</v>
      </c>
      <c r="B5" s="2">
        <v>949065</v>
      </c>
      <c r="C5" s="2">
        <v>1026050</v>
      </c>
      <c r="D5" s="2">
        <f>SUM($B5,$C5)</f>
        <v>1975115</v>
      </c>
      <c r="E5" s="2">
        <v>688027</v>
      </c>
      <c r="F5" s="2">
        <v>723233</v>
      </c>
      <c r="G5" s="5">
        <f t="shared" si="22"/>
        <v>0.71450000000000002</v>
      </c>
      <c r="H5" s="2">
        <f t="shared" si="23"/>
        <v>1411260</v>
      </c>
      <c r="I5" s="6">
        <f t="shared" si="24"/>
        <v>0</v>
      </c>
      <c r="J5" s="2">
        <f t="shared" si="25"/>
        <v>1008345</v>
      </c>
      <c r="K5" s="3">
        <f t="shared" si="26"/>
        <v>0</v>
      </c>
      <c r="L5" s="2">
        <f t="shared" si="27"/>
        <v>720462</v>
      </c>
      <c r="M5" s="3">
        <f t="shared" ref="M5" si="63">IF(L5/$D5&gt;2,1,0)</f>
        <v>0</v>
      </c>
      <c r="N5" s="2">
        <f t="shared" si="29"/>
        <v>514770</v>
      </c>
      <c r="O5" s="3">
        <f t="shared" ref="O5" si="64">IF(N5/$D5&gt;2,1,0)</f>
        <v>0</v>
      </c>
      <c r="P5" s="2">
        <f t="shared" si="31"/>
        <v>367803</v>
      </c>
      <c r="Q5" s="3">
        <f t="shared" ref="Q5" si="65">IF(P5/$D5&gt;2,1,0)</f>
        <v>0</v>
      </c>
      <c r="R5" s="2">
        <f t="shared" si="33"/>
        <v>262795</v>
      </c>
      <c r="S5" s="3">
        <f t="shared" ref="S5" si="66">IF(R5/$D5&gt;2,1,0)</f>
        <v>0</v>
      </c>
      <c r="T5" s="2">
        <f t="shared" si="35"/>
        <v>187767</v>
      </c>
      <c r="U5" s="3">
        <f t="shared" ref="U5" si="67">IF(T5/$D5&gt;2,1,0)</f>
        <v>0</v>
      </c>
      <c r="V5" s="2">
        <f t="shared" si="37"/>
        <v>134159</v>
      </c>
      <c r="W5" s="3">
        <f t="shared" ref="W5" si="68">IF(V5/$D5&gt;2,1,0)</f>
        <v>0</v>
      </c>
      <c r="X5" s="2">
        <f t="shared" si="39"/>
        <v>95856</v>
      </c>
      <c r="Y5" s="3">
        <f t="shared" ref="Y5" si="69">IF(X5/$D5&gt;2,1,0)</f>
        <v>0</v>
      </c>
      <c r="Z5" s="2">
        <f t="shared" si="41"/>
        <v>68489</v>
      </c>
      <c r="AA5" s="3">
        <f t="shared" ref="AA5" si="70">IF(Z5/$D5&gt;2,1,0)</f>
        <v>0</v>
      </c>
      <c r="AB5" s="2">
        <f t="shared" si="43"/>
        <v>48935</v>
      </c>
      <c r="AC5" s="3">
        <f t="shared" ref="AC5" si="71">IF(AB5/$D5&gt;2,1,0)</f>
        <v>0</v>
      </c>
      <c r="AD5" s="2">
        <f t="shared" si="45"/>
        <v>34964</v>
      </c>
      <c r="AE5" s="3">
        <f t="shared" ref="AE5" si="72">IF(AD5/$D5&gt;2,1,0)</f>
        <v>0</v>
      </c>
      <c r="AF5" s="2">
        <f t="shared" si="47"/>
        <v>24981</v>
      </c>
      <c r="AG5" s="3">
        <f t="shared" ref="AG5" si="73">IF(AF5/$D5&gt;2,1,0)</f>
        <v>0</v>
      </c>
      <c r="AH5" s="2">
        <f t="shared" si="49"/>
        <v>17848</v>
      </c>
      <c r="AI5" s="3">
        <f t="shared" ref="AI5" si="74">IF(AH5/$D5&gt;2,1,0)</f>
        <v>0</v>
      </c>
    </row>
    <row r="6" spans="1:35" x14ac:dyDescent="0.25">
      <c r="A6" s="1" t="s">
        <v>4</v>
      </c>
      <c r="B6" s="2">
        <v>2436107</v>
      </c>
      <c r="C6" s="2">
        <v>2228622</v>
      </c>
      <c r="D6" s="2">
        <f>SUM($B6,$C6)</f>
        <v>4664729</v>
      </c>
      <c r="E6" s="2">
        <v>1831600</v>
      </c>
      <c r="F6" s="2">
        <v>1960624</v>
      </c>
      <c r="G6" s="5">
        <f t="shared" si="22"/>
        <v>0.81289999999999996</v>
      </c>
      <c r="H6" s="2">
        <f t="shared" si="23"/>
        <v>3792224</v>
      </c>
      <c r="I6" s="6">
        <f t="shared" si="24"/>
        <v>0</v>
      </c>
      <c r="J6" s="2">
        <f t="shared" si="25"/>
        <v>3082698</v>
      </c>
      <c r="K6" s="3">
        <f t="shared" si="26"/>
        <v>0</v>
      </c>
      <c r="L6" s="2">
        <f t="shared" si="27"/>
        <v>2505925</v>
      </c>
      <c r="M6" s="3">
        <f t="shared" ref="M6" si="75">IF(L6/$D6&gt;2,1,0)</f>
        <v>0</v>
      </c>
      <c r="N6" s="2">
        <f t="shared" si="29"/>
        <v>2037066</v>
      </c>
      <c r="O6" s="3">
        <f t="shared" ref="O6" si="76">IF(N6/$D6&gt;2,1,0)</f>
        <v>0</v>
      </c>
      <c r="P6" s="2">
        <f t="shared" si="31"/>
        <v>1655930</v>
      </c>
      <c r="Q6" s="3">
        <f t="shared" ref="Q6" si="77">IF(P6/$D6&gt;2,1,0)</f>
        <v>0</v>
      </c>
      <c r="R6" s="2">
        <f t="shared" si="33"/>
        <v>1346105</v>
      </c>
      <c r="S6" s="3">
        <f t="shared" ref="S6" si="78">IF(R6/$D6&gt;2,1,0)</f>
        <v>0</v>
      </c>
      <c r="T6" s="2">
        <f t="shared" si="35"/>
        <v>1094248</v>
      </c>
      <c r="U6" s="3">
        <f t="shared" ref="U6" si="79">IF(T6/$D6&gt;2,1,0)</f>
        <v>0</v>
      </c>
      <c r="V6" s="2">
        <f t="shared" si="37"/>
        <v>889514</v>
      </c>
      <c r="W6" s="3">
        <f t="shared" ref="W6" si="80">IF(V6/$D6&gt;2,1,0)</f>
        <v>0</v>
      </c>
      <c r="X6" s="2">
        <f t="shared" si="39"/>
        <v>723085</v>
      </c>
      <c r="Y6" s="3">
        <f t="shared" ref="Y6" si="81">IF(X6/$D6&gt;2,1,0)</f>
        <v>0</v>
      </c>
      <c r="Z6" s="2">
        <f t="shared" si="41"/>
        <v>587795</v>
      </c>
      <c r="AA6" s="3">
        <f t="shared" ref="AA6" si="82">IF(Z6/$D6&gt;2,1,0)</f>
        <v>0</v>
      </c>
      <c r="AB6" s="2">
        <f t="shared" si="43"/>
        <v>477818</v>
      </c>
      <c r="AC6" s="3">
        <f t="shared" ref="AC6" si="83">IF(AB6/$D6&gt;2,1,0)</f>
        <v>0</v>
      </c>
      <c r="AD6" s="2">
        <f t="shared" si="45"/>
        <v>388418</v>
      </c>
      <c r="AE6" s="3">
        <f t="shared" ref="AE6" si="84">IF(AD6/$D6&gt;2,1,0)</f>
        <v>0</v>
      </c>
      <c r="AF6" s="2">
        <f t="shared" si="47"/>
        <v>315744</v>
      </c>
      <c r="AG6" s="3">
        <f t="shared" ref="AG6" si="85">IF(AF6/$D6&gt;2,1,0)</f>
        <v>0</v>
      </c>
      <c r="AH6" s="2">
        <f t="shared" si="49"/>
        <v>256668</v>
      </c>
      <c r="AI6" s="3">
        <f t="shared" ref="AI6" si="86">IF(AH6/$D6&gt;2,1,0)</f>
        <v>0</v>
      </c>
    </row>
    <row r="7" spans="1:35" x14ac:dyDescent="0.25">
      <c r="A7" s="1" t="s">
        <v>5</v>
      </c>
      <c r="B7" s="2">
        <v>1846928</v>
      </c>
      <c r="C7" s="2">
        <v>1851433</v>
      </c>
      <c r="D7" s="2">
        <f>SUM($B7,$C7)</f>
        <v>3698361</v>
      </c>
      <c r="E7" s="2">
        <v>2125113</v>
      </c>
      <c r="F7" s="2">
        <v>2028635</v>
      </c>
      <c r="G7" s="5">
        <f t="shared" si="22"/>
        <v>1.1231</v>
      </c>
      <c r="H7" s="2">
        <f t="shared" si="23"/>
        <v>4153748</v>
      </c>
      <c r="I7" s="6">
        <f t="shared" si="24"/>
        <v>0</v>
      </c>
      <c r="J7" s="2">
        <f t="shared" si="25"/>
        <v>4665074</v>
      </c>
      <c r="K7" s="3">
        <f t="shared" si="26"/>
        <v>0</v>
      </c>
      <c r="L7" s="2">
        <f t="shared" si="27"/>
        <v>5239344</v>
      </c>
      <c r="M7" s="3">
        <f t="shared" ref="M7" si="87">IF(L7/$D7&gt;2,1,0)</f>
        <v>0</v>
      </c>
      <c r="N7" s="2">
        <f t="shared" si="29"/>
        <v>5884307</v>
      </c>
      <c r="O7" s="3">
        <f t="shared" ref="O7" si="88">IF(N7/$D7&gt;2,1,0)</f>
        <v>0</v>
      </c>
      <c r="P7" s="2">
        <f t="shared" si="31"/>
        <v>6608665</v>
      </c>
      <c r="Q7" s="3">
        <f t="shared" ref="Q7" si="89">IF(P7/$D7&gt;2,1,0)</f>
        <v>0</v>
      </c>
      <c r="R7" s="2">
        <f t="shared" si="33"/>
        <v>7422191</v>
      </c>
      <c r="S7" s="3">
        <f t="shared" ref="S7" si="90">IF(R7/$D7&gt;2,1,0)</f>
        <v>1</v>
      </c>
      <c r="T7" s="2">
        <f t="shared" si="35"/>
        <v>7422191</v>
      </c>
      <c r="U7" s="3">
        <f t="shared" ref="U7" si="91">IF(T7/$D7&gt;2,1,0)</f>
        <v>1</v>
      </c>
      <c r="V7" s="2">
        <f t="shared" si="37"/>
        <v>7422191</v>
      </c>
      <c r="W7" s="3">
        <f t="shared" ref="W7" si="92">IF(V7/$D7&gt;2,1,0)</f>
        <v>1</v>
      </c>
      <c r="X7" s="2">
        <f t="shared" si="39"/>
        <v>7422191</v>
      </c>
      <c r="Y7" s="3">
        <f t="shared" ref="Y7" si="93">IF(X7/$D7&gt;2,1,0)</f>
        <v>1</v>
      </c>
      <c r="Z7" s="2">
        <f t="shared" si="41"/>
        <v>7422191</v>
      </c>
      <c r="AA7" s="3">
        <f t="shared" ref="AA7" si="94">IF(Z7/$D7&gt;2,1,0)</f>
        <v>1</v>
      </c>
      <c r="AB7" s="2">
        <f t="shared" si="43"/>
        <v>7422191</v>
      </c>
      <c r="AC7" s="3">
        <f t="shared" ref="AC7" si="95">IF(AB7/$D7&gt;2,1,0)</f>
        <v>1</v>
      </c>
      <c r="AD7" s="2">
        <f t="shared" si="45"/>
        <v>7422191</v>
      </c>
      <c r="AE7" s="3">
        <f t="shared" ref="AE7" si="96">IF(AD7/$D7&gt;2,1,0)</f>
        <v>1</v>
      </c>
      <c r="AF7" s="2">
        <f t="shared" si="47"/>
        <v>7422191</v>
      </c>
      <c r="AG7" s="3">
        <f t="shared" ref="AG7" si="97">IF(AF7/$D7&gt;2,1,0)</f>
        <v>1</v>
      </c>
      <c r="AH7" s="2">
        <f t="shared" si="49"/>
        <v>7422191</v>
      </c>
      <c r="AI7" s="3">
        <f t="shared" ref="AI7" si="98">IF(AH7/$D7&gt;2,1,0)</f>
        <v>1</v>
      </c>
    </row>
    <row r="8" spans="1:35" x14ac:dyDescent="0.25">
      <c r="A8" s="1" t="s">
        <v>6</v>
      </c>
      <c r="B8" s="2">
        <v>3841577</v>
      </c>
      <c r="C8" s="2">
        <v>3848394</v>
      </c>
      <c r="D8" s="2">
        <f>SUM($B8,$C8)</f>
        <v>7689971</v>
      </c>
      <c r="E8" s="2">
        <v>3595975</v>
      </c>
      <c r="F8" s="2">
        <v>3123039</v>
      </c>
      <c r="G8" s="5">
        <f t="shared" si="22"/>
        <v>0.87370000000000003</v>
      </c>
      <c r="H8" s="2">
        <f t="shared" si="23"/>
        <v>6719014</v>
      </c>
      <c r="I8" s="6">
        <f t="shared" si="24"/>
        <v>0</v>
      </c>
      <c r="J8" s="2">
        <f t="shared" si="25"/>
        <v>5870402</v>
      </c>
      <c r="K8" s="3">
        <f t="shared" si="26"/>
        <v>0</v>
      </c>
      <c r="L8" s="2">
        <f t="shared" si="27"/>
        <v>5128970</v>
      </c>
      <c r="M8" s="3">
        <f t="shared" ref="M8" si="99">IF(L8/$D8&gt;2,1,0)</f>
        <v>0</v>
      </c>
      <c r="N8" s="2">
        <f t="shared" si="29"/>
        <v>4481181</v>
      </c>
      <c r="O8" s="3">
        <f t="shared" ref="O8" si="100">IF(N8/$D8&gt;2,1,0)</f>
        <v>0</v>
      </c>
      <c r="P8" s="2">
        <f t="shared" si="31"/>
        <v>3915207</v>
      </c>
      <c r="Q8" s="3">
        <f t="shared" ref="Q8" si="101">IF(P8/$D8&gt;2,1,0)</f>
        <v>0</v>
      </c>
      <c r="R8" s="2">
        <f t="shared" si="33"/>
        <v>3420716</v>
      </c>
      <c r="S8" s="3">
        <f t="shared" ref="S8" si="102">IF(R8/$D8&gt;2,1,0)</f>
        <v>0</v>
      </c>
      <c r="T8" s="2">
        <f t="shared" si="35"/>
        <v>2988679</v>
      </c>
      <c r="U8" s="3">
        <f t="shared" ref="U8" si="103">IF(T8/$D8&gt;2,1,0)</f>
        <v>0</v>
      </c>
      <c r="V8" s="2">
        <f t="shared" si="37"/>
        <v>2611208</v>
      </c>
      <c r="W8" s="3">
        <f t="shared" ref="W8" si="104">IF(V8/$D8&gt;2,1,0)</f>
        <v>0</v>
      </c>
      <c r="X8" s="2">
        <f t="shared" si="39"/>
        <v>2281412</v>
      </c>
      <c r="Y8" s="3">
        <f t="shared" ref="Y8" si="105">IF(X8/$D8&gt;2,1,0)</f>
        <v>0</v>
      </c>
      <c r="Z8" s="2">
        <f t="shared" si="41"/>
        <v>1993269</v>
      </c>
      <c r="AA8" s="3">
        <f t="shared" ref="AA8" si="106">IF(Z8/$D8&gt;2,1,0)</f>
        <v>0</v>
      </c>
      <c r="AB8" s="2">
        <f t="shared" si="43"/>
        <v>1741519</v>
      </c>
      <c r="AC8" s="3">
        <f t="shared" ref="AC8" si="107">IF(AB8/$D8&gt;2,1,0)</f>
        <v>0</v>
      </c>
      <c r="AD8" s="2">
        <f t="shared" si="45"/>
        <v>1521565</v>
      </c>
      <c r="AE8" s="3">
        <f t="shared" ref="AE8" si="108">IF(AD8/$D8&gt;2,1,0)</f>
        <v>0</v>
      </c>
      <c r="AF8" s="2">
        <f t="shared" si="47"/>
        <v>1329391</v>
      </c>
      <c r="AG8" s="3">
        <f t="shared" ref="AG8" si="109">IF(AF8/$D8&gt;2,1,0)</f>
        <v>0</v>
      </c>
      <c r="AH8" s="2">
        <f t="shared" si="49"/>
        <v>1161488</v>
      </c>
      <c r="AI8" s="3">
        <f t="shared" ref="AI8" si="110">IF(AH8/$D8&gt;2,1,0)</f>
        <v>0</v>
      </c>
    </row>
    <row r="9" spans="1:35" x14ac:dyDescent="0.25">
      <c r="A9" s="1" t="s">
        <v>7</v>
      </c>
      <c r="B9" s="2">
        <v>679557</v>
      </c>
      <c r="C9" s="2">
        <v>655500</v>
      </c>
      <c r="D9" s="2">
        <f>SUM($B9,$C9)</f>
        <v>1335057</v>
      </c>
      <c r="E9" s="2">
        <v>1012012</v>
      </c>
      <c r="F9" s="2">
        <v>1067022</v>
      </c>
      <c r="G9" s="5">
        <f t="shared" si="22"/>
        <v>1.5571999999999999</v>
      </c>
      <c r="H9" s="2">
        <f t="shared" si="23"/>
        <v>2079034</v>
      </c>
      <c r="I9" s="6">
        <f t="shared" si="24"/>
        <v>0</v>
      </c>
      <c r="J9" s="2">
        <f>IF(I9=1,H9,ROUNDDOWN(H9*$G9,0))</f>
        <v>3237471</v>
      </c>
      <c r="K9" s="3">
        <f t="shared" si="26"/>
        <v>1</v>
      </c>
      <c r="L9" s="2">
        <f t="shared" si="27"/>
        <v>3237471</v>
      </c>
      <c r="M9" s="3">
        <f t="shared" ref="M9" si="111">IF(L9/$D9&gt;2,1,0)</f>
        <v>1</v>
      </c>
      <c r="N9" s="2">
        <f t="shared" si="29"/>
        <v>3237471</v>
      </c>
      <c r="O9" s="3">
        <f t="shared" ref="O9" si="112">IF(N9/$D9&gt;2,1,0)</f>
        <v>1</v>
      </c>
      <c r="P9" s="2">
        <f t="shared" si="31"/>
        <v>3237471</v>
      </c>
      <c r="Q9" s="3">
        <f t="shared" ref="Q9" si="113">IF(P9/$D9&gt;2,1,0)</f>
        <v>1</v>
      </c>
      <c r="R9" s="2">
        <f t="shared" si="33"/>
        <v>3237471</v>
      </c>
      <c r="S9" s="3">
        <f t="shared" ref="S9" si="114">IF(R9/$D9&gt;2,1,0)</f>
        <v>1</v>
      </c>
      <c r="T9" s="2">
        <f t="shared" si="35"/>
        <v>3237471</v>
      </c>
      <c r="U9" s="3">
        <f t="shared" ref="U9" si="115">IF(T9/$D9&gt;2,1,0)</f>
        <v>1</v>
      </c>
      <c r="V9" s="2">
        <f t="shared" si="37"/>
        <v>3237471</v>
      </c>
      <c r="W9" s="3">
        <f t="shared" ref="W9" si="116">IF(V9/$D9&gt;2,1,0)</f>
        <v>1</v>
      </c>
      <c r="X9" s="2">
        <f t="shared" si="39"/>
        <v>3237471</v>
      </c>
      <c r="Y9" s="3">
        <f t="shared" ref="Y9" si="117">IF(X9/$D9&gt;2,1,0)</f>
        <v>1</v>
      </c>
      <c r="Z9" s="2">
        <f t="shared" si="41"/>
        <v>3237471</v>
      </c>
      <c r="AA9" s="3">
        <f t="shared" ref="AA9" si="118">IF(Z9/$D9&gt;2,1,0)</f>
        <v>1</v>
      </c>
      <c r="AB9" s="2">
        <f t="shared" si="43"/>
        <v>3237471</v>
      </c>
      <c r="AC9" s="3">
        <f t="shared" ref="AC9" si="119">IF(AB9/$D9&gt;2,1,0)</f>
        <v>1</v>
      </c>
      <c r="AD9" s="2">
        <f t="shared" si="45"/>
        <v>3237471</v>
      </c>
      <c r="AE9" s="3">
        <f t="shared" ref="AE9" si="120">IF(AD9/$D9&gt;2,1,0)</f>
        <v>1</v>
      </c>
      <c r="AF9" s="2">
        <f t="shared" si="47"/>
        <v>3237471</v>
      </c>
      <c r="AG9" s="3">
        <f t="shared" ref="AG9" si="121">IF(AF9/$D9&gt;2,1,0)</f>
        <v>1</v>
      </c>
      <c r="AH9" s="2">
        <f t="shared" si="49"/>
        <v>3237471</v>
      </c>
      <c r="AI9" s="3">
        <f t="shared" ref="AI9" si="122">IF(AH9/$D9&gt;2,1,0)</f>
        <v>1</v>
      </c>
    </row>
    <row r="10" spans="1:35" x14ac:dyDescent="0.25">
      <c r="A10" s="1" t="s">
        <v>8</v>
      </c>
      <c r="B10" s="2">
        <v>1660998</v>
      </c>
      <c r="C10" s="2">
        <v>1630345</v>
      </c>
      <c r="D10" s="2">
        <f>SUM($B10,$C10)</f>
        <v>3291343</v>
      </c>
      <c r="E10" s="2">
        <v>1130119</v>
      </c>
      <c r="F10" s="2">
        <v>1080238</v>
      </c>
      <c r="G10" s="5">
        <f t="shared" si="22"/>
        <v>0.67149999999999999</v>
      </c>
      <c r="H10" s="2">
        <f t="shared" si="23"/>
        <v>2210357</v>
      </c>
      <c r="I10" s="6">
        <f t="shared" si="24"/>
        <v>0</v>
      </c>
      <c r="J10" s="2">
        <f t="shared" si="25"/>
        <v>1484254</v>
      </c>
      <c r="K10" s="3">
        <f t="shared" si="26"/>
        <v>0</v>
      </c>
      <c r="L10" s="2">
        <f t="shared" si="27"/>
        <v>996676</v>
      </c>
      <c r="M10" s="3">
        <f t="shared" ref="M10" si="123">IF(L10/$D10&gt;2,1,0)</f>
        <v>0</v>
      </c>
      <c r="N10" s="2">
        <f t="shared" si="29"/>
        <v>669267</v>
      </c>
      <c r="O10" s="3">
        <f t="shared" ref="O10" si="124">IF(N10/$D10&gt;2,1,0)</f>
        <v>0</v>
      </c>
      <c r="P10" s="2">
        <f t="shared" si="31"/>
        <v>449412</v>
      </c>
      <c r="Q10" s="3">
        <f t="shared" ref="Q10" si="125">IF(P10/$D10&gt;2,1,0)</f>
        <v>0</v>
      </c>
      <c r="R10" s="2">
        <f t="shared" si="33"/>
        <v>301780</v>
      </c>
      <c r="S10" s="3">
        <f t="shared" ref="S10" si="126">IF(R10/$D10&gt;2,1,0)</f>
        <v>0</v>
      </c>
      <c r="T10" s="2">
        <f t="shared" si="35"/>
        <v>202645</v>
      </c>
      <c r="U10" s="3">
        <f t="shared" ref="U10" si="127">IF(T10/$D10&gt;2,1,0)</f>
        <v>0</v>
      </c>
      <c r="V10" s="2">
        <f t="shared" si="37"/>
        <v>136076</v>
      </c>
      <c r="W10" s="3">
        <f t="shared" ref="W10" si="128">IF(V10/$D10&gt;2,1,0)</f>
        <v>0</v>
      </c>
      <c r="X10" s="2">
        <f t="shared" si="39"/>
        <v>91375</v>
      </c>
      <c r="Y10" s="3">
        <f t="shared" ref="Y10" si="129">IF(X10/$D10&gt;2,1,0)</f>
        <v>0</v>
      </c>
      <c r="Z10" s="2">
        <f t="shared" si="41"/>
        <v>61358</v>
      </c>
      <c r="AA10" s="3">
        <f t="shared" ref="AA10" si="130">IF(Z10/$D10&gt;2,1,0)</f>
        <v>0</v>
      </c>
      <c r="AB10" s="2">
        <f t="shared" si="43"/>
        <v>41201</v>
      </c>
      <c r="AC10" s="3">
        <f t="shared" ref="AC10" si="131">IF(AB10/$D10&gt;2,1,0)</f>
        <v>0</v>
      </c>
      <c r="AD10" s="2">
        <f t="shared" si="45"/>
        <v>27666</v>
      </c>
      <c r="AE10" s="3">
        <f t="shared" ref="AE10" si="132">IF(AD10/$D10&gt;2,1,0)</f>
        <v>0</v>
      </c>
      <c r="AF10" s="2">
        <f t="shared" si="47"/>
        <v>18577</v>
      </c>
      <c r="AG10" s="3">
        <f t="shared" ref="AG10" si="133">IF(AF10/$D10&gt;2,1,0)</f>
        <v>0</v>
      </c>
      <c r="AH10" s="2">
        <f t="shared" si="49"/>
        <v>12474</v>
      </c>
      <c r="AI10" s="3">
        <f t="shared" ref="AI10" si="134">IF(AH10/$D10&gt;2,1,0)</f>
        <v>0</v>
      </c>
    </row>
    <row r="11" spans="1:35" x14ac:dyDescent="0.25">
      <c r="A11" s="1" t="s">
        <v>9</v>
      </c>
      <c r="B11" s="2">
        <v>1157622</v>
      </c>
      <c r="C11" s="2">
        <v>1182345</v>
      </c>
      <c r="D11" s="2">
        <f>SUM($B11,$C11)</f>
        <v>2339967</v>
      </c>
      <c r="E11" s="2">
        <v>830785</v>
      </c>
      <c r="F11" s="2">
        <v>833779</v>
      </c>
      <c r="G11" s="5">
        <f t="shared" si="22"/>
        <v>0.71130000000000004</v>
      </c>
      <c r="H11" s="2">
        <f t="shared" si="23"/>
        <v>1664564</v>
      </c>
      <c r="I11" s="6">
        <f t="shared" si="24"/>
        <v>0</v>
      </c>
      <c r="J11" s="2">
        <f t="shared" si="25"/>
        <v>1184004</v>
      </c>
      <c r="K11" s="3">
        <f t="shared" si="26"/>
        <v>0</v>
      </c>
      <c r="L11" s="2">
        <f t="shared" si="27"/>
        <v>842182</v>
      </c>
      <c r="M11" s="3">
        <f t="shared" ref="M11" si="135">IF(L11/$D11&gt;2,1,0)</f>
        <v>0</v>
      </c>
      <c r="N11" s="2">
        <f t="shared" si="29"/>
        <v>599044</v>
      </c>
      <c r="O11" s="3">
        <f t="shared" ref="O11" si="136">IF(N11/$D11&gt;2,1,0)</f>
        <v>0</v>
      </c>
      <c r="P11" s="2">
        <f t="shared" si="31"/>
        <v>426099</v>
      </c>
      <c r="Q11" s="3">
        <f t="shared" ref="Q11" si="137">IF(P11/$D11&gt;2,1,0)</f>
        <v>0</v>
      </c>
      <c r="R11" s="2">
        <f t="shared" si="33"/>
        <v>303084</v>
      </c>
      <c r="S11" s="3">
        <f t="shared" ref="S11" si="138">IF(R11/$D11&gt;2,1,0)</f>
        <v>0</v>
      </c>
      <c r="T11" s="2">
        <f t="shared" si="35"/>
        <v>215583</v>
      </c>
      <c r="U11" s="3">
        <f t="shared" ref="U11" si="139">IF(T11/$D11&gt;2,1,0)</f>
        <v>0</v>
      </c>
      <c r="V11" s="2">
        <f t="shared" si="37"/>
        <v>153344</v>
      </c>
      <c r="W11" s="3">
        <f t="shared" ref="W11" si="140">IF(V11/$D11&gt;2,1,0)</f>
        <v>0</v>
      </c>
      <c r="X11" s="2">
        <f t="shared" si="39"/>
        <v>109073</v>
      </c>
      <c r="Y11" s="3">
        <f t="shared" ref="Y11" si="141">IF(X11/$D11&gt;2,1,0)</f>
        <v>0</v>
      </c>
      <c r="Z11" s="2">
        <f t="shared" si="41"/>
        <v>77583</v>
      </c>
      <c r="AA11" s="3">
        <f t="shared" ref="AA11" si="142">IF(Z11/$D11&gt;2,1,0)</f>
        <v>0</v>
      </c>
      <c r="AB11" s="2">
        <f t="shared" si="43"/>
        <v>55184</v>
      </c>
      <c r="AC11" s="3">
        <f t="shared" ref="AC11" si="143">IF(AB11/$D11&gt;2,1,0)</f>
        <v>0</v>
      </c>
      <c r="AD11" s="2">
        <f t="shared" si="45"/>
        <v>39252</v>
      </c>
      <c r="AE11" s="3">
        <f t="shared" ref="AE11" si="144">IF(AD11/$D11&gt;2,1,0)</f>
        <v>0</v>
      </c>
      <c r="AF11" s="2">
        <f t="shared" si="47"/>
        <v>27919</v>
      </c>
      <c r="AG11" s="3">
        <f t="shared" ref="AG11" si="145">IF(AF11/$D11&gt;2,1,0)</f>
        <v>0</v>
      </c>
      <c r="AH11" s="2">
        <f t="shared" si="49"/>
        <v>19858</v>
      </c>
      <c r="AI11" s="3">
        <f t="shared" ref="AI11" si="146">IF(AH11/$D11&gt;2,1,0)</f>
        <v>0</v>
      </c>
    </row>
    <row r="12" spans="1:35" x14ac:dyDescent="0.25">
      <c r="A12" s="1" t="s">
        <v>10</v>
      </c>
      <c r="B12" s="2">
        <v>1987047</v>
      </c>
      <c r="C12" s="2">
        <v>1996208</v>
      </c>
      <c r="D12" s="2">
        <f>SUM($B12,$C12)</f>
        <v>3983255</v>
      </c>
      <c r="E12" s="2">
        <v>2053892</v>
      </c>
      <c r="F12" s="2">
        <v>1697247</v>
      </c>
      <c r="G12" s="5">
        <f t="shared" si="22"/>
        <v>0.94169999999999998</v>
      </c>
      <c r="H12" s="2">
        <f t="shared" si="23"/>
        <v>3751139</v>
      </c>
      <c r="I12" s="6">
        <f t="shared" si="24"/>
        <v>0</v>
      </c>
      <c r="J12" s="2">
        <f t="shared" si="25"/>
        <v>3532447</v>
      </c>
      <c r="K12" s="3">
        <f t="shared" si="26"/>
        <v>0</v>
      </c>
      <c r="L12" s="2">
        <f t="shared" si="27"/>
        <v>3326505</v>
      </c>
      <c r="M12" s="3">
        <f t="shared" ref="M12" si="147">IF(L12/$D12&gt;2,1,0)</f>
        <v>0</v>
      </c>
      <c r="N12" s="2">
        <f t="shared" si="29"/>
        <v>3132569</v>
      </c>
      <c r="O12" s="3">
        <f t="shared" ref="O12" si="148">IF(N12/$D12&gt;2,1,0)</f>
        <v>0</v>
      </c>
      <c r="P12" s="2">
        <f t="shared" si="31"/>
        <v>2949940</v>
      </c>
      <c r="Q12" s="3">
        <f t="shared" ref="Q12" si="149">IF(P12/$D12&gt;2,1,0)</f>
        <v>0</v>
      </c>
      <c r="R12" s="2">
        <f t="shared" si="33"/>
        <v>2777958</v>
      </c>
      <c r="S12" s="3">
        <f t="shared" ref="S12" si="150">IF(R12/$D12&gt;2,1,0)</f>
        <v>0</v>
      </c>
      <c r="T12" s="2">
        <f t="shared" si="35"/>
        <v>2616003</v>
      </c>
      <c r="U12" s="3">
        <f t="shared" ref="U12" si="151">IF(T12/$D12&gt;2,1,0)</f>
        <v>0</v>
      </c>
      <c r="V12" s="2">
        <f t="shared" si="37"/>
        <v>2463490</v>
      </c>
      <c r="W12" s="3">
        <f t="shared" ref="W12" si="152">IF(V12/$D12&gt;2,1,0)</f>
        <v>0</v>
      </c>
      <c r="X12" s="2">
        <f t="shared" si="39"/>
        <v>2319868</v>
      </c>
      <c r="Y12" s="3">
        <f t="shared" ref="Y12" si="153">IF(X12/$D12&gt;2,1,0)</f>
        <v>0</v>
      </c>
      <c r="Z12" s="2">
        <f t="shared" si="41"/>
        <v>2184619</v>
      </c>
      <c r="AA12" s="3">
        <f t="shared" ref="AA12" si="154">IF(Z12/$D12&gt;2,1,0)</f>
        <v>0</v>
      </c>
      <c r="AB12" s="2">
        <f t="shared" si="43"/>
        <v>2057255</v>
      </c>
      <c r="AC12" s="3">
        <f t="shared" ref="AC12" si="155">IF(AB12/$D12&gt;2,1,0)</f>
        <v>0</v>
      </c>
      <c r="AD12" s="2">
        <f t="shared" si="45"/>
        <v>1937317</v>
      </c>
      <c r="AE12" s="3">
        <f t="shared" ref="AE12" si="156">IF(AD12/$D12&gt;2,1,0)</f>
        <v>0</v>
      </c>
      <c r="AF12" s="2">
        <f t="shared" si="47"/>
        <v>1824371</v>
      </c>
      <c r="AG12" s="3">
        <f t="shared" ref="AG12" si="157">IF(AF12/$D12&gt;2,1,0)</f>
        <v>0</v>
      </c>
      <c r="AH12" s="2">
        <f t="shared" si="49"/>
        <v>1718010</v>
      </c>
      <c r="AI12" s="3">
        <f t="shared" ref="AI12" si="158">IF(AH12/$D12&gt;2,1,0)</f>
        <v>0</v>
      </c>
    </row>
    <row r="13" spans="1:35" x14ac:dyDescent="0.25">
      <c r="A13" s="1" t="s">
        <v>11</v>
      </c>
      <c r="B13" s="2">
        <v>3997724</v>
      </c>
      <c r="C13" s="2">
        <v>3690756</v>
      </c>
      <c r="D13" s="2">
        <f>SUM($B13,$C13)</f>
        <v>7688480</v>
      </c>
      <c r="E13" s="2">
        <v>4339393</v>
      </c>
      <c r="F13" s="2">
        <v>4639643</v>
      </c>
      <c r="G13" s="5">
        <f t="shared" si="22"/>
        <v>1.1677999999999999</v>
      </c>
      <c r="H13" s="2">
        <f t="shared" si="23"/>
        <v>8979036</v>
      </c>
      <c r="I13" s="6">
        <f t="shared" si="24"/>
        <v>0</v>
      </c>
      <c r="J13" s="2">
        <f t="shared" si="25"/>
        <v>10485718</v>
      </c>
      <c r="K13" s="3">
        <f t="shared" si="26"/>
        <v>0</v>
      </c>
      <c r="L13" s="2">
        <f t="shared" si="27"/>
        <v>12245221</v>
      </c>
      <c r="M13" s="3">
        <f t="shared" ref="M13" si="159">IF(L13/$D13&gt;2,1,0)</f>
        <v>0</v>
      </c>
      <c r="N13" s="2">
        <f t="shared" si="29"/>
        <v>14299969</v>
      </c>
      <c r="O13" s="3">
        <f t="shared" ref="O13" si="160">IF(N13/$D13&gt;2,1,0)</f>
        <v>0</v>
      </c>
      <c r="P13" s="2">
        <f t="shared" si="31"/>
        <v>16699503</v>
      </c>
      <c r="Q13" s="3">
        <f t="shared" ref="Q13" si="161">IF(P13/$D13&gt;2,1,0)</f>
        <v>1</v>
      </c>
      <c r="R13" s="2">
        <f t="shared" si="33"/>
        <v>16699503</v>
      </c>
      <c r="S13" s="3">
        <f t="shared" ref="S13" si="162">IF(R13/$D13&gt;2,1,0)</f>
        <v>1</v>
      </c>
      <c r="T13" s="2">
        <f t="shared" si="35"/>
        <v>16699503</v>
      </c>
      <c r="U13" s="3">
        <f t="shared" ref="U13" si="163">IF(T13/$D13&gt;2,1,0)</f>
        <v>1</v>
      </c>
      <c r="V13" s="2">
        <f t="shared" si="37"/>
        <v>16699503</v>
      </c>
      <c r="W13" s="3">
        <f t="shared" ref="W13" si="164">IF(V13/$D13&gt;2,1,0)</f>
        <v>1</v>
      </c>
      <c r="X13" s="2">
        <f t="shared" si="39"/>
        <v>16699503</v>
      </c>
      <c r="Y13" s="3">
        <f t="shared" ref="Y13" si="165">IF(X13/$D13&gt;2,1,0)</f>
        <v>1</v>
      </c>
      <c r="Z13" s="2">
        <f t="shared" si="41"/>
        <v>16699503</v>
      </c>
      <c r="AA13" s="3">
        <f t="shared" ref="AA13" si="166">IF(Z13/$D13&gt;2,1,0)</f>
        <v>1</v>
      </c>
      <c r="AB13" s="2">
        <f t="shared" si="43"/>
        <v>16699503</v>
      </c>
      <c r="AC13" s="3">
        <f t="shared" ref="AC13" si="167">IF(AB13/$D13&gt;2,1,0)</f>
        <v>1</v>
      </c>
      <c r="AD13" s="2">
        <f t="shared" si="45"/>
        <v>16699503</v>
      </c>
      <c r="AE13" s="3">
        <f t="shared" ref="AE13" si="168">IF(AD13/$D13&gt;2,1,0)</f>
        <v>1</v>
      </c>
      <c r="AF13" s="2">
        <f t="shared" si="47"/>
        <v>16699503</v>
      </c>
      <c r="AG13" s="3">
        <f t="shared" ref="AG13" si="169">IF(AF13/$D13&gt;2,1,0)</f>
        <v>1</v>
      </c>
      <c r="AH13" s="2">
        <f t="shared" si="49"/>
        <v>16699503</v>
      </c>
      <c r="AI13" s="3">
        <f t="shared" ref="AI13" si="170">IF(AH13/$D13&gt;2,1,0)</f>
        <v>1</v>
      </c>
    </row>
    <row r="14" spans="1:35" x14ac:dyDescent="0.25">
      <c r="A14" s="1" t="s">
        <v>12</v>
      </c>
      <c r="B14" s="2">
        <v>996113</v>
      </c>
      <c r="C14" s="2">
        <v>964279</v>
      </c>
      <c r="D14" s="2">
        <f>SUM($B14,$C14)</f>
        <v>1960392</v>
      </c>
      <c r="E14" s="2">
        <v>1012487</v>
      </c>
      <c r="F14" s="2">
        <v>1128940</v>
      </c>
      <c r="G14" s="5">
        <f t="shared" si="22"/>
        <v>1.0923</v>
      </c>
      <c r="H14" s="2">
        <f t="shared" si="23"/>
        <v>2141427</v>
      </c>
      <c r="I14" s="6">
        <f t="shared" si="24"/>
        <v>0</v>
      </c>
      <c r="J14" s="2">
        <f t="shared" si="25"/>
        <v>2339080</v>
      </c>
      <c r="K14" s="3">
        <f t="shared" si="26"/>
        <v>0</v>
      </c>
      <c r="L14" s="2">
        <f t="shared" si="27"/>
        <v>2554977</v>
      </c>
      <c r="M14" s="3">
        <f t="shared" ref="M14" si="171">IF(L14/$D14&gt;2,1,0)</f>
        <v>0</v>
      </c>
      <c r="N14" s="2">
        <f t="shared" si="29"/>
        <v>2790801</v>
      </c>
      <c r="O14" s="3">
        <f t="shared" ref="O14" si="172">IF(N14/$D14&gt;2,1,0)</f>
        <v>0</v>
      </c>
      <c r="P14" s="2">
        <f t="shared" si="31"/>
        <v>3048391</v>
      </c>
      <c r="Q14" s="3">
        <f t="shared" ref="Q14" si="173">IF(P14/$D14&gt;2,1,0)</f>
        <v>0</v>
      </c>
      <c r="R14" s="2">
        <f t="shared" si="33"/>
        <v>3329757</v>
      </c>
      <c r="S14" s="3">
        <f t="shared" ref="S14" si="174">IF(R14/$D14&gt;2,1,0)</f>
        <v>0</v>
      </c>
      <c r="T14" s="2">
        <f t="shared" si="35"/>
        <v>3637093</v>
      </c>
      <c r="U14" s="3">
        <f t="shared" ref="U14" si="175">IF(T14/$D14&gt;2,1,0)</f>
        <v>0</v>
      </c>
      <c r="V14" s="2">
        <f t="shared" si="37"/>
        <v>3972796</v>
      </c>
      <c r="W14" s="3">
        <f t="shared" ref="W14" si="176">IF(V14/$D14&gt;2,1,0)</f>
        <v>1</v>
      </c>
      <c r="X14" s="2">
        <f t="shared" si="39"/>
        <v>3972796</v>
      </c>
      <c r="Y14" s="3">
        <f t="shared" ref="Y14" si="177">IF(X14/$D14&gt;2,1,0)</f>
        <v>1</v>
      </c>
      <c r="Z14" s="2">
        <f t="shared" si="41"/>
        <v>3972796</v>
      </c>
      <c r="AA14" s="3">
        <f t="shared" ref="AA14" si="178">IF(Z14/$D14&gt;2,1,0)</f>
        <v>1</v>
      </c>
      <c r="AB14" s="2">
        <f t="shared" si="43"/>
        <v>3972796</v>
      </c>
      <c r="AC14" s="3">
        <f t="shared" ref="AC14" si="179">IF(AB14/$D14&gt;2,1,0)</f>
        <v>1</v>
      </c>
      <c r="AD14" s="2">
        <f t="shared" si="45"/>
        <v>3972796</v>
      </c>
      <c r="AE14" s="3">
        <f t="shared" ref="AE14" si="180">IF(AD14/$D14&gt;2,1,0)</f>
        <v>1</v>
      </c>
      <c r="AF14" s="2">
        <f t="shared" si="47"/>
        <v>3972796</v>
      </c>
      <c r="AG14" s="3">
        <f t="shared" ref="AG14" si="181">IF(AF14/$D14&gt;2,1,0)</f>
        <v>1</v>
      </c>
      <c r="AH14" s="2">
        <f t="shared" si="49"/>
        <v>3972796</v>
      </c>
      <c r="AI14" s="3">
        <f t="shared" ref="AI14" si="182">IF(AH14/$D14&gt;2,1,0)</f>
        <v>1</v>
      </c>
    </row>
    <row r="15" spans="1:35" x14ac:dyDescent="0.25">
      <c r="A15" s="1" t="s">
        <v>13</v>
      </c>
      <c r="B15" s="2">
        <v>1143634</v>
      </c>
      <c r="C15" s="2">
        <v>1033836</v>
      </c>
      <c r="D15" s="2">
        <f>SUM($B15,$C15)</f>
        <v>2177470</v>
      </c>
      <c r="E15" s="2">
        <v>909534</v>
      </c>
      <c r="F15" s="2">
        <v>856349</v>
      </c>
      <c r="G15" s="5">
        <f t="shared" si="22"/>
        <v>0.81089999999999995</v>
      </c>
      <c r="H15" s="2">
        <f t="shared" si="23"/>
        <v>1765883</v>
      </c>
      <c r="I15" s="6">
        <f t="shared" si="24"/>
        <v>0</v>
      </c>
      <c r="J15" s="2">
        <f t="shared" si="25"/>
        <v>1431954</v>
      </c>
      <c r="K15" s="3">
        <f t="shared" si="26"/>
        <v>0</v>
      </c>
      <c r="L15" s="2">
        <f t="shared" si="27"/>
        <v>1161171</v>
      </c>
      <c r="M15" s="3">
        <f t="shared" ref="M15" si="183">IF(L15/$D15&gt;2,1,0)</f>
        <v>0</v>
      </c>
      <c r="N15" s="2">
        <f t="shared" si="29"/>
        <v>941593</v>
      </c>
      <c r="O15" s="3">
        <f t="shared" ref="O15" si="184">IF(N15/$D15&gt;2,1,0)</f>
        <v>0</v>
      </c>
      <c r="P15" s="2">
        <f t="shared" si="31"/>
        <v>763537</v>
      </c>
      <c r="Q15" s="3">
        <f t="shared" ref="Q15" si="185">IF(P15/$D15&gt;2,1,0)</f>
        <v>0</v>
      </c>
      <c r="R15" s="2">
        <f t="shared" si="33"/>
        <v>619152</v>
      </c>
      <c r="S15" s="3">
        <f t="shared" ref="S15" si="186">IF(R15/$D15&gt;2,1,0)</f>
        <v>0</v>
      </c>
      <c r="T15" s="2">
        <f t="shared" si="35"/>
        <v>502070</v>
      </c>
      <c r="U15" s="3">
        <f t="shared" ref="U15" si="187">IF(T15/$D15&gt;2,1,0)</f>
        <v>0</v>
      </c>
      <c r="V15" s="2">
        <f t="shared" si="37"/>
        <v>407128</v>
      </c>
      <c r="W15" s="3">
        <f t="shared" ref="W15" si="188">IF(V15/$D15&gt;2,1,0)</f>
        <v>0</v>
      </c>
      <c r="X15" s="2">
        <f t="shared" si="39"/>
        <v>330140</v>
      </c>
      <c r="Y15" s="3">
        <f t="shared" ref="Y15" si="189">IF(X15/$D15&gt;2,1,0)</f>
        <v>0</v>
      </c>
      <c r="Z15" s="2">
        <f t="shared" si="41"/>
        <v>267710</v>
      </c>
      <c r="AA15" s="3">
        <f t="shared" ref="AA15" si="190">IF(Z15/$D15&gt;2,1,0)</f>
        <v>0</v>
      </c>
      <c r="AB15" s="2">
        <f t="shared" si="43"/>
        <v>217086</v>
      </c>
      <c r="AC15" s="3">
        <f t="shared" ref="AC15" si="191">IF(AB15/$D15&gt;2,1,0)</f>
        <v>0</v>
      </c>
      <c r="AD15" s="2">
        <f t="shared" si="45"/>
        <v>176035</v>
      </c>
      <c r="AE15" s="3">
        <f t="shared" ref="AE15" si="192">IF(AD15/$D15&gt;2,1,0)</f>
        <v>0</v>
      </c>
      <c r="AF15" s="2">
        <f t="shared" si="47"/>
        <v>142746</v>
      </c>
      <c r="AG15" s="3">
        <f t="shared" ref="AG15" si="193">IF(AF15/$D15&gt;2,1,0)</f>
        <v>0</v>
      </c>
      <c r="AH15" s="2">
        <f t="shared" si="49"/>
        <v>115752</v>
      </c>
      <c r="AI15" s="3">
        <f t="shared" ref="AI15" si="194">IF(AH15/$D15&gt;2,1,0)</f>
        <v>0</v>
      </c>
    </row>
    <row r="16" spans="1:35" x14ac:dyDescent="0.25">
      <c r="A16" s="1" t="s">
        <v>14</v>
      </c>
      <c r="B16" s="2">
        <v>2549276</v>
      </c>
      <c r="C16" s="2">
        <v>2584751</v>
      </c>
      <c r="D16" s="2">
        <f>SUM($B16,$C16)</f>
        <v>5134027</v>
      </c>
      <c r="E16" s="2">
        <v>2033079</v>
      </c>
      <c r="F16" s="2">
        <v>2066918</v>
      </c>
      <c r="G16" s="5">
        <f t="shared" si="22"/>
        <v>0.79849999999999999</v>
      </c>
      <c r="H16" s="2">
        <f t="shared" si="23"/>
        <v>4099997</v>
      </c>
      <c r="I16" s="6">
        <f t="shared" si="24"/>
        <v>0</v>
      </c>
      <c r="J16" s="2">
        <f t="shared" si="25"/>
        <v>3273847</v>
      </c>
      <c r="K16" s="3">
        <f t="shared" si="26"/>
        <v>0</v>
      </c>
      <c r="L16" s="2">
        <f t="shared" si="27"/>
        <v>2614166</v>
      </c>
      <c r="M16" s="3">
        <f t="shared" ref="M16" si="195">IF(L16/$D16&gt;2,1,0)</f>
        <v>0</v>
      </c>
      <c r="N16" s="2">
        <f t="shared" si="29"/>
        <v>2087411</v>
      </c>
      <c r="O16" s="3">
        <f t="shared" ref="O16" si="196">IF(N16/$D16&gt;2,1,0)</f>
        <v>0</v>
      </c>
      <c r="P16" s="2">
        <f t="shared" si="31"/>
        <v>1666797</v>
      </c>
      <c r="Q16" s="3">
        <f t="shared" ref="Q16" si="197">IF(P16/$D16&gt;2,1,0)</f>
        <v>0</v>
      </c>
      <c r="R16" s="2">
        <f t="shared" si="33"/>
        <v>1330937</v>
      </c>
      <c r="S16" s="3">
        <f t="shared" ref="S16" si="198">IF(R16/$D16&gt;2,1,0)</f>
        <v>0</v>
      </c>
      <c r="T16" s="2">
        <f t="shared" si="35"/>
        <v>1062753</v>
      </c>
      <c r="U16" s="3">
        <f t="shared" ref="U16" si="199">IF(T16/$D16&gt;2,1,0)</f>
        <v>0</v>
      </c>
      <c r="V16" s="2">
        <f t="shared" si="37"/>
        <v>848608</v>
      </c>
      <c r="W16" s="3">
        <f t="shared" ref="W16" si="200">IF(V16/$D16&gt;2,1,0)</f>
        <v>0</v>
      </c>
      <c r="X16" s="2">
        <f t="shared" si="39"/>
        <v>677613</v>
      </c>
      <c r="Y16" s="3">
        <f t="shared" ref="Y16" si="201">IF(X16/$D16&gt;2,1,0)</f>
        <v>0</v>
      </c>
      <c r="Z16" s="2">
        <f t="shared" si="41"/>
        <v>541073</v>
      </c>
      <c r="AA16" s="3">
        <f t="shared" ref="AA16" si="202">IF(Z16/$D16&gt;2,1,0)</f>
        <v>0</v>
      </c>
      <c r="AB16" s="2">
        <f t="shared" si="43"/>
        <v>432046</v>
      </c>
      <c r="AC16" s="3">
        <f t="shared" ref="AC16" si="203">IF(AB16/$D16&gt;2,1,0)</f>
        <v>0</v>
      </c>
      <c r="AD16" s="2">
        <f t="shared" si="45"/>
        <v>344988</v>
      </c>
      <c r="AE16" s="3">
        <f t="shared" ref="AE16" si="204">IF(AD16/$D16&gt;2,1,0)</f>
        <v>0</v>
      </c>
      <c r="AF16" s="2">
        <f t="shared" si="47"/>
        <v>275472</v>
      </c>
      <c r="AG16" s="3">
        <f t="shared" ref="AG16" si="205">IF(AF16/$D16&gt;2,1,0)</f>
        <v>0</v>
      </c>
      <c r="AH16" s="2">
        <f t="shared" si="49"/>
        <v>219964</v>
      </c>
      <c r="AI16" s="3">
        <f t="shared" ref="AI16" si="206">IF(AH16/$D16&gt;2,1,0)</f>
        <v>0</v>
      </c>
    </row>
    <row r="17" spans="1:35" x14ac:dyDescent="0.25">
      <c r="A17" s="1" t="s">
        <v>15</v>
      </c>
      <c r="B17" s="2">
        <v>1367212</v>
      </c>
      <c r="C17" s="2">
        <v>1361389</v>
      </c>
      <c r="D17" s="2">
        <f>SUM($B17,$C17)</f>
        <v>2728601</v>
      </c>
      <c r="E17" s="2">
        <v>1572320</v>
      </c>
      <c r="F17" s="2">
        <v>1836258</v>
      </c>
      <c r="G17" s="5">
        <f t="shared" si="22"/>
        <v>1.2492000000000001</v>
      </c>
      <c r="H17" s="2">
        <f t="shared" si="23"/>
        <v>3408578</v>
      </c>
      <c r="I17" s="6">
        <f t="shared" si="24"/>
        <v>0</v>
      </c>
      <c r="J17" s="2">
        <f t="shared" si="25"/>
        <v>4257995</v>
      </c>
      <c r="K17" s="3">
        <f t="shared" si="26"/>
        <v>0</v>
      </c>
      <c r="L17" s="2">
        <f t="shared" si="27"/>
        <v>5319087</v>
      </c>
      <c r="M17" s="3">
        <f t="shared" ref="M17" si="207">IF(L17/$D17&gt;2,1,0)</f>
        <v>0</v>
      </c>
      <c r="N17" s="2">
        <f t="shared" si="29"/>
        <v>6644603</v>
      </c>
      <c r="O17" s="3">
        <f t="shared" ref="O17" si="208">IF(N17/$D17&gt;2,1,0)</f>
        <v>1</v>
      </c>
      <c r="P17" s="2">
        <f t="shared" si="31"/>
        <v>6644603</v>
      </c>
      <c r="Q17" s="3">
        <f t="shared" ref="Q17" si="209">IF(P17/$D17&gt;2,1,0)</f>
        <v>1</v>
      </c>
      <c r="R17" s="2">
        <f t="shared" si="33"/>
        <v>6644603</v>
      </c>
      <c r="S17" s="3">
        <f t="shared" ref="S17" si="210">IF(R17/$D17&gt;2,1,0)</f>
        <v>1</v>
      </c>
      <c r="T17" s="2">
        <f t="shared" si="35"/>
        <v>6644603</v>
      </c>
      <c r="U17" s="3">
        <f t="shared" ref="U17" si="211">IF(T17/$D17&gt;2,1,0)</f>
        <v>1</v>
      </c>
      <c r="V17" s="2">
        <f t="shared" si="37"/>
        <v>6644603</v>
      </c>
      <c r="W17" s="3">
        <f t="shared" ref="W17" si="212">IF(V17/$D17&gt;2,1,0)</f>
        <v>1</v>
      </c>
      <c r="X17" s="2">
        <f t="shared" si="39"/>
        <v>6644603</v>
      </c>
      <c r="Y17" s="3">
        <f t="shared" ref="Y17" si="213">IF(X17/$D17&gt;2,1,0)</f>
        <v>1</v>
      </c>
      <c r="Z17" s="2">
        <f t="shared" si="41"/>
        <v>6644603</v>
      </c>
      <c r="AA17" s="3">
        <f t="shared" ref="AA17" si="214">IF(Z17/$D17&gt;2,1,0)</f>
        <v>1</v>
      </c>
      <c r="AB17" s="2">
        <f t="shared" si="43"/>
        <v>6644603</v>
      </c>
      <c r="AC17" s="3">
        <f t="shared" ref="AC17" si="215">IF(AB17/$D17&gt;2,1,0)</f>
        <v>1</v>
      </c>
      <c r="AD17" s="2">
        <f t="shared" si="45"/>
        <v>6644603</v>
      </c>
      <c r="AE17" s="3">
        <f t="shared" ref="AE17" si="216">IF(AD17/$D17&gt;2,1,0)</f>
        <v>1</v>
      </c>
      <c r="AF17" s="2">
        <f t="shared" si="47"/>
        <v>6644603</v>
      </c>
      <c r="AG17" s="3">
        <f t="shared" ref="AG17" si="217">IF(AF17/$D17&gt;2,1,0)</f>
        <v>1</v>
      </c>
      <c r="AH17" s="2">
        <f t="shared" si="49"/>
        <v>6644603</v>
      </c>
      <c r="AI17" s="3">
        <f t="shared" ref="AI17" si="218">IF(AH17/$D17&gt;2,1,0)</f>
        <v>1</v>
      </c>
    </row>
    <row r="18" spans="1:35" x14ac:dyDescent="0.25">
      <c r="A18" s="1" t="s">
        <v>16</v>
      </c>
      <c r="B18" s="2">
        <v>2567464</v>
      </c>
      <c r="C18" s="2">
        <v>2441857</v>
      </c>
      <c r="D18" s="2">
        <f>SUM($B18,$C18)</f>
        <v>5009321</v>
      </c>
      <c r="E18" s="2">
        <v>1524132</v>
      </c>
      <c r="F18" s="2">
        <v>1496810</v>
      </c>
      <c r="G18" s="5">
        <f t="shared" si="22"/>
        <v>0.60299999999999998</v>
      </c>
      <c r="H18" s="2">
        <f t="shared" si="23"/>
        <v>3020942</v>
      </c>
      <c r="I18" s="6">
        <f t="shared" si="24"/>
        <v>0</v>
      </c>
      <c r="J18" s="2">
        <f t="shared" si="25"/>
        <v>1821628</v>
      </c>
      <c r="K18" s="3">
        <f t="shared" si="26"/>
        <v>0</v>
      </c>
      <c r="L18" s="2">
        <f t="shared" si="27"/>
        <v>1098441</v>
      </c>
      <c r="M18" s="3">
        <f t="shared" ref="M18" si="219">IF(L18/$D18&gt;2,1,0)</f>
        <v>0</v>
      </c>
      <c r="N18" s="2">
        <f t="shared" si="29"/>
        <v>662359</v>
      </c>
      <c r="O18" s="3">
        <f t="shared" ref="O18" si="220">IF(N18/$D18&gt;2,1,0)</f>
        <v>0</v>
      </c>
      <c r="P18" s="2">
        <f t="shared" si="31"/>
        <v>399402</v>
      </c>
      <c r="Q18" s="3">
        <f t="shared" ref="Q18" si="221">IF(P18/$D18&gt;2,1,0)</f>
        <v>0</v>
      </c>
      <c r="R18" s="2">
        <f t="shared" si="33"/>
        <v>240839</v>
      </c>
      <c r="S18" s="3">
        <f t="shared" ref="S18" si="222">IF(R18/$D18&gt;2,1,0)</f>
        <v>0</v>
      </c>
      <c r="T18" s="2">
        <f t="shared" si="35"/>
        <v>145225</v>
      </c>
      <c r="U18" s="3">
        <f t="shared" ref="U18" si="223">IF(T18/$D18&gt;2,1,0)</f>
        <v>0</v>
      </c>
      <c r="V18" s="2">
        <f t="shared" si="37"/>
        <v>87570</v>
      </c>
      <c r="W18" s="3">
        <f t="shared" ref="W18" si="224">IF(V18/$D18&gt;2,1,0)</f>
        <v>0</v>
      </c>
      <c r="X18" s="2">
        <f t="shared" si="39"/>
        <v>52804</v>
      </c>
      <c r="Y18" s="3">
        <f t="shared" ref="Y18" si="225">IF(X18/$D18&gt;2,1,0)</f>
        <v>0</v>
      </c>
      <c r="Z18" s="2">
        <f t="shared" si="41"/>
        <v>31840</v>
      </c>
      <c r="AA18" s="3">
        <f t="shared" ref="AA18" si="226">IF(Z18/$D18&gt;2,1,0)</f>
        <v>0</v>
      </c>
      <c r="AB18" s="2">
        <f t="shared" si="43"/>
        <v>19199</v>
      </c>
      <c r="AC18" s="3">
        <f t="shared" ref="AC18" si="227">IF(AB18/$D18&gt;2,1,0)</f>
        <v>0</v>
      </c>
      <c r="AD18" s="2">
        <f t="shared" si="45"/>
        <v>11576</v>
      </c>
      <c r="AE18" s="3">
        <f t="shared" ref="AE18" si="228">IF(AD18/$D18&gt;2,1,0)</f>
        <v>0</v>
      </c>
      <c r="AF18" s="2">
        <f t="shared" si="47"/>
        <v>6980</v>
      </c>
      <c r="AG18" s="3">
        <f t="shared" ref="AG18" si="229">IF(AF18/$D18&gt;2,1,0)</f>
        <v>0</v>
      </c>
      <c r="AH18" s="2">
        <f t="shared" si="49"/>
        <v>4208</v>
      </c>
      <c r="AI18" s="3">
        <f t="shared" ref="AI18" si="230">IF(AH18/$D18&gt;2,1,0)</f>
        <v>0</v>
      </c>
    </row>
    <row r="19" spans="1:35" x14ac:dyDescent="0.25">
      <c r="A19" s="1" t="s">
        <v>17</v>
      </c>
      <c r="B19" s="2">
        <v>1334060</v>
      </c>
      <c r="C19" s="2">
        <v>1395231</v>
      </c>
      <c r="D19" s="2">
        <f>SUM($B19,$C19)</f>
        <v>2729291</v>
      </c>
      <c r="E19" s="2">
        <v>578655</v>
      </c>
      <c r="F19" s="2">
        <v>677663</v>
      </c>
      <c r="G19" s="5">
        <f t="shared" si="22"/>
        <v>0.46029999999999999</v>
      </c>
      <c r="H19" s="2">
        <f t="shared" si="23"/>
        <v>1256318</v>
      </c>
      <c r="I19" s="6">
        <f t="shared" si="24"/>
        <v>0</v>
      </c>
      <c r="J19" s="2">
        <f t="shared" si="25"/>
        <v>578283</v>
      </c>
      <c r="K19" s="3">
        <f t="shared" si="26"/>
        <v>0</v>
      </c>
      <c r="L19" s="2">
        <f t="shared" si="27"/>
        <v>266183</v>
      </c>
      <c r="M19" s="3">
        <f t="shared" ref="M19" si="231">IF(L19/$D19&gt;2,1,0)</f>
        <v>0</v>
      </c>
      <c r="N19" s="2">
        <f t="shared" si="29"/>
        <v>122524</v>
      </c>
      <c r="O19" s="3">
        <f t="shared" ref="O19" si="232">IF(N19/$D19&gt;2,1,0)</f>
        <v>0</v>
      </c>
      <c r="P19" s="2">
        <f t="shared" si="31"/>
        <v>56397</v>
      </c>
      <c r="Q19" s="3">
        <f t="shared" ref="Q19" si="233">IF(P19/$D19&gt;2,1,0)</f>
        <v>0</v>
      </c>
      <c r="R19" s="2">
        <f t="shared" si="33"/>
        <v>25959</v>
      </c>
      <c r="S19" s="3">
        <f t="shared" ref="S19" si="234">IF(R19/$D19&gt;2,1,0)</f>
        <v>0</v>
      </c>
      <c r="T19" s="2">
        <f t="shared" si="35"/>
        <v>11948</v>
      </c>
      <c r="U19" s="3">
        <f t="shared" ref="U19" si="235">IF(T19/$D19&gt;2,1,0)</f>
        <v>0</v>
      </c>
      <c r="V19" s="2">
        <f t="shared" si="37"/>
        <v>5499</v>
      </c>
      <c r="W19" s="3">
        <f t="shared" ref="W19" si="236">IF(V19/$D19&gt;2,1,0)</f>
        <v>0</v>
      </c>
      <c r="X19" s="2">
        <f t="shared" si="39"/>
        <v>2531</v>
      </c>
      <c r="Y19" s="3">
        <f t="shared" ref="Y19" si="237">IF(X19/$D19&gt;2,1,0)</f>
        <v>0</v>
      </c>
      <c r="Z19" s="2">
        <f t="shared" si="41"/>
        <v>1165</v>
      </c>
      <c r="AA19" s="3">
        <f t="shared" ref="AA19" si="238">IF(Z19/$D19&gt;2,1,0)</f>
        <v>0</v>
      </c>
      <c r="AB19" s="2">
        <f t="shared" si="43"/>
        <v>536</v>
      </c>
      <c r="AC19" s="3">
        <f t="shared" ref="AC19" si="239">IF(AB19/$D19&gt;2,1,0)</f>
        <v>0</v>
      </c>
      <c r="AD19" s="2">
        <f t="shared" si="45"/>
        <v>246</v>
      </c>
      <c r="AE19" s="3">
        <f t="shared" ref="AE19" si="240">IF(AD19/$D19&gt;2,1,0)</f>
        <v>0</v>
      </c>
      <c r="AF19" s="2">
        <f t="shared" si="47"/>
        <v>113</v>
      </c>
      <c r="AG19" s="3">
        <f t="shared" ref="AG19" si="241">IF(AF19/$D19&gt;2,1,0)</f>
        <v>0</v>
      </c>
      <c r="AH19" s="2">
        <f t="shared" si="49"/>
        <v>52</v>
      </c>
      <c r="AI19" s="3">
        <f t="shared" ref="AI19" si="242">IF(AH19/$D19&gt;2,1,0)</f>
        <v>0</v>
      </c>
    </row>
    <row r="20" spans="1:35" x14ac:dyDescent="0.25">
      <c r="A20" s="1" t="s">
        <v>18</v>
      </c>
      <c r="B20" s="2">
        <v>2976209</v>
      </c>
      <c r="C20" s="2">
        <v>3199665</v>
      </c>
      <c r="D20" s="2">
        <f>SUM($B20,$C20)</f>
        <v>6175874</v>
      </c>
      <c r="E20" s="2">
        <v>1666477</v>
      </c>
      <c r="F20" s="2">
        <v>1759240</v>
      </c>
      <c r="G20" s="5">
        <f t="shared" si="22"/>
        <v>0.55459999999999998</v>
      </c>
      <c r="H20" s="2">
        <f t="shared" si="23"/>
        <v>3425717</v>
      </c>
      <c r="I20" s="6">
        <f t="shared" si="24"/>
        <v>0</v>
      </c>
      <c r="J20" s="2">
        <f t="shared" si="25"/>
        <v>1899902</v>
      </c>
      <c r="K20" s="3">
        <f t="shared" si="26"/>
        <v>0</v>
      </c>
      <c r="L20" s="2">
        <f t="shared" si="27"/>
        <v>1053685</v>
      </c>
      <c r="M20" s="3">
        <f t="shared" ref="M20" si="243">IF(L20/$D20&gt;2,1,0)</f>
        <v>0</v>
      </c>
      <c r="N20" s="2">
        <f t="shared" si="29"/>
        <v>584373</v>
      </c>
      <c r="O20" s="3">
        <f t="shared" ref="O20" si="244">IF(N20/$D20&gt;2,1,0)</f>
        <v>0</v>
      </c>
      <c r="P20" s="2">
        <f t="shared" si="31"/>
        <v>324093</v>
      </c>
      <c r="Q20" s="3">
        <f t="shared" ref="Q20" si="245">IF(P20/$D20&gt;2,1,0)</f>
        <v>0</v>
      </c>
      <c r="R20" s="2">
        <f t="shared" si="33"/>
        <v>179741</v>
      </c>
      <c r="S20" s="3">
        <f t="shared" ref="S20" si="246">IF(R20/$D20&gt;2,1,0)</f>
        <v>0</v>
      </c>
      <c r="T20" s="2">
        <f t="shared" si="35"/>
        <v>99684</v>
      </c>
      <c r="U20" s="3">
        <f t="shared" ref="U20" si="247">IF(T20/$D20&gt;2,1,0)</f>
        <v>0</v>
      </c>
      <c r="V20" s="2">
        <f t="shared" si="37"/>
        <v>55284</v>
      </c>
      <c r="W20" s="3">
        <f t="shared" ref="W20" si="248">IF(V20/$D20&gt;2,1,0)</f>
        <v>0</v>
      </c>
      <c r="X20" s="2">
        <f t="shared" si="39"/>
        <v>30660</v>
      </c>
      <c r="Y20" s="3">
        <f t="shared" ref="Y20" si="249">IF(X20/$D20&gt;2,1,0)</f>
        <v>0</v>
      </c>
      <c r="Z20" s="2">
        <f t="shared" si="41"/>
        <v>17004</v>
      </c>
      <c r="AA20" s="3">
        <f t="shared" ref="AA20" si="250">IF(Z20/$D20&gt;2,1,0)</f>
        <v>0</v>
      </c>
      <c r="AB20" s="2">
        <f t="shared" si="43"/>
        <v>9430</v>
      </c>
      <c r="AC20" s="3">
        <f t="shared" ref="AC20" si="251">IF(AB20/$D20&gt;2,1,0)</f>
        <v>0</v>
      </c>
      <c r="AD20" s="2">
        <f t="shared" si="45"/>
        <v>5229</v>
      </c>
      <c r="AE20" s="3">
        <f t="shared" ref="AE20" si="252">IF(AD20/$D20&gt;2,1,0)</f>
        <v>0</v>
      </c>
      <c r="AF20" s="2">
        <f t="shared" si="47"/>
        <v>2900</v>
      </c>
      <c r="AG20" s="3">
        <f t="shared" ref="AG20" si="253">IF(AF20/$D20&gt;2,1,0)</f>
        <v>0</v>
      </c>
      <c r="AH20" s="2">
        <f t="shared" si="49"/>
        <v>1608</v>
      </c>
      <c r="AI20" s="3">
        <f t="shared" ref="AI20" si="254">IF(AH20/$D20&gt;2,1,0)</f>
        <v>0</v>
      </c>
    </row>
    <row r="21" spans="1:35" x14ac:dyDescent="0.25">
      <c r="A21" s="1" t="s">
        <v>19</v>
      </c>
      <c r="B21" s="2">
        <v>1443351</v>
      </c>
      <c r="C21" s="2">
        <v>1565539</v>
      </c>
      <c r="D21" s="2">
        <f>SUM($B21,$C21)</f>
        <v>3008890</v>
      </c>
      <c r="E21" s="2">
        <v>1355276</v>
      </c>
      <c r="F21" s="2">
        <v>1423414</v>
      </c>
      <c r="G21" s="5">
        <f t="shared" si="22"/>
        <v>0.9234</v>
      </c>
      <c r="H21" s="2">
        <f t="shared" si="23"/>
        <v>2778690</v>
      </c>
      <c r="I21" s="6">
        <f t="shared" si="24"/>
        <v>0</v>
      </c>
      <c r="J21" s="2">
        <f t="shared" si="25"/>
        <v>2565842</v>
      </c>
      <c r="K21" s="3">
        <f t="shared" si="26"/>
        <v>0</v>
      </c>
      <c r="L21" s="2">
        <f t="shared" si="27"/>
        <v>2369298</v>
      </c>
      <c r="M21" s="3">
        <f t="shared" ref="M21" si="255">IF(L21/$D21&gt;2,1,0)</f>
        <v>0</v>
      </c>
      <c r="N21" s="2">
        <f t="shared" si="29"/>
        <v>2187809</v>
      </c>
      <c r="O21" s="3">
        <f t="shared" ref="O21" si="256">IF(N21/$D21&gt;2,1,0)</f>
        <v>0</v>
      </c>
      <c r="P21" s="2">
        <f t="shared" si="31"/>
        <v>2020222</v>
      </c>
      <c r="Q21" s="3">
        <f t="shared" ref="Q21" si="257">IF(P21/$D21&gt;2,1,0)</f>
        <v>0</v>
      </c>
      <c r="R21" s="2">
        <f t="shared" si="33"/>
        <v>1865472</v>
      </c>
      <c r="S21" s="3">
        <f t="shared" ref="S21" si="258">IF(R21/$D21&gt;2,1,0)</f>
        <v>0</v>
      </c>
      <c r="T21" s="2">
        <f t="shared" si="35"/>
        <v>1722576</v>
      </c>
      <c r="U21" s="3">
        <f t="shared" ref="U21" si="259">IF(T21/$D21&gt;2,1,0)</f>
        <v>0</v>
      </c>
      <c r="V21" s="2">
        <f t="shared" si="37"/>
        <v>1590626</v>
      </c>
      <c r="W21" s="3">
        <f t="shared" ref="W21" si="260">IF(V21/$D21&gt;2,1,0)</f>
        <v>0</v>
      </c>
      <c r="X21" s="2">
        <f t="shared" si="39"/>
        <v>1468784</v>
      </c>
      <c r="Y21" s="3">
        <f t="shared" ref="Y21" si="261">IF(X21/$D21&gt;2,1,0)</f>
        <v>0</v>
      </c>
      <c r="Z21" s="2">
        <f t="shared" si="41"/>
        <v>1356275</v>
      </c>
      <c r="AA21" s="3">
        <f t="shared" ref="AA21" si="262">IF(Z21/$D21&gt;2,1,0)</f>
        <v>0</v>
      </c>
      <c r="AB21" s="2">
        <f t="shared" si="43"/>
        <v>1252384</v>
      </c>
      <c r="AC21" s="3">
        <f t="shared" ref="AC21" si="263">IF(AB21/$D21&gt;2,1,0)</f>
        <v>0</v>
      </c>
      <c r="AD21" s="2">
        <f t="shared" si="45"/>
        <v>1156451</v>
      </c>
      <c r="AE21" s="3">
        <f t="shared" ref="AE21" si="264">IF(AD21/$D21&gt;2,1,0)</f>
        <v>0</v>
      </c>
      <c r="AF21" s="2">
        <f t="shared" si="47"/>
        <v>1067866</v>
      </c>
      <c r="AG21" s="3">
        <f t="shared" ref="AG21" si="265">IF(AF21/$D21&gt;2,1,0)</f>
        <v>0</v>
      </c>
      <c r="AH21" s="2">
        <f t="shared" si="49"/>
        <v>986067</v>
      </c>
      <c r="AI21" s="3">
        <f t="shared" ref="AI21" si="266">IF(AH21/$D21&gt;2,1,0)</f>
        <v>0</v>
      </c>
    </row>
    <row r="22" spans="1:35" x14ac:dyDescent="0.25">
      <c r="A22" s="1" t="s">
        <v>20</v>
      </c>
      <c r="B22" s="2">
        <v>2486640</v>
      </c>
      <c r="C22" s="2">
        <v>2265936</v>
      </c>
      <c r="D22" s="2">
        <f>SUM($B22,$C22)</f>
        <v>4752576</v>
      </c>
      <c r="E22" s="2">
        <v>297424</v>
      </c>
      <c r="F22" s="2">
        <v>274759</v>
      </c>
      <c r="G22" s="5">
        <f t="shared" si="22"/>
        <v>0.1203</v>
      </c>
      <c r="H22" s="2">
        <f t="shared" si="23"/>
        <v>572183</v>
      </c>
      <c r="I22" s="6">
        <f t="shared" si="24"/>
        <v>0</v>
      </c>
      <c r="J22" s="2">
        <f t="shared" si="25"/>
        <v>68833</v>
      </c>
      <c r="K22" s="3">
        <f t="shared" si="26"/>
        <v>0</v>
      </c>
      <c r="L22" s="2">
        <f t="shared" si="27"/>
        <v>8280</v>
      </c>
      <c r="M22" s="3">
        <f t="shared" ref="M22" si="267">IF(L22/$D22&gt;2,1,0)</f>
        <v>0</v>
      </c>
      <c r="N22" s="2">
        <f t="shared" si="29"/>
        <v>996</v>
      </c>
      <c r="O22" s="3">
        <f t="shared" ref="O22" si="268">IF(N22/$D22&gt;2,1,0)</f>
        <v>0</v>
      </c>
      <c r="P22" s="2">
        <f t="shared" si="31"/>
        <v>119</v>
      </c>
      <c r="Q22" s="3">
        <f t="shared" ref="Q22" si="269">IF(P22/$D22&gt;2,1,0)</f>
        <v>0</v>
      </c>
      <c r="R22" s="2">
        <f t="shared" si="33"/>
        <v>14</v>
      </c>
      <c r="S22" s="3">
        <f t="shared" ref="S22" si="270">IF(R22/$D22&gt;2,1,0)</f>
        <v>0</v>
      </c>
      <c r="T22" s="2">
        <f t="shared" si="35"/>
        <v>1</v>
      </c>
      <c r="U22" s="3">
        <f t="shared" ref="U22" si="271">IF(T22/$D22&gt;2,1,0)</f>
        <v>0</v>
      </c>
      <c r="V22" s="2">
        <f t="shared" si="37"/>
        <v>0</v>
      </c>
      <c r="W22" s="3">
        <f t="shared" ref="W22" si="272">IF(V22/$D22&gt;2,1,0)</f>
        <v>0</v>
      </c>
      <c r="X22" s="2">
        <f t="shared" si="39"/>
        <v>0</v>
      </c>
      <c r="Y22" s="3">
        <f t="shared" ref="Y22" si="273">IF(X22/$D22&gt;2,1,0)</f>
        <v>0</v>
      </c>
      <c r="Z22" s="2">
        <f t="shared" si="41"/>
        <v>0</v>
      </c>
      <c r="AA22" s="3">
        <f t="shared" ref="AA22" si="274">IF(Z22/$D22&gt;2,1,0)</f>
        <v>0</v>
      </c>
      <c r="AB22" s="2">
        <f t="shared" si="43"/>
        <v>0</v>
      </c>
      <c r="AC22" s="3">
        <f t="shared" ref="AC22" si="275">IF(AB22/$D22&gt;2,1,0)</f>
        <v>0</v>
      </c>
      <c r="AD22" s="2">
        <f t="shared" si="45"/>
        <v>0</v>
      </c>
      <c r="AE22" s="3">
        <f t="shared" ref="AE22" si="276">IF(AD22/$D22&gt;2,1,0)</f>
        <v>0</v>
      </c>
      <c r="AF22" s="2">
        <f t="shared" si="47"/>
        <v>0</v>
      </c>
      <c r="AG22" s="3">
        <f t="shared" ref="AG22" si="277">IF(AF22/$D22&gt;2,1,0)</f>
        <v>0</v>
      </c>
      <c r="AH22" s="2">
        <f t="shared" si="49"/>
        <v>0</v>
      </c>
      <c r="AI22" s="3">
        <f t="shared" ref="AI22" si="278">IF(AH22/$D22&gt;2,1,0)</f>
        <v>0</v>
      </c>
    </row>
    <row r="23" spans="1:35" x14ac:dyDescent="0.25">
      <c r="A23" s="1" t="s">
        <v>21</v>
      </c>
      <c r="B23" s="2">
        <v>685438</v>
      </c>
      <c r="C23" s="2">
        <v>749124</v>
      </c>
      <c r="D23" s="2">
        <f>SUM($B23,$C23)</f>
        <v>1434562</v>
      </c>
      <c r="E23" s="2">
        <v>2697677</v>
      </c>
      <c r="F23" s="2">
        <v>2821550</v>
      </c>
      <c r="G23" s="5">
        <f t="shared" si="22"/>
        <v>3.8473000000000002</v>
      </c>
      <c r="H23" s="2">
        <f t="shared" si="23"/>
        <v>5519227</v>
      </c>
      <c r="I23" s="6">
        <f t="shared" si="24"/>
        <v>1</v>
      </c>
      <c r="J23" s="2">
        <f t="shared" si="25"/>
        <v>5519227</v>
      </c>
      <c r="K23" s="3">
        <f t="shared" si="26"/>
        <v>1</v>
      </c>
      <c r="L23" s="2">
        <f t="shared" si="27"/>
        <v>5519227</v>
      </c>
      <c r="M23" s="3">
        <f t="shared" ref="M23" si="279">IF(L23/$D23&gt;2,1,0)</f>
        <v>1</v>
      </c>
      <c r="N23" s="2">
        <f t="shared" si="29"/>
        <v>5519227</v>
      </c>
      <c r="O23" s="3">
        <f t="shared" ref="O23" si="280">IF(N23/$D23&gt;2,1,0)</f>
        <v>1</v>
      </c>
      <c r="P23" s="2">
        <f t="shared" si="31"/>
        <v>5519227</v>
      </c>
      <c r="Q23" s="3">
        <f t="shared" ref="Q23" si="281">IF(P23/$D23&gt;2,1,0)</f>
        <v>1</v>
      </c>
      <c r="R23" s="2">
        <f t="shared" si="33"/>
        <v>5519227</v>
      </c>
      <c r="S23" s="3">
        <f t="shared" ref="S23" si="282">IF(R23/$D23&gt;2,1,0)</f>
        <v>1</v>
      </c>
      <c r="T23" s="2">
        <f t="shared" si="35"/>
        <v>5519227</v>
      </c>
      <c r="U23" s="3">
        <f t="shared" ref="U23" si="283">IF(T23/$D23&gt;2,1,0)</f>
        <v>1</v>
      </c>
      <c r="V23" s="2">
        <f t="shared" si="37"/>
        <v>5519227</v>
      </c>
      <c r="W23" s="3">
        <f t="shared" ref="W23" si="284">IF(V23/$D23&gt;2,1,0)</f>
        <v>1</v>
      </c>
      <c r="X23" s="2">
        <f t="shared" si="39"/>
        <v>5519227</v>
      </c>
      <c r="Y23" s="3">
        <f t="shared" ref="Y23" si="285">IF(X23/$D23&gt;2,1,0)</f>
        <v>1</v>
      </c>
      <c r="Z23" s="2">
        <f t="shared" si="41"/>
        <v>5519227</v>
      </c>
      <c r="AA23" s="3">
        <f t="shared" ref="AA23" si="286">IF(Z23/$D23&gt;2,1,0)</f>
        <v>1</v>
      </c>
      <c r="AB23" s="2">
        <f t="shared" si="43"/>
        <v>5519227</v>
      </c>
      <c r="AC23" s="3">
        <f t="shared" ref="AC23" si="287">IF(AB23/$D23&gt;2,1,0)</f>
        <v>1</v>
      </c>
      <c r="AD23" s="2">
        <f t="shared" si="45"/>
        <v>5519227</v>
      </c>
      <c r="AE23" s="3">
        <f t="shared" ref="AE23" si="288">IF(AD23/$D23&gt;2,1,0)</f>
        <v>1</v>
      </c>
      <c r="AF23" s="2">
        <f t="shared" si="47"/>
        <v>5519227</v>
      </c>
      <c r="AG23" s="3">
        <f t="shared" ref="AG23" si="289">IF(AF23/$D23&gt;2,1,0)</f>
        <v>1</v>
      </c>
      <c r="AH23" s="2">
        <f t="shared" si="49"/>
        <v>5519227</v>
      </c>
      <c r="AI23" s="3">
        <f t="shared" ref="AI23" si="290">IF(AH23/$D23&gt;2,1,0)</f>
        <v>1</v>
      </c>
    </row>
    <row r="24" spans="1:35" x14ac:dyDescent="0.25">
      <c r="A24" s="1" t="s">
        <v>22</v>
      </c>
      <c r="B24" s="2">
        <v>2166753</v>
      </c>
      <c r="C24" s="2">
        <v>2338698</v>
      </c>
      <c r="D24" s="2">
        <f>SUM($B24,$C24)</f>
        <v>4505451</v>
      </c>
      <c r="E24" s="2">
        <v>1681433</v>
      </c>
      <c r="F24" s="2">
        <v>1592443</v>
      </c>
      <c r="G24" s="5">
        <f t="shared" si="22"/>
        <v>0.72660000000000002</v>
      </c>
      <c r="H24" s="2">
        <f t="shared" si="23"/>
        <v>3273876</v>
      </c>
      <c r="I24" s="6">
        <f t="shared" si="24"/>
        <v>0</v>
      </c>
      <c r="J24" s="2">
        <f t="shared" si="25"/>
        <v>2378798</v>
      </c>
      <c r="K24" s="3">
        <f t="shared" si="26"/>
        <v>0</v>
      </c>
      <c r="L24" s="2">
        <f t="shared" si="27"/>
        <v>1728434</v>
      </c>
      <c r="M24" s="3">
        <f t="shared" ref="M24" si="291">IF(L24/$D24&gt;2,1,0)</f>
        <v>0</v>
      </c>
      <c r="N24" s="2">
        <f t="shared" si="29"/>
        <v>1255880</v>
      </c>
      <c r="O24" s="3">
        <f t="shared" ref="O24" si="292">IF(N24/$D24&gt;2,1,0)</f>
        <v>0</v>
      </c>
      <c r="P24" s="2">
        <f t="shared" si="31"/>
        <v>912522</v>
      </c>
      <c r="Q24" s="3">
        <f t="shared" ref="Q24" si="293">IF(P24/$D24&gt;2,1,0)</f>
        <v>0</v>
      </c>
      <c r="R24" s="2">
        <f t="shared" si="33"/>
        <v>663038</v>
      </c>
      <c r="S24" s="3">
        <f t="shared" ref="S24" si="294">IF(R24/$D24&gt;2,1,0)</f>
        <v>0</v>
      </c>
      <c r="T24" s="2">
        <f t="shared" si="35"/>
        <v>481763</v>
      </c>
      <c r="U24" s="3">
        <f t="shared" ref="U24" si="295">IF(T24/$D24&gt;2,1,0)</f>
        <v>0</v>
      </c>
      <c r="V24" s="2">
        <f t="shared" si="37"/>
        <v>350048</v>
      </c>
      <c r="W24" s="3">
        <f t="shared" ref="W24" si="296">IF(V24/$D24&gt;2,1,0)</f>
        <v>0</v>
      </c>
      <c r="X24" s="2">
        <f t="shared" si="39"/>
        <v>254344</v>
      </c>
      <c r="Y24" s="3">
        <f t="shared" ref="Y24" si="297">IF(X24/$D24&gt;2,1,0)</f>
        <v>0</v>
      </c>
      <c r="Z24" s="2">
        <f t="shared" si="41"/>
        <v>184806</v>
      </c>
      <c r="AA24" s="3">
        <f t="shared" ref="AA24" si="298">IF(Z24/$D24&gt;2,1,0)</f>
        <v>0</v>
      </c>
      <c r="AB24" s="2">
        <f t="shared" si="43"/>
        <v>134280</v>
      </c>
      <c r="AC24" s="3">
        <f t="shared" ref="AC24" si="299">IF(AB24/$D24&gt;2,1,0)</f>
        <v>0</v>
      </c>
      <c r="AD24" s="2">
        <f t="shared" si="45"/>
        <v>97567</v>
      </c>
      <c r="AE24" s="3">
        <f t="shared" ref="AE24" si="300">IF(AD24/$D24&gt;2,1,0)</f>
        <v>0</v>
      </c>
      <c r="AF24" s="2">
        <f t="shared" si="47"/>
        <v>70892</v>
      </c>
      <c r="AG24" s="3">
        <f t="shared" ref="AG24" si="301">IF(AF24/$D24&gt;2,1,0)</f>
        <v>0</v>
      </c>
      <c r="AH24" s="2">
        <f t="shared" si="49"/>
        <v>51510</v>
      </c>
      <c r="AI24" s="3">
        <f t="shared" ref="AI24" si="302">IF(AH24/$D24&gt;2,1,0)</f>
        <v>0</v>
      </c>
    </row>
    <row r="25" spans="1:35" x14ac:dyDescent="0.25">
      <c r="A25" s="1" t="s">
        <v>23</v>
      </c>
      <c r="B25" s="2">
        <v>643177</v>
      </c>
      <c r="C25" s="2">
        <v>684187</v>
      </c>
      <c r="D25" s="2">
        <f>SUM($B25,$C25)</f>
        <v>1327364</v>
      </c>
      <c r="E25" s="2">
        <v>796213</v>
      </c>
      <c r="F25" s="2">
        <v>867904</v>
      </c>
      <c r="G25" s="5">
        <f t="shared" si="22"/>
        <v>1.2537</v>
      </c>
      <c r="H25" s="2">
        <f t="shared" si="23"/>
        <v>1664117</v>
      </c>
      <c r="I25" s="6">
        <f t="shared" si="24"/>
        <v>0</v>
      </c>
      <c r="J25" s="2">
        <f t="shared" si="25"/>
        <v>2086303</v>
      </c>
      <c r="K25" s="3">
        <f t="shared" si="26"/>
        <v>0</v>
      </c>
      <c r="L25" s="2">
        <f t="shared" si="27"/>
        <v>2615598</v>
      </c>
      <c r="M25" s="3">
        <f t="shared" ref="M25" si="303">IF(L25/$D25&gt;2,1,0)</f>
        <v>0</v>
      </c>
      <c r="N25" s="2">
        <f t="shared" si="29"/>
        <v>3279175</v>
      </c>
      <c r="O25" s="3">
        <f t="shared" ref="O25" si="304">IF(N25/$D25&gt;2,1,0)</f>
        <v>1</v>
      </c>
      <c r="P25" s="2">
        <f t="shared" si="31"/>
        <v>3279175</v>
      </c>
      <c r="Q25" s="3">
        <f t="shared" ref="Q25" si="305">IF(P25/$D25&gt;2,1,0)</f>
        <v>1</v>
      </c>
      <c r="R25" s="2">
        <f t="shared" si="33"/>
        <v>3279175</v>
      </c>
      <c r="S25" s="3">
        <f t="shared" ref="S25" si="306">IF(R25/$D25&gt;2,1,0)</f>
        <v>1</v>
      </c>
      <c r="T25" s="2">
        <f t="shared" si="35"/>
        <v>3279175</v>
      </c>
      <c r="U25" s="3">
        <f t="shared" ref="U25" si="307">IF(T25/$D25&gt;2,1,0)</f>
        <v>1</v>
      </c>
      <c r="V25" s="2">
        <f t="shared" si="37"/>
        <v>3279175</v>
      </c>
      <c r="W25" s="3">
        <f t="shared" ref="W25" si="308">IF(V25/$D25&gt;2,1,0)</f>
        <v>1</v>
      </c>
      <c r="X25" s="2">
        <f t="shared" si="39"/>
        <v>3279175</v>
      </c>
      <c r="Y25" s="3">
        <f t="shared" ref="Y25" si="309">IF(X25/$D25&gt;2,1,0)</f>
        <v>1</v>
      </c>
      <c r="Z25" s="2">
        <f t="shared" si="41"/>
        <v>3279175</v>
      </c>
      <c r="AA25" s="3">
        <f t="shared" ref="AA25" si="310">IF(Z25/$D25&gt;2,1,0)</f>
        <v>1</v>
      </c>
      <c r="AB25" s="2">
        <f t="shared" si="43"/>
        <v>3279175</v>
      </c>
      <c r="AC25" s="3">
        <f t="shared" ref="AC25" si="311">IF(AB25/$D25&gt;2,1,0)</f>
        <v>1</v>
      </c>
      <c r="AD25" s="2">
        <f t="shared" si="45"/>
        <v>3279175</v>
      </c>
      <c r="AE25" s="3">
        <f t="shared" ref="AE25" si="312">IF(AD25/$D25&gt;2,1,0)</f>
        <v>1</v>
      </c>
      <c r="AF25" s="2">
        <f t="shared" si="47"/>
        <v>3279175</v>
      </c>
      <c r="AG25" s="3">
        <f t="shared" ref="AG25" si="313">IF(AF25/$D25&gt;2,1,0)</f>
        <v>1</v>
      </c>
      <c r="AH25" s="2">
        <f t="shared" si="49"/>
        <v>3279175</v>
      </c>
      <c r="AI25" s="3">
        <f t="shared" ref="AI25" si="314">IF(AH25/$D25&gt;2,1,0)</f>
        <v>1</v>
      </c>
    </row>
    <row r="26" spans="1:35" x14ac:dyDescent="0.25">
      <c r="A26" s="1" t="s">
        <v>24</v>
      </c>
      <c r="B26" s="2">
        <v>450192</v>
      </c>
      <c r="C26" s="2">
        <v>434755</v>
      </c>
      <c r="D26" s="2">
        <f>SUM($B26,$C26)</f>
        <v>884947</v>
      </c>
      <c r="E26" s="2">
        <v>1656446</v>
      </c>
      <c r="F26" s="2">
        <v>1691000</v>
      </c>
      <c r="G26" s="5">
        <f t="shared" si="22"/>
        <v>3.7826</v>
      </c>
      <c r="H26" s="2">
        <f t="shared" si="23"/>
        <v>3347446</v>
      </c>
      <c r="I26" s="6">
        <f t="shared" si="24"/>
        <v>1</v>
      </c>
      <c r="J26" s="2">
        <f t="shared" si="25"/>
        <v>3347446</v>
      </c>
      <c r="K26" s="3">
        <f t="shared" si="26"/>
        <v>1</v>
      </c>
      <c r="L26" s="2">
        <f t="shared" si="27"/>
        <v>3347446</v>
      </c>
      <c r="M26" s="3">
        <f t="shared" ref="M26" si="315">IF(L26/$D26&gt;2,1,0)</f>
        <v>1</v>
      </c>
      <c r="N26" s="2">
        <f t="shared" si="29"/>
        <v>3347446</v>
      </c>
      <c r="O26" s="3">
        <f t="shared" ref="O26" si="316">IF(N26/$D26&gt;2,1,0)</f>
        <v>1</v>
      </c>
      <c r="P26" s="2">
        <f t="shared" si="31"/>
        <v>3347446</v>
      </c>
      <c r="Q26" s="3">
        <f t="shared" ref="Q26" si="317">IF(P26/$D26&gt;2,1,0)</f>
        <v>1</v>
      </c>
      <c r="R26" s="2">
        <f t="shared" si="33"/>
        <v>3347446</v>
      </c>
      <c r="S26" s="3">
        <f t="shared" ref="S26" si="318">IF(R26/$D26&gt;2,1,0)</f>
        <v>1</v>
      </c>
      <c r="T26" s="2">
        <f t="shared" si="35"/>
        <v>3347446</v>
      </c>
      <c r="U26" s="3">
        <f t="shared" ref="U26" si="319">IF(T26/$D26&gt;2,1,0)</f>
        <v>1</v>
      </c>
      <c r="V26" s="2">
        <f t="shared" si="37"/>
        <v>3347446</v>
      </c>
      <c r="W26" s="3">
        <f t="shared" ref="W26" si="320">IF(V26/$D26&gt;2,1,0)</f>
        <v>1</v>
      </c>
      <c r="X26" s="2">
        <f t="shared" si="39"/>
        <v>3347446</v>
      </c>
      <c r="Y26" s="3">
        <f t="shared" ref="Y26" si="321">IF(X26/$D26&gt;2,1,0)</f>
        <v>1</v>
      </c>
      <c r="Z26" s="2">
        <f t="shared" si="41"/>
        <v>3347446</v>
      </c>
      <c r="AA26" s="3">
        <f t="shared" ref="AA26" si="322">IF(Z26/$D26&gt;2,1,0)</f>
        <v>1</v>
      </c>
      <c r="AB26" s="2">
        <f t="shared" si="43"/>
        <v>3347446</v>
      </c>
      <c r="AC26" s="3">
        <f t="shared" ref="AC26" si="323">IF(AB26/$D26&gt;2,1,0)</f>
        <v>1</v>
      </c>
      <c r="AD26" s="2">
        <f t="shared" si="45"/>
        <v>3347446</v>
      </c>
      <c r="AE26" s="3">
        <f t="shared" ref="AE26" si="324">IF(AD26/$D26&gt;2,1,0)</f>
        <v>1</v>
      </c>
      <c r="AF26" s="2">
        <f t="shared" si="47"/>
        <v>3347446</v>
      </c>
      <c r="AG26" s="3">
        <f t="shared" ref="AG26" si="325">IF(AF26/$D26&gt;2,1,0)</f>
        <v>1</v>
      </c>
      <c r="AH26" s="2">
        <f t="shared" si="49"/>
        <v>3347446</v>
      </c>
      <c r="AI26" s="3">
        <f t="shared" ref="AI26" si="326">IF(AH26/$D26&gt;2,1,0)</f>
        <v>1</v>
      </c>
    </row>
    <row r="27" spans="1:35" x14ac:dyDescent="0.25">
      <c r="A27" s="1" t="s">
        <v>25</v>
      </c>
      <c r="B27" s="2">
        <v>1037774</v>
      </c>
      <c r="C27" s="2">
        <v>1113789</v>
      </c>
      <c r="D27" s="2">
        <f>SUM($B27,$C27)</f>
        <v>2151563</v>
      </c>
      <c r="E27" s="2">
        <v>877464</v>
      </c>
      <c r="F27" s="2">
        <v>990837</v>
      </c>
      <c r="G27" s="5">
        <f t="shared" si="22"/>
        <v>0.86829999999999996</v>
      </c>
      <c r="H27" s="2">
        <f t="shared" si="23"/>
        <v>1868301</v>
      </c>
      <c r="I27" s="6">
        <f t="shared" si="24"/>
        <v>0</v>
      </c>
      <c r="J27" s="2">
        <f t="shared" si="25"/>
        <v>1622245</v>
      </c>
      <c r="K27" s="3">
        <f t="shared" si="26"/>
        <v>0</v>
      </c>
      <c r="L27" s="2">
        <f t="shared" si="27"/>
        <v>1408595</v>
      </c>
      <c r="M27" s="3">
        <f t="shared" ref="M27" si="327">IF(L27/$D27&gt;2,1,0)</f>
        <v>0</v>
      </c>
      <c r="N27" s="2">
        <f t="shared" si="29"/>
        <v>1223083</v>
      </c>
      <c r="O27" s="3">
        <f t="shared" ref="O27" si="328">IF(N27/$D27&gt;2,1,0)</f>
        <v>0</v>
      </c>
      <c r="P27" s="2">
        <f t="shared" si="31"/>
        <v>1062002</v>
      </c>
      <c r="Q27" s="3">
        <f t="shared" ref="Q27" si="329">IF(P27/$D27&gt;2,1,0)</f>
        <v>0</v>
      </c>
      <c r="R27" s="2">
        <f t="shared" si="33"/>
        <v>922136</v>
      </c>
      <c r="S27" s="3">
        <f t="shared" ref="S27" si="330">IF(R27/$D27&gt;2,1,0)</f>
        <v>0</v>
      </c>
      <c r="T27" s="2">
        <f t="shared" si="35"/>
        <v>800690</v>
      </c>
      <c r="U27" s="3">
        <f t="shared" ref="U27" si="331">IF(T27/$D27&gt;2,1,0)</f>
        <v>0</v>
      </c>
      <c r="V27" s="2">
        <f t="shared" si="37"/>
        <v>695239</v>
      </c>
      <c r="W27" s="3">
        <f t="shared" ref="W27" si="332">IF(V27/$D27&gt;2,1,0)</f>
        <v>0</v>
      </c>
      <c r="X27" s="2">
        <f t="shared" si="39"/>
        <v>603676</v>
      </c>
      <c r="Y27" s="3">
        <f t="shared" ref="Y27" si="333">IF(X27/$D27&gt;2,1,0)</f>
        <v>0</v>
      </c>
      <c r="Z27" s="2">
        <f t="shared" si="41"/>
        <v>524171</v>
      </c>
      <c r="AA27" s="3">
        <f t="shared" ref="AA27" si="334">IF(Z27/$D27&gt;2,1,0)</f>
        <v>0</v>
      </c>
      <c r="AB27" s="2">
        <f t="shared" si="43"/>
        <v>455137</v>
      </c>
      <c r="AC27" s="3">
        <f t="shared" ref="AC27" si="335">IF(AB27/$D27&gt;2,1,0)</f>
        <v>0</v>
      </c>
      <c r="AD27" s="2">
        <f t="shared" si="45"/>
        <v>395195</v>
      </c>
      <c r="AE27" s="3">
        <f t="shared" ref="AE27" si="336">IF(AD27/$D27&gt;2,1,0)</f>
        <v>0</v>
      </c>
      <c r="AF27" s="2">
        <f t="shared" si="47"/>
        <v>343147</v>
      </c>
      <c r="AG27" s="3">
        <f t="shared" ref="AG27" si="337">IF(AF27/$D27&gt;2,1,0)</f>
        <v>0</v>
      </c>
      <c r="AH27" s="2">
        <f t="shared" si="49"/>
        <v>297954</v>
      </c>
      <c r="AI27" s="3">
        <f t="shared" ref="AI27" si="338">IF(AH27/$D27&gt;2,1,0)</f>
        <v>0</v>
      </c>
    </row>
    <row r="28" spans="1:35" x14ac:dyDescent="0.25">
      <c r="A28" s="1" t="s">
        <v>26</v>
      </c>
      <c r="B28" s="2">
        <v>2351213</v>
      </c>
      <c r="C28" s="2">
        <v>2358482</v>
      </c>
      <c r="D28" s="2">
        <f>SUM($B28,$C28)</f>
        <v>4709695</v>
      </c>
      <c r="E28" s="2">
        <v>1098384</v>
      </c>
      <c r="F28" s="2">
        <v>1121488</v>
      </c>
      <c r="G28" s="5">
        <f t="shared" si="22"/>
        <v>0.4713</v>
      </c>
      <c r="H28" s="2">
        <f t="shared" si="23"/>
        <v>2219872</v>
      </c>
      <c r="I28" s="6">
        <f t="shared" si="24"/>
        <v>0</v>
      </c>
      <c r="J28" s="2">
        <f t="shared" si="25"/>
        <v>1046225</v>
      </c>
      <c r="K28" s="3">
        <f t="shared" si="26"/>
        <v>0</v>
      </c>
      <c r="L28" s="2">
        <f t="shared" si="27"/>
        <v>493085</v>
      </c>
      <c r="M28" s="3">
        <f t="shared" ref="M28" si="339">IF(L28/$D28&gt;2,1,0)</f>
        <v>0</v>
      </c>
      <c r="N28" s="2">
        <f t="shared" si="29"/>
        <v>232390</v>
      </c>
      <c r="O28" s="3">
        <f t="shared" ref="O28" si="340">IF(N28/$D28&gt;2,1,0)</f>
        <v>0</v>
      </c>
      <c r="P28" s="2">
        <f t="shared" si="31"/>
        <v>109525</v>
      </c>
      <c r="Q28" s="3">
        <f t="shared" ref="Q28" si="341">IF(P28/$D28&gt;2,1,0)</f>
        <v>0</v>
      </c>
      <c r="R28" s="2">
        <f t="shared" si="33"/>
        <v>51619</v>
      </c>
      <c r="S28" s="3">
        <f t="shared" ref="S28" si="342">IF(R28/$D28&gt;2,1,0)</f>
        <v>0</v>
      </c>
      <c r="T28" s="2">
        <f t="shared" si="35"/>
        <v>24328</v>
      </c>
      <c r="U28" s="3">
        <f t="shared" ref="U28" si="343">IF(T28/$D28&gt;2,1,0)</f>
        <v>0</v>
      </c>
      <c r="V28" s="2">
        <f t="shared" si="37"/>
        <v>11465</v>
      </c>
      <c r="W28" s="3">
        <f t="shared" ref="W28" si="344">IF(V28/$D28&gt;2,1,0)</f>
        <v>0</v>
      </c>
      <c r="X28" s="2">
        <f t="shared" si="39"/>
        <v>5403</v>
      </c>
      <c r="Y28" s="3">
        <f t="shared" ref="Y28" si="345">IF(X28/$D28&gt;2,1,0)</f>
        <v>0</v>
      </c>
      <c r="Z28" s="2">
        <f t="shared" si="41"/>
        <v>2546</v>
      </c>
      <c r="AA28" s="3">
        <f t="shared" ref="AA28" si="346">IF(Z28/$D28&gt;2,1,0)</f>
        <v>0</v>
      </c>
      <c r="AB28" s="2">
        <f t="shared" si="43"/>
        <v>1199</v>
      </c>
      <c r="AC28" s="3">
        <f t="shared" ref="AC28" si="347">IF(AB28/$D28&gt;2,1,0)</f>
        <v>0</v>
      </c>
      <c r="AD28" s="2">
        <f t="shared" si="45"/>
        <v>565</v>
      </c>
      <c r="AE28" s="3">
        <f t="shared" ref="AE28" si="348">IF(AD28/$D28&gt;2,1,0)</f>
        <v>0</v>
      </c>
      <c r="AF28" s="2">
        <f t="shared" si="47"/>
        <v>266</v>
      </c>
      <c r="AG28" s="3">
        <f t="shared" ref="AG28" si="349">IF(AF28/$D28&gt;2,1,0)</f>
        <v>0</v>
      </c>
      <c r="AH28" s="2">
        <f t="shared" si="49"/>
        <v>125</v>
      </c>
      <c r="AI28" s="3">
        <f t="shared" ref="AI28" si="350">IF(AH28/$D28&gt;2,1,0)</f>
        <v>0</v>
      </c>
    </row>
    <row r="29" spans="1:35" x14ac:dyDescent="0.25">
      <c r="A29" s="1" t="s">
        <v>27</v>
      </c>
      <c r="B29" s="2">
        <v>2613354</v>
      </c>
      <c r="C29" s="2">
        <v>2837241</v>
      </c>
      <c r="D29" s="2">
        <f>SUM($B29,$C29)</f>
        <v>5450595</v>
      </c>
      <c r="E29" s="2">
        <v>431144</v>
      </c>
      <c r="F29" s="2">
        <v>434113</v>
      </c>
      <c r="G29" s="5">
        <f t="shared" si="22"/>
        <v>0.15870000000000001</v>
      </c>
      <c r="H29" s="2">
        <f t="shared" si="23"/>
        <v>865257</v>
      </c>
      <c r="I29" s="6">
        <f t="shared" si="24"/>
        <v>0</v>
      </c>
      <c r="J29" s="2">
        <f t="shared" si="25"/>
        <v>137316</v>
      </c>
      <c r="K29" s="3">
        <f t="shared" si="26"/>
        <v>0</v>
      </c>
      <c r="L29" s="2">
        <f t="shared" si="27"/>
        <v>21792</v>
      </c>
      <c r="M29" s="3">
        <f t="shared" ref="M29" si="351">IF(L29/$D29&gt;2,1,0)</f>
        <v>0</v>
      </c>
      <c r="N29" s="2">
        <f t="shared" si="29"/>
        <v>3458</v>
      </c>
      <c r="O29" s="3">
        <f t="shared" ref="O29" si="352">IF(N29/$D29&gt;2,1,0)</f>
        <v>0</v>
      </c>
      <c r="P29" s="2">
        <f t="shared" si="31"/>
        <v>548</v>
      </c>
      <c r="Q29" s="3">
        <f t="shared" ref="Q29" si="353">IF(P29/$D29&gt;2,1,0)</f>
        <v>0</v>
      </c>
      <c r="R29" s="2">
        <f t="shared" si="33"/>
        <v>86</v>
      </c>
      <c r="S29" s="3">
        <f t="shared" ref="S29" si="354">IF(R29/$D29&gt;2,1,0)</f>
        <v>0</v>
      </c>
      <c r="T29" s="2">
        <f t="shared" si="35"/>
        <v>13</v>
      </c>
      <c r="U29" s="3">
        <f t="shared" ref="U29" si="355">IF(T29/$D29&gt;2,1,0)</f>
        <v>0</v>
      </c>
      <c r="V29" s="2">
        <f t="shared" si="37"/>
        <v>2</v>
      </c>
      <c r="W29" s="3">
        <f t="shared" ref="W29" si="356">IF(V29/$D29&gt;2,1,0)</f>
        <v>0</v>
      </c>
      <c r="X29" s="2">
        <f t="shared" si="39"/>
        <v>0</v>
      </c>
      <c r="Y29" s="3">
        <f t="shared" ref="Y29" si="357">IF(X29/$D29&gt;2,1,0)</f>
        <v>0</v>
      </c>
      <c r="Z29" s="2">
        <f t="shared" si="41"/>
        <v>0</v>
      </c>
      <c r="AA29" s="3">
        <f t="shared" ref="AA29" si="358">IF(Z29/$D29&gt;2,1,0)</f>
        <v>0</v>
      </c>
      <c r="AB29" s="2">
        <f t="shared" si="43"/>
        <v>0</v>
      </c>
      <c r="AC29" s="3">
        <f t="shared" ref="AC29" si="359">IF(AB29/$D29&gt;2,1,0)</f>
        <v>0</v>
      </c>
      <c r="AD29" s="2">
        <f t="shared" si="45"/>
        <v>0</v>
      </c>
      <c r="AE29" s="3">
        <f t="shared" ref="AE29" si="360">IF(AD29/$D29&gt;2,1,0)</f>
        <v>0</v>
      </c>
      <c r="AF29" s="2">
        <f t="shared" si="47"/>
        <v>0</v>
      </c>
      <c r="AG29" s="3">
        <f t="shared" ref="AG29" si="361">IF(AF29/$D29&gt;2,1,0)</f>
        <v>0</v>
      </c>
      <c r="AH29" s="2">
        <f t="shared" si="49"/>
        <v>0</v>
      </c>
      <c r="AI29" s="3">
        <f t="shared" ref="AI29" si="362">IF(AH29/$D29&gt;2,1,0)</f>
        <v>0</v>
      </c>
    </row>
    <row r="30" spans="1:35" x14ac:dyDescent="0.25">
      <c r="A30" s="1" t="s">
        <v>28</v>
      </c>
      <c r="B30" s="2">
        <v>1859691</v>
      </c>
      <c r="C30" s="2">
        <v>1844250</v>
      </c>
      <c r="D30" s="2">
        <f>SUM($B30,$C30)</f>
        <v>3703941</v>
      </c>
      <c r="E30" s="2">
        <v>1460134</v>
      </c>
      <c r="F30" s="2">
        <v>1585258</v>
      </c>
      <c r="G30" s="5">
        <f t="shared" si="22"/>
        <v>0.82220000000000004</v>
      </c>
      <c r="H30" s="2">
        <f t="shared" si="23"/>
        <v>3045392</v>
      </c>
      <c r="I30" s="6">
        <f t="shared" si="24"/>
        <v>0</v>
      </c>
      <c r="J30" s="2">
        <f t="shared" si="25"/>
        <v>2503921</v>
      </c>
      <c r="K30" s="3">
        <f t="shared" si="26"/>
        <v>0</v>
      </c>
      <c r="L30" s="2">
        <f t="shared" si="27"/>
        <v>2058723</v>
      </c>
      <c r="M30" s="3">
        <f t="shared" ref="M30" si="363">IF(L30/$D30&gt;2,1,0)</f>
        <v>0</v>
      </c>
      <c r="N30" s="2">
        <f t="shared" si="29"/>
        <v>1692682</v>
      </c>
      <c r="O30" s="3">
        <f t="shared" ref="O30" si="364">IF(N30/$D30&gt;2,1,0)</f>
        <v>0</v>
      </c>
      <c r="P30" s="2">
        <f t="shared" si="31"/>
        <v>1391723</v>
      </c>
      <c r="Q30" s="3">
        <f t="shared" ref="Q30" si="365">IF(P30/$D30&gt;2,1,0)</f>
        <v>0</v>
      </c>
      <c r="R30" s="2">
        <f t="shared" si="33"/>
        <v>1144274</v>
      </c>
      <c r="S30" s="3">
        <f t="shared" ref="S30" si="366">IF(R30/$D30&gt;2,1,0)</f>
        <v>0</v>
      </c>
      <c r="T30" s="2">
        <f t="shared" si="35"/>
        <v>940822</v>
      </c>
      <c r="U30" s="3">
        <f t="shared" ref="U30" si="367">IF(T30/$D30&gt;2,1,0)</f>
        <v>0</v>
      </c>
      <c r="V30" s="2">
        <f t="shared" si="37"/>
        <v>773543</v>
      </c>
      <c r="W30" s="3">
        <f t="shared" ref="W30" si="368">IF(V30/$D30&gt;2,1,0)</f>
        <v>0</v>
      </c>
      <c r="X30" s="2">
        <f t="shared" si="39"/>
        <v>636007</v>
      </c>
      <c r="Y30" s="3">
        <f t="shared" ref="Y30" si="369">IF(X30/$D30&gt;2,1,0)</f>
        <v>0</v>
      </c>
      <c r="Z30" s="2">
        <f t="shared" si="41"/>
        <v>522924</v>
      </c>
      <c r="AA30" s="3">
        <f t="shared" ref="AA30" si="370">IF(Z30/$D30&gt;2,1,0)</f>
        <v>0</v>
      </c>
      <c r="AB30" s="2">
        <f t="shared" si="43"/>
        <v>429948</v>
      </c>
      <c r="AC30" s="3">
        <f t="shared" ref="AC30" si="371">IF(AB30/$D30&gt;2,1,0)</f>
        <v>0</v>
      </c>
      <c r="AD30" s="2">
        <f t="shared" si="45"/>
        <v>353503</v>
      </c>
      <c r="AE30" s="3">
        <f t="shared" ref="AE30" si="372">IF(AD30/$D30&gt;2,1,0)</f>
        <v>0</v>
      </c>
      <c r="AF30" s="2">
        <f t="shared" si="47"/>
        <v>290650</v>
      </c>
      <c r="AG30" s="3">
        <f t="shared" ref="AG30" si="373">IF(AF30/$D30&gt;2,1,0)</f>
        <v>0</v>
      </c>
      <c r="AH30" s="2">
        <f t="shared" si="49"/>
        <v>238972</v>
      </c>
      <c r="AI30" s="3">
        <f t="shared" ref="AI30" si="374">IF(AH30/$D30&gt;2,1,0)</f>
        <v>0</v>
      </c>
    </row>
    <row r="31" spans="1:35" x14ac:dyDescent="0.25">
      <c r="A31" s="1" t="s">
        <v>29</v>
      </c>
      <c r="B31" s="2">
        <v>2478386</v>
      </c>
      <c r="C31" s="2">
        <v>2562144</v>
      </c>
      <c r="D31" s="2">
        <f>SUM($B31,$C31)</f>
        <v>5040530</v>
      </c>
      <c r="E31" s="2">
        <v>30035</v>
      </c>
      <c r="F31" s="2">
        <v>29396</v>
      </c>
      <c r="G31" s="5">
        <f t="shared" si="22"/>
        <v>1.17E-2</v>
      </c>
      <c r="H31" s="2">
        <f t="shared" si="23"/>
        <v>59431</v>
      </c>
      <c r="I31" s="6">
        <f t="shared" si="24"/>
        <v>0</v>
      </c>
      <c r="J31" s="2">
        <f t="shared" si="25"/>
        <v>695</v>
      </c>
      <c r="K31" s="3">
        <f t="shared" si="26"/>
        <v>0</v>
      </c>
      <c r="L31" s="2">
        <f t="shared" si="27"/>
        <v>8</v>
      </c>
      <c r="M31" s="3">
        <f t="shared" ref="M31" si="375">IF(L31/$D31&gt;2,1,0)</f>
        <v>0</v>
      </c>
      <c r="N31" s="2">
        <f t="shared" si="29"/>
        <v>0</v>
      </c>
      <c r="O31" s="3">
        <f t="shared" ref="O31" si="376">IF(N31/$D31&gt;2,1,0)</f>
        <v>0</v>
      </c>
      <c r="P31" s="2">
        <f t="shared" si="31"/>
        <v>0</v>
      </c>
      <c r="Q31" s="3">
        <f t="shared" ref="Q31" si="377">IF(P31/$D31&gt;2,1,0)</f>
        <v>0</v>
      </c>
      <c r="R31" s="2">
        <f t="shared" si="33"/>
        <v>0</v>
      </c>
      <c r="S31" s="3">
        <f t="shared" ref="S31" si="378">IF(R31/$D31&gt;2,1,0)</f>
        <v>0</v>
      </c>
      <c r="T31" s="2">
        <f t="shared" si="35"/>
        <v>0</v>
      </c>
      <c r="U31" s="3">
        <f t="shared" ref="U31" si="379">IF(T31/$D31&gt;2,1,0)</f>
        <v>0</v>
      </c>
      <c r="V31" s="2">
        <f t="shared" si="37"/>
        <v>0</v>
      </c>
      <c r="W31" s="3">
        <f t="shared" ref="W31" si="380">IF(V31/$D31&gt;2,1,0)</f>
        <v>0</v>
      </c>
      <c r="X31" s="2">
        <f t="shared" si="39"/>
        <v>0</v>
      </c>
      <c r="Y31" s="3">
        <f t="shared" ref="Y31" si="381">IF(X31/$D31&gt;2,1,0)</f>
        <v>0</v>
      </c>
      <c r="Z31" s="2">
        <f t="shared" si="41"/>
        <v>0</v>
      </c>
      <c r="AA31" s="3">
        <f t="shared" ref="AA31" si="382">IF(Z31/$D31&gt;2,1,0)</f>
        <v>0</v>
      </c>
      <c r="AB31" s="2">
        <f t="shared" si="43"/>
        <v>0</v>
      </c>
      <c r="AC31" s="3">
        <f t="shared" ref="AC31" si="383">IF(AB31/$D31&gt;2,1,0)</f>
        <v>0</v>
      </c>
      <c r="AD31" s="2">
        <f t="shared" si="45"/>
        <v>0</v>
      </c>
      <c r="AE31" s="3">
        <f t="shared" ref="AE31" si="384">IF(AD31/$D31&gt;2,1,0)</f>
        <v>0</v>
      </c>
      <c r="AF31" s="2">
        <f t="shared" si="47"/>
        <v>0</v>
      </c>
      <c r="AG31" s="3">
        <f t="shared" ref="AG31" si="385">IF(AF31/$D31&gt;2,1,0)</f>
        <v>0</v>
      </c>
      <c r="AH31" s="2">
        <f t="shared" si="49"/>
        <v>0</v>
      </c>
      <c r="AI31" s="3">
        <f t="shared" ref="AI31" si="386">IF(AH31/$D31&gt;2,1,0)</f>
        <v>0</v>
      </c>
    </row>
    <row r="32" spans="1:35" x14ac:dyDescent="0.25">
      <c r="A32" s="1" t="s">
        <v>30</v>
      </c>
      <c r="B32" s="2">
        <v>1938122</v>
      </c>
      <c r="C32" s="2">
        <v>1816647</v>
      </c>
      <c r="D32" s="2">
        <f>SUM($B32,$C32)</f>
        <v>3754769</v>
      </c>
      <c r="E32" s="2">
        <v>1602356</v>
      </c>
      <c r="F32" s="2">
        <v>1875221</v>
      </c>
      <c r="G32" s="5">
        <f t="shared" si="22"/>
        <v>0.92610000000000003</v>
      </c>
      <c r="H32" s="2">
        <f t="shared" si="23"/>
        <v>3477577</v>
      </c>
      <c r="I32" s="6">
        <f t="shared" si="24"/>
        <v>0</v>
      </c>
      <c r="J32" s="2">
        <f t="shared" si="25"/>
        <v>3220584</v>
      </c>
      <c r="K32" s="3">
        <f t="shared" si="26"/>
        <v>0</v>
      </c>
      <c r="L32" s="2">
        <f t="shared" si="27"/>
        <v>2982582</v>
      </c>
      <c r="M32" s="3">
        <f t="shared" ref="M32" si="387">IF(L32/$D32&gt;2,1,0)</f>
        <v>0</v>
      </c>
      <c r="N32" s="2">
        <f t="shared" si="29"/>
        <v>2762169</v>
      </c>
      <c r="O32" s="3">
        <f t="shared" ref="O32" si="388">IF(N32/$D32&gt;2,1,0)</f>
        <v>0</v>
      </c>
      <c r="P32" s="2">
        <f t="shared" si="31"/>
        <v>2558044</v>
      </c>
      <c r="Q32" s="3">
        <f t="shared" ref="Q32" si="389">IF(P32/$D32&gt;2,1,0)</f>
        <v>0</v>
      </c>
      <c r="R32" s="2">
        <f t="shared" si="33"/>
        <v>2369004</v>
      </c>
      <c r="S32" s="3">
        <f t="shared" ref="S32" si="390">IF(R32/$D32&gt;2,1,0)</f>
        <v>0</v>
      </c>
      <c r="T32" s="2">
        <f t="shared" si="35"/>
        <v>2193934</v>
      </c>
      <c r="U32" s="3">
        <f t="shared" ref="U32" si="391">IF(T32/$D32&gt;2,1,0)</f>
        <v>0</v>
      </c>
      <c r="V32" s="2">
        <f t="shared" si="37"/>
        <v>2031802</v>
      </c>
      <c r="W32" s="3">
        <f t="shared" ref="W32" si="392">IF(V32/$D32&gt;2,1,0)</f>
        <v>0</v>
      </c>
      <c r="X32" s="2">
        <f t="shared" si="39"/>
        <v>1881651</v>
      </c>
      <c r="Y32" s="3">
        <f t="shared" ref="Y32" si="393">IF(X32/$D32&gt;2,1,0)</f>
        <v>0</v>
      </c>
      <c r="Z32" s="2">
        <f t="shared" si="41"/>
        <v>1742596</v>
      </c>
      <c r="AA32" s="3">
        <f t="shared" ref="AA32" si="394">IF(Z32/$D32&gt;2,1,0)</f>
        <v>0</v>
      </c>
      <c r="AB32" s="2">
        <f t="shared" si="43"/>
        <v>1613818</v>
      </c>
      <c r="AC32" s="3">
        <f t="shared" ref="AC32" si="395">IF(AB32/$D32&gt;2,1,0)</f>
        <v>0</v>
      </c>
      <c r="AD32" s="2">
        <f t="shared" si="45"/>
        <v>1494556</v>
      </c>
      <c r="AE32" s="3">
        <f t="shared" ref="AE32" si="396">IF(AD32/$D32&gt;2,1,0)</f>
        <v>0</v>
      </c>
      <c r="AF32" s="2">
        <f t="shared" si="47"/>
        <v>1384108</v>
      </c>
      <c r="AG32" s="3">
        <f t="shared" ref="AG32" si="397">IF(AF32/$D32&gt;2,1,0)</f>
        <v>0</v>
      </c>
      <c r="AH32" s="2">
        <f t="shared" si="49"/>
        <v>1281822</v>
      </c>
      <c r="AI32" s="3">
        <f t="shared" ref="AI32" si="398">IF(AH32/$D32&gt;2,1,0)</f>
        <v>0</v>
      </c>
    </row>
    <row r="33" spans="1:35" x14ac:dyDescent="0.25">
      <c r="A33" s="1" t="s">
        <v>31</v>
      </c>
      <c r="B33" s="2">
        <v>992523</v>
      </c>
      <c r="C33" s="2">
        <v>1028501</v>
      </c>
      <c r="D33" s="2">
        <f>SUM($B33,$C33)</f>
        <v>2021024</v>
      </c>
      <c r="E33" s="2">
        <v>1995446</v>
      </c>
      <c r="F33" s="2">
        <v>1860524</v>
      </c>
      <c r="G33" s="5">
        <f t="shared" si="22"/>
        <v>1.9078999999999999</v>
      </c>
      <c r="H33" s="2">
        <f t="shared" si="23"/>
        <v>3855970</v>
      </c>
      <c r="I33" s="6">
        <f t="shared" si="24"/>
        <v>0</v>
      </c>
      <c r="J33" s="2">
        <f t="shared" si="25"/>
        <v>7356805</v>
      </c>
      <c r="K33" s="3">
        <f t="shared" si="26"/>
        <v>1</v>
      </c>
      <c r="L33" s="2">
        <f t="shared" si="27"/>
        <v>7356805</v>
      </c>
      <c r="M33" s="3">
        <f t="shared" ref="M33" si="399">IF(L33/$D33&gt;2,1,0)</f>
        <v>1</v>
      </c>
      <c r="N33" s="2">
        <f t="shared" si="29"/>
        <v>7356805</v>
      </c>
      <c r="O33" s="3">
        <f t="shared" ref="O33" si="400">IF(N33/$D33&gt;2,1,0)</f>
        <v>1</v>
      </c>
      <c r="P33" s="2">
        <f t="shared" si="31"/>
        <v>7356805</v>
      </c>
      <c r="Q33" s="3">
        <f t="shared" ref="Q33" si="401">IF(P33/$D33&gt;2,1,0)</f>
        <v>1</v>
      </c>
      <c r="R33" s="2">
        <f t="shared" si="33"/>
        <v>7356805</v>
      </c>
      <c r="S33" s="3">
        <f t="shared" ref="S33" si="402">IF(R33/$D33&gt;2,1,0)</f>
        <v>1</v>
      </c>
      <c r="T33" s="2">
        <f t="shared" si="35"/>
        <v>7356805</v>
      </c>
      <c r="U33" s="3">
        <f t="shared" ref="U33" si="403">IF(T33/$D33&gt;2,1,0)</f>
        <v>1</v>
      </c>
      <c r="V33" s="2">
        <f t="shared" si="37"/>
        <v>7356805</v>
      </c>
      <c r="W33" s="3">
        <f t="shared" ref="W33" si="404">IF(V33/$D33&gt;2,1,0)</f>
        <v>1</v>
      </c>
      <c r="X33" s="2">
        <f t="shared" si="39"/>
        <v>7356805</v>
      </c>
      <c r="Y33" s="3">
        <f t="shared" ref="Y33" si="405">IF(X33/$D33&gt;2,1,0)</f>
        <v>1</v>
      </c>
      <c r="Z33" s="2">
        <f t="shared" si="41"/>
        <v>7356805</v>
      </c>
      <c r="AA33" s="3">
        <f t="shared" ref="AA33" si="406">IF(Z33/$D33&gt;2,1,0)</f>
        <v>1</v>
      </c>
      <c r="AB33" s="2">
        <f t="shared" si="43"/>
        <v>7356805</v>
      </c>
      <c r="AC33" s="3">
        <f t="shared" ref="AC33" si="407">IF(AB33/$D33&gt;2,1,0)</f>
        <v>1</v>
      </c>
      <c r="AD33" s="2">
        <f t="shared" si="45"/>
        <v>7356805</v>
      </c>
      <c r="AE33" s="3">
        <f t="shared" ref="AE33" si="408">IF(AD33/$D33&gt;2,1,0)</f>
        <v>1</v>
      </c>
      <c r="AF33" s="2">
        <f t="shared" si="47"/>
        <v>7356805</v>
      </c>
      <c r="AG33" s="3">
        <f t="shared" ref="AG33" si="409">IF(AF33/$D33&gt;2,1,0)</f>
        <v>1</v>
      </c>
      <c r="AH33" s="2">
        <f t="shared" si="49"/>
        <v>7356805</v>
      </c>
      <c r="AI33" s="3">
        <f t="shared" ref="AI33" si="410">IF(AH33/$D33&gt;2,1,0)</f>
        <v>1</v>
      </c>
    </row>
    <row r="34" spans="1:35" x14ac:dyDescent="0.25">
      <c r="A34" s="1" t="s">
        <v>32</v>
      </c>
      <c r="B34" s="2">
        <v>2966291</v>
      </c>
      <c r="C34" s="2">
        <v>2889963</v>
      </c>
      <c r="D34" s="2">
        <f>SUM($B34,$C34)</f>
        <v>5856254</v>
      </c>
      <c r="E34" s="2">
        <v>462453</v>
      </c>
      <c r="F34" s="2">
        <v>486354</v>
      </c>
      <c r="G34" s="5">
        <f t="shared" si="22"/>
        <v>0.16200000000000001</v>
      </c>
      <c r="H34" s="2">
        <f t="shared" si="23"/>
        <v>948807</v>
      </c>
      <c r="I34" s="6">
        <f t="shared" si="24"/>
        <v>0</v>
      </c>
      <c r="J34" s="2">
        <f t="shared" si="25"/>
        <v>153706</v>
      </c>
      <c r="K34" s="3">
        <f t="shared" si="26"/>
        <v>0</v>
      </c>
      <c r="L34" s="2">
        <f t="shared" si="27"/>
        <v>24900</v>
      </c>
      <c r="M34" s="3">
        <f t="shared" ref="M34" si="411">IF(L34/$D34&gt;2,1,0)</f>
        <v>0</v>
      </c>
      <c r="N34" s="2">
        <f t="shared" si="29"/>
        <v>4033</v>
      </c>
      <c r="O34" s="3">
        <f t="shared" ref="O34" si="412">IF(N34/$D34&gt;2,1,0)</f>
        <v>0</v>
      </c>
      <c r="P34" s="2">
        <f t="shared" si="31"/>
        <v>653</v>
      </c>
      <c r="Q34" s="3">
        <f t="shared" ref="Q34" si="413">IF(P34/$D34&gt;2,1,0)</f>
        <v>0</v>
      </c>
      <c r="R34" s="2">
        <f t="shared" si="33"/>
        <v>105</v>
      </c>
      <c r="S34" s="3">
        <f t="shared" ref="S34" si="414">IF(R34/$D34&gt;2,1,0)</f>
        <v>0</v>
      </c>
      <c r="T34" s="2">
        <f t="shared" si="35"/>
        <v>17</v>
      </c>
      <c r="U34" s="3">
        <f t="shared" ref="U34" si="415">IF(T34/$D34&gt;2,1,0)</f>
        <v>0</v>
      </c>
      <c r="V34" s="2">
        <f t="shared" si="37"/>
        <v>2</v>
      </c>
      <c r="W34" s="3">
        <f t="shared" ref="W34" si="416">IF(V34/$D34&gt;2,1,0)</f>
        <v>0</v>
      </c>
      <c r="X34" s="2">
        <f t="shared" si="39"/>
        <v>0</v>
      </c>
      <c r="Y34" s="3">
        <f t="shared" ref="Y34" si="417">IF(X34/$D34&gt;2,1,0)</f>
        <v>0</v>
      </c>
      <c r="Z34" s="2">
        <f t="shared" si="41"/>
        <v>0</v>
      </c>
      <c r="AA34" s="3">
        <f t="shared" ref="AA34" si="418">IF(Z34/$D34&gt;2,1,0)</f>
        <v>0</v>
      </c>
      <c r="AB34" s="2">
        <f t="shared" si="43"/>
        <v>0</v>
      </c>
      <c r="AC34" s="3">
        <f t="shared" ref="AC34" si="419">IF(AB34/$D34&gt;2,1,0)</f>
        <v>0</v>
      </c>
      <c r="AD34" s="2">
        <f t="shared" si="45"/>
        <v>0</v>
      </c>
      <c r="AE34" s="3">
        <f t="shared" ref="AE34" si="420">IF(AD34/$D34&gt;2,1,0)</f>
        <v>0</v>
      </c>
      <c r="AF34" s="2">
        <f t="shared" si="47"/>
        <v>0</v>
      </c>
      <c r="AG34" s="3">
        <f t="shared" ref="AG34" si="421">IF(AF34/$D34&gt;2,1,0)</f>
        <v>0</v>
      </c>
      <c r="AH34" s="2">
        <f t="shared" si="49"/>
        <v>0</v>
      </c>
      <c r="AI34" s="3">
        <f t="shared" ref="AI34" si="422">IF(AH34/$D34&gt;2,1,0)</f>
        <v>0</v>
      </c>
    </row>
    <row r="35" spans="1:35" x14ac:dyDescent="0.25">
      <c r="A35" s="1" t="s">
        <v>33</v>
      </c>
      <c r="B35" s="2">
        <v>76648</v>
      </c>
      <c r="C35" s="2">
        <v>81385</v>
      </c>
      <c r="D35" s="2">
        <f>SUM($B35,$C35)</f>
        <v>158033</v>
      </c>
      <c r="E35" s="2">
        <v>1374708</v>
      </c>
      <c r="F35" s="2">
        <v>1379567</v>
      </c>
      <c r="G35" s="5">
        <f t="shared" si="22"/>
        <v>17.4284</v>
      </c>
      <c r="H35" s="2">
        <f t="shared" si="23"/>
        <v>2754275</v>
      </c>
      <c r="I35" s="6">
        <f t="shared" si="24"/>
        <v>1</v>
      </c>
      <c r="J35" s="2">
        <f t="shared" si="25"/>
        <v>2754275</v>
      </c>
      <c r="K35" s="3">
        <f t="shared" si="26"/>
        <v>1</v>
      </c>
      <c r="L35" s="2">
        <f t="shared" si="27"/>
        <v>2754275</v>
      </c>
      <c r="M35" s="3">
        <f t="shared" ref="M35" si="423">IF(L35/$D35&gt;2,1,0)</f>
        <v>1</v>
      </c>
      <c r="N35" s="2">
        <f t="shared" si="29"/>
        <v>2754275</v>
      </c>
      <c r="O35" s="3">
        <f t="shared" ref="O35" si="424">IF(N35/$D35&gt;2,1,0)</f>
        <v>1</v>
      </c>
      <c r="P35" s="2">
        <f t="shared" si="31"/>
        <v>2754275</v>
      </c>
      <c r="Q35" s="3">
        <f t="shared" ref="Q35" si="425">IF(P35/$D35&gt;2,1,0)</f>
        <v>1</v>
      </c>
      <c r="R35" s="2">
        <f t="shared" si="33"/>
        <v>2754275</v>
      </c>
      <c r="S35" s="3">
        <f t="shared" ref="S35" si="426">IF(R35/$D35&gt;2,1,0)</f>
        <v>1</v>
      </c>
      <c r="T35" s="2">
        <f t="shared" si="35"/>
        <v>2754275</v>
      </c>
      <c r="U35" s="3">
        <f t="shared" ref="U35" si="427">IF(T35/$D35&gt;2,1,0)</f>
        <v>1</v>
      </c>
      <c r="V35" s="2">
        <f t="shared" si="37"/>
        <v>2754275</v>
      </c>
      <c r="W35" s="3">
        <f t="shared" ref="W35" si="428">IF(V35/$D35&gt;2,1,0)</f>
        <v>1</v>
      </c>
      <c r="X35" s="2">
        <f t="shared" si="39"/>
        <v>2754275</v>
      </c>
      <c r="Y35" s="3">
        <f t="shared" ref="Y35" si="429">IF(X35/$D35&gt;2,1,0)</f>
        <v>1</v>
      </c>
      <c r="Z35" s="2">
        <f t="shared" si="41"/>
        <v>2754275</v>
      </c>
      <c r="AA35" s="3">
        <f t="shared" ref="AA35" si="430">IF(Z35/$D35&gt;2,1,0)</f>
        <v>1</v>
      </c>
      <c r="AB35" s="2">
        <f t="shared" si="43"/>
        <v>2754275</v>
      </c>
      <c r="AC35" s="3">
        <f t="shared" ref="AC35" si="431">IF(AB35/$D35&gt;2,1,0)</f>
        <v>1</v>
      </c>
      <c r="AD35" s="2">
        <f t="shared" si="45"/>
        <v>2754275</v>
      </c>
      <c r="AE35" s="3">
        <f t="shared" ref="AE35" si="432">IF(AD35/$D35&gt;2,1,0)</f>
        <v>1</v>
      </c>
      <c r="AF35" s="2">
        <f t="shared" si="47"/>
        <v>2754275</v>
      </c>
      <c r="AG35" s="3">
        <f t="shared" ref="AG35" si="433">IF(AF35/$D35&gt;2,1,0)</f>
        <v>1</v>
      </c>
      <c r="AH35" s="2">
        <f t="shared" si="49"/>
        <v>2754275</v>
      </c>
      <c r="AI35" s="3">
        <f t="shared" ref="AI35" si="434">IF(AH35/$D35&gt;2,1,0)</f>
        <v>1</v>
      </c>
    </row>
    <row r="36" spans="1:35" x14ac:dyDescent="0.25">
      <c r="A36" s="1" t="s">
        <v>34</v>
      </c>
      <c r="B36" s="2">
        <v>2574432</v>
      </c>
      <c r="C36" s="2">
        <v>2409710</v>
      </c>
      <c r="D36" s="2">
        <f>SUM($B36,$C36)</f>
        <v>4984142</v>
      </c>
      <c r="E36" s="2">
        <v>987486</v>
      </c>
      <c r="F36" s="2">
        <v>999043</v>
      </c>
      <c r="G36" s="5">
        <f t="shared" si="22"/>
        <v>0.39850000000000002</v>
      </c>
      <c r="H36" s="2">
        <f t="shared" si="23"/>
        <v>1986529</v>
      </c>
      <c r="I36" s="6">
        <f t="shared" si="24"/>
        <v>0</v>
      </c>
      <c r="J36" s="2">
        <f t="shared" si="25"/>
        <v>791631</v>
      </c>
      <c r="K36" s="3">
        <f t="shared" si="26"/>
        <v>0</v>
      </c>
      <c r="L36" s="2">
        <f t="shared" si="27"/>
        <v>315464</v>
      </c>
      <c r="M36" s="3">
        <f t="shared" ref="M36" si="435">IF(L36/$D36&gt;2,1,0)</f>
        <v>0</v>
      </c>
      <c r="N36" s="2">
        <f t="shared" si="29"/>
        <v>125712</v>
      </c>
      <c r="O36" s="3">
        <f t="shared" ref="O36" si="436">IF(N36/$D36&gt;2,1,0)</f>
        <v>0</v>
      </c>
      <c r="P36" s="2">
        <f t="shared" si="31"/>
        <v>50096</v>
      </c>
      <c r="Q36" s="3">
        <f t="shared" ref="Q36" si="437">IF(P36/$D36&gt;2,1,0)</f>
        <v>0</v>
      </c>
      <c r="R36" s="2">
        <f t="shared" si="33"/>
        <v>19963</v>
      </c>
      <c r="S36" s="3">
        <f t="shared" ref="S36" si="438">IF(R36/$D36&gt;2,1,0)</f>
        <v>0</v>
      </c>
      <c r="T36" s="2">
        <f t="shared" si="35"/>
        <v>7955</v>
      </c>
      <c r="U36" s="3">
        <f t="shared" ref="U36" si="439">IF(T36/$D36&gt;2,1,0)</f>
        <v>0</v>
      </c>
      <c r="V36" s="2">
        <f t="shared" si="37"/>
        <v>3170</v>
      </c>
      <c r="W36" s="3">
        <f t="shared" ref="W36" si="440">IF(V36/$D36&gt;2,1,0)</f>
        <v>0</v>
      </c>
      <c r="X36" s="2">
        <f t="shared" si="39"/>
        <v>1263</v>
      </c>
      <c r="Y36" s="3">
        <f t="shared" ref="Y36" si="441">IF(X36/$D36&gt;2,1,0)</f>
        <v>0</v>
      </c>
      <c r="Z36" s="2">
        <f t="shared" si="41"/>
        <v>503</v>
      </c>
      <c r="AA36" s="3">
        <f t="shared" ref="AA36" si="442">IF(Z36/$D36&gt;2,1,0)</f>
        <v>0</v>
      </c>
      <c r="AB36" s="2">
        <f t="shared" si="43"/>
        <v>200</v>
      </c>
      <c r="AC36" s="3">
        <f t="shared" ref="AC36" si="443">IF(AB36/$D36&gt;2,1,0)</f>
        <v>0</v>
      </c>
      <c r="AD36" s="2">
        <f t="shared" si="45"/>
        <v>79</v>
      </c>
      <c r="AE36" s="3">
        <f t="shared" ref="AE36" si="444">IF(AD36/$D36&gt;2,1,0)</f>
        <v>0</v>
      </c>
      <c r="AF36" s="2">
        <f t="shared" si="47"/>
        <v>31</v>
      </c>
      <c r="AG36" s="3">
        <f t="shared" ref="AG36" si="445">IF(AF36/$D36&gt;2,1,0)</f>
        <v>0</v>
      </c>
      <c r="AH36" s="2">
        <f t="shared" si="49"/>
        <v>12</v>
      </c>
      <c r="AI36" s="3">
        <f t="shared" ref="AI36" si="446">IF(AH36/$D36&gt;2,1,0)</f>
        <v>0</v>
      </c>
    </row>
    <row r="37" spans="1:35" x14ac:dyDescent="0.25">
      <c r="A37" s="1" t="s">
        <v>35</v>
      </c>
      <c r="B37" s="2">
        <v>1778590</v>
      </c>
      <c r="C37" s="2">
        <v>1874844</v>
      </c>
      <c r="D37" s="2">
        <f>SUM($B37,$C37)</f>
        <v>3653434</v>
      </c>
      <c r="E37" s="2">
        <v>111191</v>
      </c>
      <c r="F37" s="2">
        <v>117846</v>
      </c>
      <c r="G37" s="5">
        <f t="shared" si="22"/>
        <v>6.2600000000000003E-2</v>
      </c>
      <c r="H37" s="2">
        <f t="shared" si="23"/>
        <v>229037</v>
      </c>
      <c r="I37" s="6">
        <f t="shared" si="24"/>
        <v>0</v>
      </c>
      <c r="J37" s="2">
        <f t="shared" si="25"/>
        <v>14337</v>
      </c>
      <c r="K37" s="3">
        <f t="shared" si="26"/>
        <v>0</v>
      </c>
      <c r="L37" s="2">
        <f t="shared" si="27"/>
        <v>897</v>
      </c>
      <c r="M37" s="3">
        <f t="shared" ref="M37" si="447">IF(L37/$D37&gt;2,1,0)</f>
        <v>0</v>
      </c>
      <c r="N37" s="2">
        <f t="shared" si="29"/>
        <v>56</v>
      </c>
      <c r="O37" s="3">
        <f t="shared" ref="O37" si="448">IF(N37/$D37&gt;2,1,0)</f>
        <v>0</v>
      </c>
      <c r="P37" s="2">
        <f t="shared" si="31"/>
        <v>3</v>
      </c>
      <c r="Q37" s="3">
        <f t="shared" ref="Q37" si="449">IF(P37/$D37&gt;2,1,0)</f>
        <v>0</v>
      </c>
      <c r="R37" s="2">
        <f t="shared" si="33"/>
        <v>0</v>
      </c>
      <c r="S37" s="3">
        <f t="shared" ref="S37" si="450">IF(R37/$D37&gt;2,1,0)</f>
        <v>0</v>
      </c>
      <c r="T37" s="2">
        <f t="shared" si="35"/>
        <v>0</v>
      </c>
      <c r="U37" s="3">
        <f t="shared" ref="U37" si="451">IF(T37/$D37&gt;2,1,0)</f>
        <v>0</v>
      </c>
      <c r="V37" s="2">
        <f t="shared" si="37"/>
        <v>0</v>
      </c>
      <c r="W37" s="3">
        <f t="shared" ref="W37" si="452">IF(V37/$D37&gt;2,1,0)</f>
        <v>0</v>
      </c>
      <c r="X37" s="2">
        <f t="shared" si="39"/>
        <v>0</v>
      </c>
      <c r="Y37" s="3">
        <f t="shared" ref="Y37" si="453">IF(X37/$D37&gt;2,1,0)</f>
        <v>0</v>
      </c>
      <c r="Z37" s="2">
        <f t="shared" si="41"/>
        <v>0</v>
      </c>
      <c r="AA37" s="3">
        <f t="shared" ref="AA37" si="454">IF(Z37/$D37&gt;2,1,0)</f>
        <v>0</v>
      </c>
      <c r="AB37" s="2">
        <f t="shared" si="43"/>
        <v>0</v>
      </c>
      <c r="AC37" s="3">
        <f t="shared" ref="AC37" si="455">IF(AB37/$D37&gt;2,1,0)</f>
        <v>0</v>
      </c>
      <c r="AD37" s="2">
        <f t="shared" si="45"/>
        <v>0</v>
      </c>
      <c r="AE37" s="3">
        <f t="shared" ref="AE37" si="456">IF(AD37/$D37&gt;2,1,0)</f>
        <v>0</v>
      </c>
      <c r="AF37" s="2">
        <f t="shared" si="47"/>
        <v>0</v>
      </c>
      <c r="AG37" s="3">
        <f t="shared" ref="AG37" si="457">IF(AF37/$D37&gt;2,1,0)</f>
        <v>0</v>
      </c>
      <c r="AH37" s="2">
        <f t="shared" si="49"/>
        <v>0</v>
      </c>
      <c r="AI37" s="3">
        <f t="shared" ref="AI37" si="458">IF(AH37/$D37&gt;2,1,0)</f>
        <v>0</v>
      </c>
    </row>
    <row r="38" spans="1:35" x14ac:dyDescent="0.25">
      <c r="A38" s="1" t="s">
        <v>36</v>
      </c>
      <c r="B38" s="2">
        <v>1506541</v>
      </c>
      <c r="C38" s="2">
        <v>1414887</v>
      </c>
      <c r="D38" s="2">
        <f>SUM($B38,$C38)</f>
        <v>2921428</v>
      </c>
      <c r="E38" s="2">
        <v>1216612</v>
      </c>
      <c r="F38" s="2">
        <v>1166775</v>
      </c>
      <c r="G38" s="5">
        <f t="shared" si="22"/>
        <v>0.81579999999999997</v>
      </c>
      <c r="H38" s="2">
        <f t="shared" si="23"/>
        <v>2383387</v>
      </c>
      <c r="I38" s="6">
        <f t="shared" si="24"/>
        <v>0</v>
      </c>
      <c r="J38" s="2">
        <f t="shared" si="25"/>
        <v>1944367</v>
      </c>
      <c r="K38" s="3">
        <f t="shared" si="26"/>
        <v>0</v>
      </c>
      <c r="L38" s="2">
        <f t="shared" si="27"/>
        <v>1586214</v>
      </c>
      <c r="M38" s="3">
        <f t="shared" ref="M38" si="459">IF(L38/$D38&gt;2,1,0)</f>
        <v>0</v>
      </c>
      <c r="N38" s="2">
        <f t="shared" si="29"/>
        <v>1294033</v>
      </c>
      <c r="O38" s="3">
        <f t="shared" ref="O38" si="460">IF(N38/$D38&gt;2,1,0)</f>
        <v>0</v>
      </c>
      <c r="P38" s="2">
        <f t="shared" si="31"/>
        <v>1055672</v>
      </c>
      <c r="Q38" s="3">
        <f t="shared" ref="Q38" si="461">IF(P38/$D38&gt;2,1,0)</f>
        <v>0</v>
      </c>
      <c r="R38" s="2">
        <f t="shared" si="33"/>
        <v>861217</v>
      </c>
      <c r="S38" s="3">
        <f t="shared" ref="S38" si="462">IF(R38/$D38&gt;2,1,0)</f>
        <v>0</v>
      </c>
      <c r="T38" s="2">
        <f t="shared" si="35"/>
        <v>702580</v>
      </c>
      <c r="U38" s="3">
        <f t="shared" ref="U38" si="463">IF(T38/$D38&gt;2,1,0)</f>
        <v>0</v>
      </c>
      <c r="V38" s="2">
        <f t="shared" si="37"/>
        <v>573164</v>
      </c>
      <c r="W38" s="3">
        <f t="shared" ref="W38" si="464">IF(V38/$D38&gt;2,1,0)</f>
        <v>0</v>
      </c>
      <c r="X38" s="2">
        <f t="shared" si="39"/>
        <v>467587</v>
      </c>
      <c r="Y38" s="3">
        <f t="shared" ref="Y38" si="465">IF(X38/$D38&gt;2,1,0)</f>
        <v>0</v>
      </c>
      <c r="Z38" s="2">
        <f t="shared" si="41"/>
        <v>381457</v>
      </c>
      <c r="AA38" s="3">
        <f t="shared" ref="AA38" si="466">IF(Z38/$D38&gt;2,1,0)</f>
        <v>0</v>
      </c>
      <c r="AB38" s="2">
        <f t="shared" si="43"/>
        <v>311192</v>
      </c>
      <c r="AC38" s="3">
        <f t="shared" ref="AC38" si="467">IF(AB38/$D38&gt;2,1,0)</f>
        <v>0</v>
      </c>
      <c r="AD38" s="2">
        <f t="shared" si="45"/>
        <v>253870</v>
      </c>
      <c r="AE38" s="3">
        <f t="shared" ref="AE38" si="468">IF(AD38/$D38&gt;2,1,0)</f>
        <v>0</v>
      </c>
      <c r="AF38" s="2">
        <f t="shared" si="47"/>
        <v>207107</v>
      </c>
      <c r="AG38" s="3">
        <f t="shared" ref="AG38" si="469">IF(AF38/$D38&gt;2,1,0)</f>
        <v>0</v>
      </c>
      <c r="AH38" s="2">
        <f t="shared" si="49"/>
        <v>168957</v>
      </c>
      <c r="AI38" s="3">
        <f t="shared" ref="AI38" si="470">IF(AH38/$D38&gt;2,1,0)</f>
        <v>0</v>
      </c>
    </row>
    <row r="39" spans="1:35" x14ac:dyDescent="0.25">
      <c r="A39" s="1" t="s">
        <v>37</v>
      </c>
      <c r="B39" s="2">
        <v>1598886</v>
      </c>
      <c r="C39" s="2">
        <v>1687917</v>
      </c>
      <c r="D39" s="2">
        <f>SUM($B39,$C39)</f>
        <v>3286803</v>
      </c>
      <c r="E39" s="2">
        <v>449788</v>
      </c>
      <c r="F39" s="2">
        <v>427615</v>
      </c>
      <c r="G39" s="5">
        <f t="shared" si="22"/>
        <v>0.26690000000000003</v>
      </c>
      <c r="H39" s="2">
        <f t="shared" si="23"/>
        <v>877403</v>
      </c>
      <c r="I39" s="6">
        <f t="shared" si="24"/>
        <v>0</v>
      </c>
      <c r="J39" s="2">
        <f t="shared" si="25"/>
        <v>234178</v>
      </c>
      <c r="K39" s="3">
        <f t="shared" si="26"/>
        <v>0</v>
      </c>
      <c r="L39" s="2">
        <f t="shared" si="27"/>
        <v>62502</v>
      </c>
      <c r="M39" s="3">
        <f t="shared" ref="M39" si="471">IF(L39/$D39&gt;2,1,0)</f>
        <v>0</v>
      </c>
      <c r="N39" s="2">
        <f t="shared" si="29"/>
        <v>16681</v>
      </c>
      <c r="O39" s="3">
        <f t="shared" ref="O39" si="472">IF(N39/$D39&gt;2,1,0)</f>
        <v>0</v>
      </c>
      <c r="P39" s="2">
        <f t="shared" si="31"/>
        <v>4452</v>
      </c>
      <c r="Q39" s="3">
        <f t="shared" ref="Q39" si="473">IF(P39/$D39&gt;2,1,0)</f>
        <v>0</v>
      </c>
      <c r="R39" s="2">
        <f t="shared" si="33"/>
        <v>1188</v>
      </c>
      <c r="S39" s="3">
        <f t="shared" ref="S39" si="474">IF(R39/$D39&gt;2,1,0)</f>
        <v>0</v>
      </c>
      <c r="T39" s="2">
        <f t="shared" si="35"/>
        <v>317</v>
      </c>
      <c r="U39" s="3">
        <f t="shared" ref="U39" si="475">IF(T39/$D39&gt;2,1,0)</f>
        <v>0</v>
      </c>
      <c r="V39" s="2">
        <f t="shared" si="37"/>
        <v>84</v>
      </c>
      <c r="W39" s="3">
        <f t="shared" ref="W39" si="476">IF(V39/$D39&gt;2,1,0)</f>
        <v>0</v>
      </c>
      <c r="X39" s="2">
        <f t="shared" si="39"/>
        <v>22</v>
      </c>
      <c r="Y39" s="3">
        <f t="shared" ref="Y39" si="477">IF(X39/$D39&gt;2,1,0)</f>
        <v>0</v>
      </c>
      <c r="Z39" s="2">
        <f t="shared" si="41"/>
        <v>5</v>
      </c>
      <c r="AA39" s="3">
        <f t="shared" ref="AA39" si="478">IF(Z39/$D39&gt;2,1,0)</f>
        <v>0</v>
      </c>
      <c r="AB39" s="2">
        <f t="shared" si="43"/>
        <v>1</v>
      </c>
      <c r="AC39" s="3">
        <f t="shared" ref="AC39" si="479">IF(AB39/$D39&gt;2,1,0)</f>
        <v>0</v>
      </c>
      <c r="AD39" s="2">
        <f t="shared" si="45"/>
        <v>0</v>
      </c>
      <c r="AE39" s="3">
        <f t="shared" ref="AE39" si="480">IF(AD39/$D39&gt;2,1,0)</f>
        <v>0</v>
      </c>
      <c r="AF39" s="2">
        <f t="shared" si="47"/>
        <v>0</v>
      </c>
      <c r="AG39" s="3">
        <f t="shared" ref="AG39" si="481">IF(AF39/$D39&gt;2,1,0)</f>
        <v>0</v>
      </c>
      <c r="AH39" s="2">
        <f t="shared" si="49"/>
        <v>0</v>
      </c>
      <c r="AI39" s="3">
        <f t="shared" ref="AI39" si="482">IF(AH39/$D39&gt;2,1,0)</f>
        <v>0</v>
      </c>
    </row>
    <row r="40" spans="1:35" x14ac:dyDescent="0.25">
      <c r="A40" s="1" t="s">
        <v>38</v>
      </c>
      <c r="B40" s="2">
        <v>548989</v>
      </c>
      <c r="C40" s="2">
        <v>514636</v>
      </c>
      <c r="D40" s="2">
        <f>SUM($B40,$C40)</f>
        <v>1063625</v>
      </c>
      <c r="E40" s="2">
        <v>2770344</v>
      </c>
      <c r="F40" s="2">
        <v>3187897</v>
      </c>
      <c r="G40" s="5">
        <f t="shared" si="22"/>
        <v>5.6017999999999999</v>
      </c>
      <c r="H40" s="2">
        <f t="shared" si="23"/>
        <v>5958241</v>
      </c>
      <c r="I40" s="6">
        <f t="shared" si="24"/>
        <v>1</v>
      </c>
      <c r="J40" s="2">
        <f t="shared" si="25"/>
        <v>5958241</v>
      </c>
      <c r="K40" s="3">
        <f t="shared" si="26"/>
        <v>1</v>
      </c>
      <c r="L40" s="2">
        <f t="shared" si="27"/>
        <v>5958241</v>
      </c>
      <c r="M40" s="3">
        <f t="shared" ref="M40" si="483">IF(L40/$D40&gt;2,1,0)</f>
        <v>1</v>
      </c>
      <c r="N40" s="2">
        <f t="shared" si="29"/>
        <v>5958241</v>
      </c>
      <c r="O40" s="3">
        <f t="shared" ref="O40" si="484">IF(N40/$D40&gt;2,1,0)</f>
        <v>1</v>
      </c>
      <c r="P40" s="2">
        <f t="shared" si="31"/>
        <v>5958241</v>
      </c>
      <c r="Q40" s="3">
        <f t="shared" ref="Q40" si="485">IF(P40/$D40&gt;2,1,0)</f>
        <v>1</v>
      </c>
      <c r="R40" s="2">
        <f t="shared" si="33"/>
        <v>5958241</v>
      </c>
      <c r="S40" s="3">
        <f t="shared" ref="S40" si="486">IF(R40/$D40&gt;2,1,0)</f>
        <v>1</v>
      </c>
      <c r="T40" s="2">
        <f t="shared" si="35"/>
        <v>5958241</v>
      </c>
      <c r="U40" s="3">
        <f t="shared" ref="U40" si="487">IF(T40/$D40&gt;2,1,0)</f>
        <v>1</v>
      </c>
      <c r="V40" s="2">
        <f t="shared" si="37"/>
        <v>5958241</v>
      </c>
      <c r="W40" s="3">
        <f t="shared" ref="W40" si="488">IF(V40/$D40&gt;2,1,0)</f>
        <v>1</v>
      </c>
      <c r="X40" s="2">
        <f t="shared" si="39"/>
        <v>5958241</v>
      </c>
      <c r="Y40" s="3">
        <f t="shared" ref="Y40" si="489">IF(X40/$D40&gt;2,1,0)</f>
        <v>1</v>
      </c>
      <c r="Z40" s="2">
        <f t="shared" si="41"/>
        <v>5958241</v>
      </c>
      <c r="AA40" s="3">
        <f t="shared" ref="AA40" si="490">IF(Z40/$D40&gt;2,1,0)</f>
        <v>1</v>
      </c>
      <c r="AB40" s="2">
        <f t="shared" si="43"/>
        <v>5958241</v>
      </c>
      <c r="AC40" s="3">
        <f t="shared" ref="AC40" si="491">IF(AB40/$D40&gt;2,1,0)</f>
        <v>1</v>
      </c>
      <c r="AD40" s="2">
        <f t="shared" si="45"/>
        <v>5958241</v>
      </c>
      <c r="AE40" s="3">
        <f t="shared" ref="AE40" si="492">IF(AD40/$D40&gt;2,1,0)</f>
        <v>1</v>
      </c>
      <c r="AF40" s="2">
        <f t="shared" si="47"/>
        <v>5958241</v>
      </c>
      <c r="AG40" s="3">
        <f t="shared" ref="AG40" si="493">IF(AF40/$D40&gt;2,1,0)</f>
        <v>1</v>
      </c>
      <c r="AH40" s="2">
        <f t="shared" si="49"/>
        <v>5958241</v>
      </c>
      <c r="AI40" s="3">
        <f t="shared" ref="AI40" si="494">IF(AH40/$D40&gt;2,1,0)</f>
        <v>1</v>
      </c>
    </row>
    <row r="41" spans="1:35" x14ac:dyDescent="0.25">
      <c r="A41" s="1" t="s">
        <v>39</v>
      </c>
      <c r="B41" s="2">
        <v>1175198</v>
      </c>
      <c r="C41" s="2">
        <v>1095440</v>
      </c>
      <c r="D41" s="2">
        <f>SUM($B41,$C41)</f>
        <v>2270638</v>
      </c>
      <c r="E41" s="2">
        <v>2657174</v>
      </c>
      <c r="F41" s="2">
        <v>2491947</v>
      </c>
      <c r="G41" s="5">
        <f t="shared" si="22"/>
        <v>2.2675999999999998</v>
      </c>
      <c r="H41" s="2">
        <f t="shared" si="23"/>
        <v>5149121</v>
      </c>
      <c r="I41" s="6">
        <f t="shared" si="24"/>
        <v>1</v>
      </c>
      <c r="J41" s="2">
        <f t="shared" si="25"/>
        <v>5149121</v>
      </c>
      <c r="K41" s="3">
        <f t="shared" si="26"/>
        <v>1</v>
      </c>
      <c r="L41" s="2">
        <f t="shared" si="27"/>
        <v>5149121</v>
      </c>
      <c r="M41" s="3">
        <f t="shared" ref="M41" si="495">IF(L41/$D41&gt;2,1,0)</f>
        <v>1</v>
      </c>
      <c r="N41" s="2">
        <f t="shared" si="29"/>
        <v>5149121</v>
      </c>
      <c r="O41" s="3">
        <f t="shared" ref="O41" si="496">IF(N41/$D41&gt;2,1,0)</f>
        <v>1</v>
      </c>
      <c r="P41" s="2">
        <f t="shared" si="31"/>
        <v>5149121</v>
      </c>
      <c r="Q41" s="3">
        <f t="shared" ref="Q41" si="497">IF(P41/$D41&gt;2,1,0)</f>
        <v>1</v>
      </c>
      <c r="R41" s="2">
        <f t="shared" si="33"/>
        <v>5149121</v>
      </c>
      <c r="S41" s="3">
        <f t="shared" ref="S41" si="498">IF(R41/$D41&gt;2,1,0)</f>
        <v>1</v>
      </c>
      <c r="T41" s="2">
        <f t="shared" si="35"/>
        <v>5149121</v>
      </c>
      <c r="U41" s="3">
        <f t="shared" ref="U41" si="499">IF(T41/$D41&gt;2,1,0)</f>
        <v>1</v>
      </c>
      <c r="V41" s="2">
        <f t="shared" si="37"/>
        <v>5149121</v>
      </c>
      <c r="W41" s="3">
        <f t="shared" ref="W41" si="500">IF(V41/$D41&gt;2,1,0)</f>
        <v>1</v>
      </c>
      <c r="X41" s="2">
        <f t="shared" si="39"/>
        <v>5149121</v>
      </c>
      <c r="Y41" s="3">
        <f t="shared" ref="Y41" si="501">IF(X41/$D41&gt;2,1,0)</f>
        <v>1</v>
      </c>
      <c r="Z41" s="2">
        <f t="shared" si="41"/>
        <v>5149121</v>
      </c>
      <c r="AA41" s="3">
        <f t="shared" ref="AA41" si="502">IF(Z41/$D41&gt;2,1,0)</f>
        <v>1</v>
      </c>
      <c r="AB41" s="2">
        <f t="shared" si="43"/>
        <v>5149121</v>
      </c>
      <c r="AC41" s="3">
        <f t="shared" ref="AC41" si="503">IF(AB41/$D41&gt;2,1,0)</f>
        <v>1</v>
      </c>
      <c r="AD41" s="2">
        <f t="shared" si="45"/>
        <v>5149121</v>
      </c>
      <c r="AE41" s="3">
        <f t="shared" ref="AE41" si="504">IF(AD41/$D41&gt;2,1,0)</f>
        <v>1</v>
      </c>
      <c r="AF41" s="2">
        <f t="shared" si="47"/>
        <v>5149121</v>
      </c>
      <c r="AG41" s="3">
        <f t="shared" ref="AG41" si="505">IF(AF41/$D41&gt;2,1,0)</f>
        <v>1</v>
      </c>
      <c r="AH41" s="2">
        <f t="shared" si="49"/>
        <v>5149121</v>
      </c>
      <c r="AI41" s="3">
        <f t="shared" ref="AI41" si="506">IF(AH41/$D41&gt;2,1,0)</f>
        <v>1</v>
      </c>
    </row>
    <row r="42" spans="1:35" x14ac:dyDescent="0.25">
      <c r="A42" s="1" t="s">
        <v>40</v>
      </c>
      <c r="B42" s="2">
        <v>2115336</v>
      </c>
      <c r="C42" s="2">
        <v>2202769</v>
      </c>
      <c r="D42" s="2">
        <f>SUM($B42,$C42)</f>
        <v>4318105</v>
      </c>
      <c r="E42" s="2">
        <v>15339</v>
      </c>
      <c r="F42" s="2">
        <v>14652</v>
      </c>
      <c r="G42" s="5">
        <f t="shared" si="22"/>
        <v>6.8999999999999999E-3</v>
      </c>
      <c r="H42" s="2">
        <f t="shared" si="23"/>
        <v>29991</v>
      </c>
      <c r="I42" s="6">
        <f t="shared" si="24"/>
        <v>0</v>
      </c>
      <c r="J42" s="2">
        <f t="shared" si="25"/>
        <v>206</v>
      </c>
      <c r="K42" s="3">
        <f t="shared" si="26"/>
        <v>0</v>
      </c>
      <c r="L42" s="2">
        <f t="shared" si="27"/>
        <v>1</v>
      </c>
      <c r="M42" s="3">
        <f t="shared" ref="M42" si="507">IF(L42/$D42&gt;2,1,0)</f>
        <v>0</v>
      </c>
      <c r="N42" s="2">
        <f t="shared" si="29"/>
        <v>0</v>
      </c>
      <c r="O42" s="3">
        <f t="shared" ref="O42" si="508">IF(N42/$D42&gt;2,1,0)</f>
        <v>0</v>
      </c>
      <c r="P42" s="2">
        <f t="shared" si="31"/>
        <v>0</v>
      </c>
      <c r="Q42" s="3">
        <f t="shared" ref="Q42" si="509">IF(P42/$D42&gt;2,1,0)</f>
        <v>0</v>
      </c>
      <c r="R42" s="2">
        <f t="shared" si="33"/>
        <v>0</v>
      </c>
      <c r="S42" s="3">
        <f t="shared" ref="S42" si="510">IF(R42/$D42&gt;2,1,0)</f>
        <v>0</v>
      </c>
      <c r="T42" s="2">
        <f t="shared" si="35"/>
        <v>0</v>
      </c>
      <c r="U42" s="3">
        <f t="shared" ref="U42" si="511">IF(T42/$D42&gt;2,1,0)</f>
        <v>0</v>
      </c>
      <c r="V42" s="2">
        <f t="shared" si="37"/>
        <v>0</v>
      </c>
      <c r="W42" s="3">
        <f t="shared" ref="W42" si="512">IF(V42/$D42&gt;2,1,0)</f>
        <v>0</v>
      </c>
      <c r="X42" s="2">
        <f t="shared" si="39"/>
        <v>0</v>
      </c>
      <c r="Y42" s="3">
        <f t="shared" ref="Y42" si="513">IF(X42/$D42&gt;2,1,0)</f>
        <v>0</v>
      </c>
      <c r="Z42" s="2">
        <f t="shared" si="41"/>
        <v>0</v>
      </c>
      <c r="AA42" s="3">
        <f t="shared" ref="AA42" si="514">IF(Z42/$D42&gt;2,1,0)</f>
        <v>0</v>
      </c>
      <c r="AB42" s="2">
        <f t="shared" si="43"/>
        <v>0</v>
      </c>
      <c r="AC42" s="3">
        <f t="shared" ref="AC42" si="515">IF(AB42/$D42&gt;2,1,0)</f>
        <v>0</v>
      </c>
      <c r="AD42" s="2">
        <f t="shared" si="45"/>
        <v>0</v>
      </c>
      <c r="AE42" s="3">
        <f t="shared" ref="AE42" si="516">IF(AD42/$D42&gt;2,1,0)</f>
        <v>0</v>
      </c>
      <c r="AF42" s="2">
        <f t="shared" si="47"/>
        <v>0</v>
      </c>
      <c r="AG42" s="3">
        <f t="shared" ref="AG42" si="517">IF(AF42/$D42&gt;2,1,0)</f>
        <v>0</v>
      </c>
      <c r="AH42" s="2">
        <f t="shared" si="49"/>
        <v>0</v>
      </c>
      <c r="AI42" s="3">
        <f t="shared" ref="AI42" si="518">IF(AH42/$D42&gt;2,1,0)</f>
        <v>0</v>
      </c>
    </row>
    <row r="43" spans="1:35" x14ac:dyDescent="0.25">
      <c r="A43" s="1" t="s">
        <v>41</v>
      </c>
      <c r="B43" s="2">
        <v>2346640</v>
      </c>
      <c r="C43" s="2">
        <v>2197559</v>
      </c>
      <c r="D43" s="2">
        <f>SUM($B43,$C43)</f>
        <v>4544199</v>
      </c>
      <c r="E43" s="2">
        <v>373470</v>
      </c>
      <c r="F43" s="2">
        <v>353365</v>
      </c>
      <c r="G43" s="5">
        <f t="shared" si="22"/>
        <v>0.15989999999999999</v>
      </c>
      <c r="H43" s="2">
        <f t="shared" si="23"/>
        <v>726835</v>
      </c>
      <c r="I43" s="6">
        <f t="shared" si="24"/>
        <v>0</v>
      </c>
      <c r="J43" s="2">
        <f t="shared" si="25"/>
        <v>116220</v>
      </c>
      <c r="K43" s="3">
        <f t="shared" si="26"/>
        <v>0</v>
      </c>
      <c r="L43" s="2">
        <f t="shared" si="27"/>
        <v>18583</v>
      </c>
      <c r="M43" s="3">
        <f t="shared" ref="M43" si="519">IF(L43/$D43&gt;2,1,0)</f>
        <v>0</v>
      </c>
      <c r="N43" s="2">
        <f t="shared" si="29"/>
        <v>2971</v>
      </c>
      <c r="O43" s="3">
        <f t="shared" ref="O43" si="520">IF(N43/$D43&gt;2,1,0)</f>
        <v>0</v>
      </c>
      <c r="P43" s="2">
        <f t="shared" si="31"/>
        <v>475</v>
      </c>
      <c r="Q43" s="3">
        <f t="shared" ref="Q43" si="521">IF(P43/$D43&gt;2,1,0)</f>
        <v>0</v>
      </c>
      <c r="R43" s="2">
        <f t="shared" si="33"/>
        <v>75</v>
      </c>
      <c r="S43" s="3">
        <f t="shared" ref="S43" si="522">IF(R43/$D43&gt;2,1,0)</f>
        <v>0</v>
      </c>
      <c r="T43" s="2">
        <f t="shared" si="35"/>
        <v>11</v>
      </c>
      <c r="U43" s="3">
        <f t="shared" ref="U43" si="523">IF(T43/$D43&gt;2,1,0)</f>
        <v>0</v>
      </c>
      <c r="V43" s="2">
        <f t="shared" si="37"/>
        <v>1</v>
      </c>
      <c r="W43" s="3">
        <f t="shared" ref="W43" si="524">IF(V43/$D43&gt;2,1,0)</f>
        <v>0</v>
      </c>
      <c r="X43" s="2">
        <f t="shared" si="39"/>
        <v>0</v>
      </c>
      <c r="Y43" s="3">
        <f t="shared" ref="Y43" si="525">IF(X43/$D43&gt;2,1,0)</f>
        <v>0</v>
      </c>
      <c r="Z43" s="2">
        <f t="shared" si="41"/>
        <v>0</v>
      </c>
      <c r="AA43" s="3">
        <f t="shared" ref="AA43" si="526">IF(Z43/$D43&gt;2,1,0)</f>
        <v>0</v>
      </c>
      <c r="AB43" s="2">
        <f t="shared" si="43"/>
        <v>0</v>
      </c>
      <c r="AC43" s="3">
        <f t="shared" ref="AC43" si="527">IF(AB43/$D43&gt;2,1,0)</f>
        <v>0</v>
      </c>
      <c r="AD43" s="2">
        <f t="shared" si="45"/>
        <v>0</v>
      </c>
      <c r="AE43" s="3">
        <f t="shared" ref="AE43" si="528">IF(AD43/$D43&gt;2,1,0)</f>
        <v>0</v>
      </c>
      <c r="AF43" s="2">
        <f t="shared" si="47"/>
        <v>0</v>
      </c>
      <c r="AG43" s="3">
        <f t="shared" ref="AG43" si="529">IF(AF43/$D43&gt;2,1,0)</f>
        <v>0</v>
      </c>
      <c r="AH43" s="2">
        <f t="shared" si="49"/>
        <v>0</v>
      </c>
      <c r="AI43" s="3">
        <f t="shared" ref="AI43" si="530">IF(AH43/$D43&gt;2,1,0)</f>
        <v>0</v>
      </c>
    </row>
    <row r="44" spans="1:35" x14ac:dyDescent="0.25">
      <c r="A44" s="1" t="s">
        <v>42</v>
      </c>
      <c r="B44" s="2">
        <v>2548438</v>
      </c>
      <c r="C44" s="2">
        <v>2577213</v>
      </c>
      <c r="D44" s="2">
        <f>SUM($B44,$C44)</f>
        <v>5125651</v>
      </c>
      <c r="E44" s="2">
        <v>37986</v>
      </c>
      <c r="F44" s="2">
        <v>37766</v>
      </c>
      <c r="G44" s="5">
        <f t="shared" si="22"/>
        <v>1.47E-2</v>
      </c>
      <c r="H44" s="2">
        <f t="shared" si="23"/>
        <v>75752</v>
      </c>
      <c r="I44" s="6">
        <f t="shared" si="24"/>
        <v>0</v>
      </c>
      <c r="J44" s="2">
        <f t="shared" si="25"/>
        <v>1113</v>
      </c>
      <c r="K44" s="3">
        <f t="shared" si="26"/>
        <v>0</v>
      </c>
      <c r="L44" s="2">
        <f t="shared" si="27"/>
        <v>16</v>
      </c>
      <c r="M44" s="3">
        <f t="shared" ref="M44" si="531">IF(L44/$D44&gt;2,1,0)</f>
        <v>0</v>
      </c>
      <c r="N44" s="2">
        <f t="shared" si="29"/>
        <v>0</v>
      </c>
      <c r="O44" s="3">
        <f t="shared" ref="O44" si="532">IF(N44/$D44&gt;2,1,0)</f>
        <v>0</v>
      </c>
      <c r="P44" s="2">
        <f t="shared" si="31"/>
        <v>0</v>
      </c>
      <c r="Q44" s="3">
        <f t="shared" ref="Q44" si="533">IF(P44/$D44&gt;2,1,0)</f>
        <v>0</v>
      </c>
      <c r="R44" s="2">
        <f t="shared" si="33"/>
        <v>0</v>
      </c>
      <c r="S44" s="3">
        <f t="shared" ref="S44" si="534">IF(R44/$D44&gt;2,1,0)</f>
        <v>0</v>
      </c>
      <c r="T44" s="2">
        <f t="shared" si="35"/>
        <v>0</v>
      </c>
      <c r="U44" s="3">
        <f t="shared" ref="U44" si="535">IF(T44/$D44&gt;2,1,0)</f>
        <v>0</v>
      </c>
      <c r="V44" s="2">
        <f t="shared" si="37"/>
        <v>0</v>
      </c>
      <c r="W44" s="3">
        <f t="shared" ref="W44" si="536">IF(V44/$D44&gt;2,1,0)</f>
        <v>0</v>
      </c>
      <c r="X44" s="2">
        <f t="shared" si="39"/>
        <v>0</v>
      </c>
      <c r="Y44" s="3">
        <f t="shared" ref="Y44" si="537">IF(X44/$D44&gt;2,1,0)</f>
        <v>0</v>
      </c>
      <c r="Z44" s="2">
        <f t="shared" si="41"/>
        <v>0</v>
      </c>
      <c r="AA44" s="3">
        <f t="shared" ref="AA44" si="538">IF(Z44/$D44&gt;2,1,0)</f>
        <v>0</v>
      </c>
      <c r="AB44" s="2">
        <f t="shared" si="43"/>
        <v>0</v>
      </c>
      <c r="AC44" s="3">
        <f t="shared" ref="AC44" si="539">IF(AB44/$D44&gt;2,1,0)</f>
        <v>0</v>
      </c>
      <c r="AD44" s="2">
        <f t="shared" si="45"/>
        <v>0</v>
      </c>
      <c r="AE44" s="3">
        <f t="shared" ref="AE44" si="540">IF(AD44/$D44&gt;2,1,0)</f>
        <v>0</v>
      </c>
      <c r="AF44" s="2">
        <f t="shared" si="47"/>
        <v>0</v>
      </c>
      <c r="AG44" s="3">
        <f t="shared" ref="AG44" si="541">IF(AF44/$D44&gt;2,1,0)</f>
        <v>0</v>
      </c>
      <c r="AH44" s="2">
        <f t="shared" si="49"/>
        <v>0</v>
      </c>
      <c r="AI44" s="3">
        <f t="shared" ref="AI44" si="542">IF(AH44/$D44&gt;2,1,0)</f>
        <v>0</v>
      </c>
    </row>
    <row r="45" spans="1:35" x14ac:dyDescent="0.25">
      <c r="A45" s="1" t="s">
        <v>43</v>
      </c>
      <c r="B45" s="2">
        <v>835495</v>
      </c>
      <c r="C45" s="2">
        <v>837746</v>
      </c>
      <c r="D45" s="2">
        <f>SUM($B45,$C45)</f>
        <v>1673241</v>
      </c>
      <c r="E45" s="2">
        <v>1106177</v>
      </c>
      <c r="F45" s="2">
        <v>917781</v>
      </c>
      <c r="G45" s="5">
        <f t="shared" si="22"/>
        <v>1.2096</v>
      </c>
      <c r="H45" s="2">
        <f t="shared" si="23"/>
        <v>2023958</v>
      </c>
      <c r="I45" s="6">
        <f t="shared" si="24"/>
        <v>0</v>
      </c>
      <c r="J45" s="2">
        <f t="shared" si="25"/>
        <v>2448179</v>
      </c>
      <c r="K45" s="3">
        <f t="shared" si="26"/>
        <v>0</v>
      </c>
      <c r="L45" s="2">
        <f t="shared" si="27"/>
        <v>2961317</v>
      </c>
      <c r="M45" s="3">
        <f t="shared" ref="M45" si="543">IF(L45/$D45&gt;2,1,0)</f>
        <v>0</v>
      </c>
      <c r="N45" s="2">
        <f t="shared" si="29"/>
        <v>3582009</v>
      </c>
      <c r="O45" s="3">
        <f t="shared" ref="O45" si="544">IF(N45/$D45&gt;2,1,0)</f>
        <v>1</v>
      </c>
      <c r="P45" s="2">
        <f t="shared" si="31"/>
        <v>3582009</v>
      </c>
      <c r="Q45" s="3">
        <f t="shared" ref="Q45" si="545">IF(P45/$D45&gt;2,1,0)</f>
        <v>1</v>
      </c>
      <c r="R45" s="2">
        <f t="shared" si="33"/>
        <v>3582009</v>
      </c>
      <c r="S45" s="3">
        <f t="shared" ref="S45" si="546">IF(R45/$D45&gt;2,1,0)</f>
        <v>1</v>
      </c>
      <c r="T45" s="2">
        <f t="shared" si="35"/>
        <v>3582009</v>
      </c>
      <c r="U45" s="3">
        <f t="shared" ref="U45" si="547">IF(T45/$D45&gt;2,1,0)</f>
        <v>1</v>
      </c>
      <c r="V45" s="2">
        <f t="shared" si="37"/>
        <v>3582009</v>
      </c>
      <c r="W45" s="3">
        <f t="shared" ref="W45" si="548">IF(V45/$D45&gt;2,1,0)</f>
        <v>1</v>
      </c>
      <c r="X45" s="2">
        <f t="shared" si="39"/>
        <v>3582009</v>
      </c>
      <c r="Y45" s="3">
        <f t="shared" ref="Y45" si="549">IF(X45/$D45&gt;2,1,0)</f>
        <v>1</v>
      </c>
      <c r="Z45" s="2">
        <f t="shared" si="41"/>
        <v>3582009</v>
      </c>
      <c r="AA45" s="3">
        <f t="shared" ref="AA45" si="550">IF(Z45/$D45&gt;2,1,0)</f>
        <v>1</v>
      </c>
      <c r="AB45" s="2">
        <f t="shared" si="43"/>
        <v>3582009</v>
      </c>
      <c r="AC45" s="3">
        <f t="shared" ref="AC45" si="551">IF(AB45/$D45&gt;2,1,0)</f>
        <v>1</v>
      </c>
      <c r="AD45" s="2">
        <f t="shared" si="45"/>
        <v>3582009</v>
      </c>
      <c r="AE45" s="3">
        <f t="shared" ref="AE45" si="552">IF(AD45/$D45&gt;2,1,0)</f>
        <v>1</v>
      </c>
      <c r="AF45" s="2">
        <f t="shared" si="47"/>
        <v>3582009</v>
      </c>
      <c r="AG45" s="3">
        <f t="shared" ref="AG45" si="553">IF(AF45/$D45&gt;2,1,0)</f>
        <v>1</v>
      </c>
      <c r="AH45" s="2">
        <f t="shared" si="49"/>
        <v>3582009</v>
      </c>
      <c r="AI45" s="3">
        <f t="shared" ref="AI45" si="554">IF(AH45/$D45&gt;2,1,0)</f>
        <v>1</v>
      </c>
    </row>
    <row r="46" spans="1:35" x14ac:dyDescent="0.25">
      <c r="A46" s="1" t="s">
        <v>44</v>
      </c>
      <c r="B46" s="2">
        <v>1187448</v>
      </c>
      <c r="C46" s="2">
        <v>1070426</v>
      </c>
      <c r="D46" s="2">
        <f>SUM($B46,$C46)</f>
        <v>2257874</v>
      </c>
      <c r="E46" s="2">
        <v>1504608</v>
      </c>
      <c r="F46" s="2">
        <v>1756990</v>
      </c>
      <c r="G46" s="5">
        <f t="shared" si="22"/>
        <v>1.4444999999999999</v>
      </c>
      <c r="H46" s="2">
        <f t="shared" si="23"/>
        <v>3261598</v>
      </c>
      <c r="I46" s="6">
        <f t="shared" si="24"/>
        <v>0</v>
      </c>
      <c r="J46" s="2">
        <f t="shared" si="25"/>
        <v>4711378</v>
      </c>
      <c r="K46" s="3">
        <f t="shared" si="26"/>
        <v>1</v>
      </c>
      <c r="L46" s="2">
        <f t="shared" si="27"/>
        <v>4711378</v>
      </c>
      <c r="M46" s="3">
        <f t="shared" ref="M46" si="555">IF(L46/$D46&gt;2,1,0)</f>
        <v>1</v>
      </c>
      <c r="N46" s="2">
        <f t="shared" si="29"/>
        <v>4711378</v>
      </c>
      <c r="O46" s="3">
        <f t="shared" ref="O46" si="556">IF(N46/$D46&gt;2,1,0)</f>
        <v>1</v>
      </c>
      <c r="P46" s="2">
        <f t="shared" si="31"/>
        <v>4711378</v>
      </c>
      <c r="Q46" s="3">
        <f t="shared" ref="Q46" si="557">IF(P46/$D46&gt;2,1,0)</f>
        <v>1</v>
      </c>
      <c r="R46" s="2">
        <f t="shared" si="33"/>
        <v>4711378</v>
      </c>
      <c r="S46" s="3">
        <f t="shared" ref="S46" si="558">IF(R46/$D46&gt;2,1,0)</f>
        <v>1</v>
      </c>
      <c r="T46" s="2">
        <f t="shared" si="35"/>
        <v>4711378</v>
      </c>
      <c r="U46" s="3">
        <f t="shared" ref="U46" si="559">IF(T46/$D46&gt;2,1,0)</f>
        <v>1</v>
      </c>
      <c r="V46" s="2">
        <f t="shared" si="37"/>
        <v>4711378</v>
      </c>
      <c r="W46" s="3">
        <f t="shared" ref="W46" si="560">IF(V46/$D46&gt;2,1,0)</f>
        <v>1</v>
      </c>
      <c r="X46" s="2">
        <f t="shared" si="39"/>
        <v>4711378</v>
      </c>
      <c r="Y46" s="3">
        <f t="shared" ref="Y46" si="561">IF(X46/$D46&gt;2,1,0)</f>
        <v>1</v>
      </c>
      <c r="Z46" s="2">
        <f t="shared" si="41"/>
        <v>4711378</v>
      </c>
      <c r="AA46" s="3">
        <f t="shared" ref="AA46" si="562">IF(Z46/$D46&gt;2,1,0)</f>
        <v>1</v>
      </c>
      <c r="AB46" s="2">
        <f t="shared" si="43"/>
        <v>4711378</v>
      </c>
      <c r="AC46" s="3">
        <f t="shared" ref="AC46" si="563">IF(AB46/$D46&gt;2,1,0)</f>
        <v>1</v>
      </c>
      <c r="AD46" s="2">
        <f t="shared" si="45"/>
        <v>4711378</v>
      </c>
      <c r="AE46" s="3">
        <f t="shared" ref="AE46" si="564">IF(AD46/$D46&gt;2,1,0)</f>
        <v>1</v>
      </c>
      <c r="AF46" s="2">
        <f t="shared" si="47"/>
        <v>4711378</v>
      </c>
      <c r="AG46" s="3">
        <f t="shared" ref="AG46" si="565">IF(AF46/$D46&gt;2,1,0)</f>
        <v>1</v>
      </c>
      <c r="AH46" s="2">
        <f t="shared" si="49"/>
        <v>4711378</v>
      </c>
      <c r="AI46" s="3">
        <f t="shared" ref="AI46" si="566">IF(AH46/$D46&gt;2,1,0)</f>
        <v>1</v>
      </c>
    </row>
    <row r="47" spans="1:35" x14ac:dyDescent="0.25">
      <c r="A47" s="1" t="s">
        <v>45</v>
      </c>
      <c r="B47" s="2">
        <v>140026</v>
      </c>
      <c r="C47" s="2">
        <v>146354</v>
      </c>
      <c r="D47" s="2">
        <f>SUM($B47,$C47)</f>
        <v>286380</v>
      </c>
      <c r="E47" s="2">
        <v>2759991</v>
      </c>
      <c r="F47" s="2">
        <v>2742120</v>
      </c>
      <c r="G47" s="5">
        <f t="shared" si="22"/>
        <v>19.212599999999998</v>
      </c>
      <c r="H47" s="2">
        <f t="shared" si="23"/>
        <v>5502111</v>
      </c>
      <c r="I47" s="6">
        <f t="shared" si="24"/>
        <v>1</v>
      </c>
      <c r="J47" s="2">
        <f t="shared" si="25"/>
        <v>5502111</v>
      </c>
      <c r="K47" s="3">
        <f t="shared" si="26"/>
        <v>1</v>
      </c>
      <c r="L47" s="2">
        <f t="shared" si="27"/>
        <v>5502111</v>
      </c>
      <c r="M47" s="3">
        <f t="shared" ref="M47" si="567">IF(L47/$D47&gt;2,1,0)</f>
        <v>1</v>
      </c>
      <c r="N47" s="2">
        <f t="shared" si="29"/>
        <v>5502111</v>
      </c>
      <c r="O47" s="3">
        <f t="shared" ref="O47" si="568">IF(N47/$D47&gt;2,1,0)</f>
        <v>1</v>
      </c>
      <c r="P47" s="2">
        <f t="shared" si="31"/>
        <v>5502111</v>
      </c>
      <c r="Q47" s="3">
        <f t="shared" ref="Q47" si="569">IF(P47/$D47&gt;2,1,0)</f>
        <v>1</v>
      </c>
      <c r="R47" s="2">
        <f t="shared" si="33"/>
        <v>5502111</v>
      </c>
      <c r="S47" s="3">
        <f t="shared" ref="S47" si="570">IF(R47/$D47&gt;2,1,0)</f>
        <v>1</v>
      </c>
      <c r="T47" s="2">
        <f t="shared" si="35"/>
        <v>5502111</v>
      </c>
      <c r="U47" s="3">
        <f t="shared" ref="U47" si="571">IF(T47/$D47&gt;2,1,0)</f>
        <v>1</v>
      </c>
      <c r="V47" s="2">
        <f t="shared" si="37"/>
        <v>5502111</v>
      </c>
      <c r="W47" s="3">
        <f t="shared" ref="W47" si="572">IF(V47/$D47&gt;2,1,0)</f>
        <v>1</v>
      </c>
      <c r="X47" s="2">
        <f t="shared" si="39"/>
        <v>5502111</v>
      </c>
      <c r="Y47" s="3">
        <f t="shared" ref="Y47" si="573">IF(X47/$D47&gt;2,1,0)</f>
        <v>1</v>
      </c>
      <c r="Z47" s="2">
        <f t="shared" si="41"/>
        <v>5502111</v>
      </c>
      <c r="AA47" s="3">
        <f t="shared" ref="AA47" si="574">IF(Z47/$D47&gt;2,1,0)</f>
        <v>1</v>
      </c>
      <c r="AB47" s="2">
        <f t="shared" si="43"/>
        <v>5502111</v>
      </c>
      <c r="AC47" s="3">
        <f t="shared" ref="AC47" si="575">IF(AB47/$D47&gt;2,1,0)</f>
        <v>1</v>
      </c>
      <c r="AD47" s="2">
        <f t="shared" si="45"/>
        <v>5502111</v>
      </c>
      <c r="AE47" s="3">
        <f t="shared" ref="AE47" si="576">IF(AD47/$D47&gt;2,1,0)</f>
        <v>1</v>
      </c>
      <c r="AF47" s="2">
        <f t="shared" si="47"/>
        <v>5502111</v>
      </c>
      <c r="AG47" s="3">
        <f t="shared" ref="AG47" si="577">IF(AF47/$D47&gt;2,1,0)</f>
        <v>1</v>
      </c>
      <c r="AH47" s="2">
        <f t="shared" si="49"/>
        <v>5502111</v>
      </c>
      <c r="AI47" s="3">
        <f t="shared" ref="AI47" si="578">IF(AH47/$D47&gt;2,1,0)</f>
        <v>1</v>
      </c>
    </row>
    <row r="48" spans="1:35" x14ac:dyDescent="0.25">
      <c r="A48" s="1" t="s">
        <v>46</v>
      </c>
      <c r="B48" s="2">
        <v>1198765</v>
      </c>
      <c r="C48" s="2">
        <v>1304945</v>
      </c>
      <c r="D48" s="2">
        <f>SUM($B48,$C48)</f>
        <v>2503710</v>
      </c>
      <c r="E48" s="2">
        <v>2786493</v>
      </c>
      <c r="F48" s="2">
        <v>2602643</v>
      </c>
      <c r="G48" s="5">
        <f t="shared" si="22"/>
        <v>2.1524000000000001</v>
      </c>
      <c r="H48" s="2">
        <f t="shared" si="23"/>
        <v>5389136</v>
      </c>
      <c r="I48" s="6">
        <f t="shared" si="24"/>
        <v>1</v>
      </c>
      <c r="J48" s="2">
        <f t="shared" si="25"/>
        <v>5389136</v>
      </c>
      <c r="K48" s="3">
        <f t="shared" si="26"/>
        <v>1</v>
      </c>
      <c r="L48" s="2">
        <f t="shared" si="27"/>
        <v>5389136</v>
      </c>
      <c r="M48" s="3">
        <f t="shared" ref="M48" si="579">IF(L48/$D48&gt;2,1,0)</f>
        <v>1</v>
      </c>
      <c r="N48" s="2">
        <f t="shared" si="29"/>
        <v>5389136</v>
      </c>
      <c r="O48" s="3">
        <f t="shared" ref="O48" si="580">IF(N48/$D48&gt;2,1,0)</f>
        <v>1</v>
      </c>
      <c r="P48" s="2">
        <f t="shared" si="31"/>
        <v>5389136</v>
      </c>
      <c r="Q48" s="3">
        <f t="shared" ref="Q48" si="581">IF(P48/$D48&gt;2,1,0)</f>
        <v>1</v>
      </c>
      <c r="R48" s="2">
        <f t="shared" si="33"/>
        <v>5389136</v>
      </c>
      <c r="S48" s="3">
        <f t="shared" ref="S48" si="582">IF(R48/$D48&gt;2,1,0)</f>
        <v>1</v>
      </c>
      <c r="T48" s="2">
        <f t="shared" si="35"/>
        <v>5389136</v>
      </c>
      <c r="U48" s="3">
        <f t="shared" ref="U48" si="583">IF(T48/$D48&gt;2,1,0)</f>
        <v>1</v>
      </c>
      <c r="V48" s="2">
        <f t="shared" si="37"/>
        <v>5389136</v>
      </c>
      <c r="W48" s="3">
        <f t="shared" ref="W48" si="584">IF(V48/$D48&gt;2,1,0)</f>
        <v>1</v>
      </c>
      <c r="X48" s="2">
        <f t="shared" si="39"/>
        <v>5389136</v>
      </c>
      <c r="Y48" s="3">
        <f t="shared" ref="Y48" si="585">IF(X48/$D48&gt;2,1,0)</f>
        <v>1</v>
      </c>
      <c r="Z48" s="2">
        <f t="shared" si="41"/>
        <v>5389136</v>
      </c>
      <c r="AA48" s="3">
        <f t="shared" ref="AA48" si="586">IF(Z48/$D48&gt;2,1,0)</f>
        <v>1</v>
      </c>
      <c r="AB48" s="2">
        <f t="shared" si="43"/>
        <v>5389136</v>
      </c>
      <c r="AC48" s="3">
        <f t="shared" ref="AC48" si="587">IF(AB48/$D48&gt;2,1,0)</f>
        <v>1</v>
      </c>
      <c r="AD48" s="2">
        <f t="shared" si="45"/>
        <v>5389136</v>
      </c>
      <c r="AE48" s="3">
        <f t="shared" ref="AE48" si="588">IF(AD48/$D48&gt;2,1,0)</f>
        <v>1</v>
      </c>
      <c r="AF48" s="2">
        <f t="shared" si="47"/>
        <v>5389136</v>
      </c>
      <c r="AG48" s="3">
        <f t="shared" ref="AG48" si="589">IF(AF48/$D48&gt;2,1,0)</f>
        <v>1</v>
      </c>
      <c r="AH48" s="2">
        <f t="shared" si="49"/>
        <v>5389136</v>
      </c>
      <c r="AI48" s="3">
        <f t="shared" ref="AI48" si="590">IF(AH48/$D48&gt;2,1,0)</f>
        <v>1</v>
      </c>
    </row>
    <row r="49" spans="1:35" x14ac:dyDescent="0.25">
      <c r="A49" s="1" t="s">
        <v>47</v>
      </c>
      <c r="B49" s="2">
        <v>2619776</v>
      </c>
      <c r="C49" s="2">
        <v>2749623</v>
      </c>
      <c r="D49" s="2">
        <f>SUM($B49,$C49)</f>
        <v>5369399</v>
      </c>
      <c r="E49" s="2">
        <v>2888215</v>
      </c>
      <c r="F49" s="2">
        <v>2800174</v>
      </c>
      <c r="G49" s="5">
        <f t="shared" si="22"/>
        <v>1.0593999999999999</v>
      </c>
      <c r="H49" s="2">
        <f t="shared" si="23"/>
        <v>5688389</v>
      </c>
      <c r="I49" s="6">
        <f t="shared" si="24"/>
        <v>0</v>
      </c>
      <c r="J49" s="2">
        <f t="shared" si="25"/>
        <v>6026279</v>
      </c>
      <c r="K49" s="3">
        <f t="shared" si="26"/>
        <v>0</v>
      </c>
      <c r="L49" s="2">
        <f t="shared" si="27"/>
        <v>6384239</v>
      </c>
      <c r="M49" s="3">
        <f t="shared" ref="M49" si="591">IF(L49/$D49&gt;2,1,0)</f>
        <v>0</v>
      </c>
      <c r="N49" s="2">
        <f t="shared" si="29"/>
        <v>6763462</v>
      </c>
      <c r="O49" s="3">
        <f t="shared" ref="O49" si="592">IF(N49/$D49&gt;2,1,0)</f>
        <v>0</v>
      </c>
      <c r="P49" s="2">
        <f t="shared" si="31"/>
        <v>7165211</v>
      </c>
      <c r="Q49" s="3">
        <f t="shared" ref="Q49" si="593">IF(P49/$D49&gt;2,1,0)</f>
        <v>0</v>
      </c>
      <c r="R49" s="2">
        <f t="shared" si="33"/>
        <v>7590824</v>
      </c>
      <c r="S49" s="3">
        <f t="shared" ref="S49" si="594">IF(R49/$D49&gt;2,1,0)</f>
        <v>0</v>
      </c>
      <c r="T49" s="2">
        <f t="shared" si="35"/>
        <v>8041718</v>
      </c>
      <c r="U49" s="3">
        <f t="shared" ref="U49" si="595">IF(T49/$D49&gt;2,1,0)</f>
        <v>0</v>
      </c>
      <c r="V49" s="2">
        <f t="shared" si="37"/>
        <v>8519396</v>
      </c>
      <c r="W49" s="3">
        <f t="shared" ref="W49" si="596">IF(V49/$D49&gt;2,1,0)</f>
        <v>0</v>
      </c>
      <c r="X49" s="2">
        <f t="shared" si="39"/>
        <v>9025448</v>
      </c>
      <c r="Y49" s="3">
        <f t="shared" ref="Y49" si="597">IF(X49/$D49&gt;2,1,0)</f>
        <v>0</v>
      </c>
      <c r="Z49" s="2">
        <f t="shared" si="41"/>
        <v>9561559</v>
      </c>
      <c r="AA49" s="3">
        <f t="shared" ref="AA49" si="598">IF(Z49/$D49&gt;2,1,0)</f>
        <v>0</v>
      </c>
      <c r="AB49" s="2">
        <f t="shared" si="43"/>
        <v>10129515</v>
      </c>
      <c r="AC49" s="3">
        <f t="shared" ref="AC49" si="599">IF(AB49/$D49&gt;2,1,0)</f>
        <v>0</v>
      </c>
      <c r="AD49" s="2">
        <f t="shared" si="45"/>
        <v>10731208</v>
      </c>
      <c r="AE49" s="3">
        <f t="shared" ref="AE49" si="600">IF(AD49/$D49&gt;2,1,0)</f>
        <v>0</v>
      </c>
      <c r="AF49" s="2">
        <f t="shared" si="47"/>
        <v>11368641</v>
      </c>
      <c r="AG49" s="3">
        <f t="shared" ref="AG49" si="601">IF(AF49/$D49&gt;2,1,0)</f>
        <v>1</v>
      </c>
      <c r="AH49" s="2">
        <f t="shared" si="49"/>
        <v>11368641</v>
      </c>
      <c r="AI49" s="3">
        <f t="shared" ref="AI49" si="602">IF(AH49/$D49&gt;2,1,0)</f>
        <v>1</v>
      </c>
    </row>
    <row r="50" spans="1:35" x14ac:dyDescent="0.25">
      <c r="A50" s="1" t="s">
        <v>48</v>
      </c>
      <c r="B50" s="2">
        <v>248398</v>
      </c>
      <c r="C50" s="2">
        <v>268511</v>
      </c>
      <c r="D50" s="2">
        <f>SUM($B50,$C50)</f>
        <v>516909</v>
      </c>
      <c r="E50" s="2">
        <v>3110853</v>
      </c>
      <c r="F50" s="2">
        <v>2986411</v>
      </c>
      <c r="G50" s="5">
        <f t="shared" si="22"/>
        <v>11.7956</v>
      </c>
      <c r="H50" s="2">
        <f t="shared" si="23"/>
        <v>6097264</v>
      </c>
      <c r="I50" s="6">
        <f t="shared" si="24"/>
        <v>1</v>
      </c>
      <c r="J50" s="2">
        <f t="shared" si="25"/>
        <v>6097264</v>
      </c>
      <c r="K50" s="3">
        <f t="shared" si="26"/>
        <v>1</v>
      </c>
      <c r="L50" s="2">
        <f t="shared" si="27"/>
        <v>6097264</v>
      </c>
      <c r="M50" s="3">
        <f t="shared" ref="M50:M51" si="603">IF(L50/$D50&gt;2,1,0)</f>
        <v>1</v>
      </c>
      <c r="N50" s="2">
        <f t="shared" si="29"/>
        <v>6097264</v>
      </c>
      <c r="O50" s="3">
        <f t="shared" ref="O50:O51" si="604">IF(N50/$D50&gt;2,1,0)</f>
        <v>1</v>
      </c>
      <c r="P50" s="2">
        <f t="shared" si="31"/>
        <v>6097264</v>
      </c>
      <c r="Q50" s="3">
        <f t="shared" ref="Q50:Q51" si="605">IF(P50/$D50&gt;2,1,0)</f>
        <v>1</v>
      </c>
      <c r="R50" s="2">
        <f t="shared" si="33"/>
        <v>6097264</v>
      </c>
      <c r="S50" s="3">
        <f t="shared" ref="S50:S51" si="606">IF(R50/$D50&gt;2,1,0)</f>
        <v>1</v>
      </c>
      <c r="T50" s="2">
        <f t="shared" si="35"/>
        <v>6097264</v>
      </c>
      <c r="U50" s="3">
        <f t="shared" ref="U50:U51" si="607">IF(T50/$D50&gt;2,1,0)</f>
        <v>1</v>
      </c>
      <c r="V50" s="2">
        <f t="shared" si="37"/>
        <v>6097264</v>
      </c>
      <c r="W50" s="3">
        <f t="shared" ref="W50:W51" si="608">IF(V50/$D50&gt;2,1,0)</f>
        <v>1</v>
      </c>
      <c r="X50" s="2">
        <f t="shared" si="39"/>
        <v>6097264</v>
      </c>
      <c r="Y50" s="3">
        <f t="shared" ref="Y50:Y51" si="609">IF(X50/$D50&gt;2,1,0)</f>
        <v>1</v>
      </c>
      <c r="Z50" s="2">
        <f t="shared" si="41"/>
        <v>6097264</v>
      </c>
      <c r="AA50" s="3">
        <f t="shared" ref="AA50:AA51" si="610">IF(Z50/$D50&gt;2,1,0)</f>
        <v>1</v>
      </c>
      <c r="AB50" s="2">
        <f t="shared" si="43"/>
        <v>6097264</v>
      </c>
      <c r="AC50" s="3">
        <f t="shared" ref="AC50:AC51" si="611">IF(AB50/$D50&gt;2,1,0)</f>
        <v>1</v>
      </c>
      <c r="AD50" s="2">
        <f t="shared" si="45"/>
        <v>6097264</v>
      </c>
      <c r="AE50" s="3">
        <f t="shared" ref="AE50:AE51" si="612">IF(AD50/$D50&gt;2,1,0)</f>
        <v>1</v>
      </c>
      <c r="AF50" s="2">
        <f t="shared" si="47"/>
        <v>6097264</v>
      </c>
      <c r="AG50" s="3">
        <f t="shared" ref="AG50:AG51" si="613">IF(AF50/$D50&gt;2,1,0)</f>
        <v>1</v>
      </c>
      <c r="AH50" s="2">
        <f t="shared" si="49"/>
        <v>6097264</v>
      </c>
      <c r="AI50" s="3">
        <f t="shared" ref="AI50:AI51" si="614">IF(AH50/$D50&gt;2,1,0)</f>
        <v>1</v>
      </c>
    </row>
    <row r="51" spans="1:35" x14ac:dyDescent="0.25">
      <c r="A51" s="1" t="s">
        <v>49</v>
      </c>
      <c r="B51" s="2">
        <v>2494207</v>
      </c>
      <c r="C51" s="2">
        <v>2625207</v>
      </c>
      <c r="D51" s="2">
        <f>SUM($B51,$C51)</f>
        <v>5119414</v>
      </c>
      <c r="E51" s="2">
        <v>1796293</v>
      </c>
      <c r="F51" s="2">
        <v>1853602</v>
      </c>
      <c r="G51" s="5">
        <f t="shared" si="22"/>
        <v>0.71289999999999998</v>
      </c>
      <c r="H51" s="2">
        <f t="shared" si="23"/>
        <v>3649895</v>
      </c>
      <c r="I51" s="6">
        <f t="shared" si="24"/>
        <v>0</v>
      </c>
      <c r="J51" s="2">
        <f t="shared" si="25"/>
        <v>2602010</v>
      </c>
      <c r="K51" s="3">
        <f>IF(J51/$D51&gt;2,1,0)</f>
        <v>0</v>
      </c>
      <c r="L51" s="2">
        <f>IF(K51=1,J51,ROUNDDOWN(J51*$G51,0))</f>
        <v>1854972</v>
      </c>
      <c r="M51" s="3">
        <f t="shared" si="603"/>
        <v>0</v>
      </c>
      <c r="N51" s="2">
        <f t="shared" si="29"/>
        <v>1322409</v>
      </c>
      <c r="O51" s="3">
        <f t="shared" si="604"/>
        <v>0</v>
      </c>
      <c r="P51" s="2">
        <f t="shared" si="31"/>
        <v>942745</v>
      </c>
      <c r="Q51" s="3">
        <f t="shared" si="605"/>
        <v>0</v>
      </c>
      <c r="R51" s="2">
        <f t="shared" si="33"/>
        <v>672082</v>
      </c>
      <c r="S51" s="3">
        <f t="shared" si="606"/>
        <v>0</v>
      </c>
      <c r="T51" s="2">
        <f t="shared" si="35"/>
        <v>479127</v>
      </c>
      <c r="U51" s="3">
        <f t="shared" si="607"/>
        <v>0</v>
      </c>
      <c r="V51" s="2">
        <f>IF(U51=1,T51,ROUNDDOWN(T51*$G51,0))</f>
        <v>341569</v>
      </c>
      <c r="W51" s="3">
        <f t="shared" si="608"/>
        <v>0</v>
      </c>
      <c r="X51" s="2">
        <f t="shared" si="39"/>
        <v>243504</v>
      </c>
      <c r="Y51" s="3">
        <f t="shared" si="609"/>
        <v>0</v>
      </c>
      <c r="Z51" s="2">
        <f t="shared" si="41"/>
        <v>173594</v>
      </c>
      <c r="AA51" s="3">
        <f t="shared" si="610"/>
        <v>0</v>
      </c>
      <c r="AB51" s="2">
        <f t="shared" si="43"/>
        <v>123755</v>
      </c>
      <c r="AC51" s="3">
        <f t="shared" si="611"/>
        <v>0</v>
      </c>
      <c r="AD51" s="2">
        <f t="shared" si="45"/>
        <v>88224</v>
      </c>
      <c r="AE51" s="3">
        <f t="shared" si="612"/>
        <v>0</v>
      </c>
      <c r="AF51" s="2">
        <f t="shared" si="47"/>
        <v>62894</v>
      </c>
      <c r="AG51" s="3">
        <f t="shared" si="613"/>
        <v>0</v>
      </c>
      <c r="AH51" s="2">
        <f t="shared" si="49"/>
        <v>44837</v>
      </c>
      <c r="AI51" s="3">
        <f t="shared" si="614"/>
        <v>0</v>
      </c>
    </row>
    <row r="52" spans="1:35" x14ac:dyDescent="0.25">
      <c r="AD52" s="2">
        <f>SUM(AD2:AD51)</f>
        <v>125930205</v>
      </c>
    </row>
  </sheetData>
  <sortState ref="A2:H51">
    <sortCondition ref="A2:A51"/>
  </sortState>
  <conditionalFormatting sqref="AD2:AD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{2FD55614-6FEF-4144-830E-B31066C10A62}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D55614-6FEF-4144-830E-B31066C10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AD2:AD51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workbookViewId="0">
      <selection activeCell="Q2" sqref="Q2"/>
    </sheetView>
  </sheetViews>
  <sheetFormatPr defaultRowHeight="15" x14ac:dyDescent="0.25"/>
  <cols>
    <col min="2" max="2" width="12.140625" bestFit="1" customWidth="1"/>
    <col min="3" max="3" width="10.5703125" bestFit="1" customWidth="1"/>
    <col min="8" max="28" width="9.28515625" style="2" bestFit="1" customWidth="1"/>
    <col min="29" max="32" width="9.85546875" style="2" bestFit="1" customWidth="1"/>
    <col min="33" max="49" width="9.140625" style="2"/>
  </cols>
  <sheetData>
    <row r="1" spans="1:51" x14ac:dyDescent="0.25">
      <c r="B1" s="2" t="s">
        <v>50</v>
      </c>
      <c r="C1" s="2" t="s">
        <v>51</v>
      </c>
      <c r="D1" s="2" t="s">
        <v>54</v>
      </c>
      <c r="E1" s="2" t="s">
        <v>52</v>
      </c>
      <c r="F1" s="2" t="s">
        <v>53</v>
      </c>
      <c r="G1" s="5" t="s">
        <v>56</v>
      </c>
      <c r="H1" s="2" t="s">
        <v>55</v>
      </c>
      <c r="I1" s="2" t="s">
        <v>57</v>
      </c>
      <c r="J1" s="2" t="s">
        <v>58</v>
      </c>
      <c r="K1" s="2" t="s">
        <v>59</v>
      </c>
      <c r="L1" s="2" t="s">
        <v>60</v>
      </c>
      <c r="M1" s="2" t="s">
        <v>61</v>
      </c>
      <c r="N1" s="2" t="s">
        <v>62</v>
      </c>
      <c r="O1" s="2" t="s">
        <v>63</v>
      </c>
      <c r="P1" s="2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2" t="s">
        <v>71</v>
      </c>
      <c r="X1" s="2" t="s">
        <v>72</v>
      </c>
      <c r="Y1" s="2" t="s">
        <v>73</v>
      </c>
      <c r="Z1" s="2" t="s">
        <v>74</v>
      </c>
      <c r="AA1" s="2" t="s">
        <v>75</v>
      </c>
      <c r="AB1" s="2" t="s">
        <v>76</v>
      </c>
      <c r="AC1" s="2" t="s">
        <v>77</v>
      </c>
      <c r="AD1" s="2" t="s">
        <v>78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83</v>
      </c>
      <c r="AJ1" s="2" t="s">
        <v>84</v>
      </c>
      <c r="AK1" s="2" t="s">
        <v>85</v>
      </c>
      <c r="AL1" s="2" t="s">
        <v>86</v>
      </c>
      <c r="AM1" s="2" t="s">
        <v>87</v>
      </c>
      <c r="AN1" s="2" t="s">
        <v>88</v>
      </c>
      <c r="AO1" s="2" t="s">
        <v>89</v>
      </c>
      <c r="AP1" s="2" t="s">
        <v>90</v>
      </c>
      <c r="AQ1" s="2" t="s">
        <v>91</v>
      </c>
      <c r="AR1" s="2" t="s">
        <v>92</v>
      </c>
      <c r="AS1" s="2" t="s">
        <v>93</v>
      </c>
      <c r="AT1" s="2" t="s">
        <v>94</v>
      </c>
      <c r="AU1" s="2" t="s">
        <v>95</v>
      </c>
      <c r="AV1" s="2" t="s">
        <v>96</v>
      </c>
      <c r="AW1" s="2" t="s">
        <v>97</v>
      </c>
      <c r="AX1" s="2" t="s">
        <v>98</v>
      </c>
      <c r="AY1" s="2" t="s">
        <v>99</v>
      </c>
    </row>
    <row r="2" spans="1:51" x14ac:dyDescent="0.25">
      <c r="A2" s="1" t="s">
        <v>0</v>
      </c>
      <c r="B2" s="2">
        <v>1415007</v>
      </c>
      <c r="C2" s="2">
        <v>1397195</v>
      </c>
      <c r="D2" s="2">
        <f>SUM($B2,$C2)</f>
        <v>2812202</v>
      </c>
      <c r="E2" s="2">
        <v>1499070</v>
      </c>
      <c r="F2" s="2">
        <v>1481105</v>
      </c>
      <c r="G2" s="5">
        <f>ROUNDDOWN(H2/D2,4)</f>
        <v>1.0597000000000001</v>
      </c>
      <c r="H2" s="2">
        <f>SUM($E2,$F2)</f>
        <v>2980175</v>
      </c>
      <c r="I2" s="2">
        <f>ROUNDDOWN(H2*$G2,0)</f>
        <v>3158091</v>
      </c>
      <c r="J2" s="2">
        <f t="shared" ref="J2:AF2" si="0">ROUNDDOWN(I2*$G2,0)</f>
        <v>3346629</v>
      </c>
      <c r="K2" s="2">
        <f t="shared" si="0"/>
        <v>3546422</v>
      </c>
      <c r="L2" s="2">
        <f t="shared" si="0"/>
        <v>3758143</v>
      </c>
      <c r="M2" s="2">
        <f t="shared" si="0"/>
        <v>3982504</v>
      </c>
      <c r="N2" s="2">
        <f t="shared" si="0"/>
        <v>4220259</v>
      </c>
      <c r="O2" s="2">
        <f t="shared" si="0"/>
        <v>4472208</v>
      </c>
      <c r="P2" s="2">
        <f t="shared" si="0"/>
        <v>4739198</v>
      </c>
      <c r="Q2" s="2">
        <f t="shared" si="0"/>
        <v>5022128</v>
      </c>
      <c r="R2" s="2">
        <f t="shared" si="0"/>
        <v>5321949</v>
      </c>
      <c r="S2" s="2">
        <f t="shared" si="0"/>
        <v>5639669</v>
      </c>
      <c r="T2" s="2">
        <f t="shared" si="0"/>
        <v>5976357</v>
      </c>
      <c r="U2" s="2">
        <f t="shared" si="0"/>
        <v>6333145</v>
      </c>
      <c r="V2" s="2">
        <f t="shared" si="0"/>
        <v>6711233</v>
      </c>
      <c r="W2" s="2">
        <f t="shared" si="0"/>
        <v>7111893</v>
      </c>
      <c r="X2" s="2">
        <f t="shared" si="0"/>
        <v>7536473</v>
      </c>
      <c r="Y2" s="2">
        <f t="shared" si="0"/>
        <v>7986400</v>
      </c>
      <c r="Z2" s="2">
        <f t="shared" si="0"/>
        <v>8463188</v>
      </c>
      <c r="AA2" s="2">
        <f t="shared" si="0"/>
        <v>8968440</v>
      </c>
      <c r="AB2" s="2">
        <f t="shared" si="0"/>
        <v>9503855</v>
      </c>
      <c r="AC2" s="2">
        <f t="shared" si="0"/>
        <v>10071235</v>
      </c>
      <c r="AD2" s="2">
        <f t="shared" si="0"/>
        <v>10672487</v>
      </c>
      <c r="AE2" s="2">
        <f t="shared" si="0"/>
        <v>11309634</v>
      </c>
      <c r="AF2" s="2">
        <f t="shared" si="0"/>
        <v>11984819</v>
      </c>
    </row>
    <row r="3" spans="1:51" x14ac:dyDescent="0.25">
      <c r="A3" s="1" t="s">
        <v>1</v>
      </c>
      <c r="B3" s="2">
        <v>1711390</v>
      </c>
      <c r="C3" s="2">
        <v>1641773</v>
      </c>
      <c r="D3" s="2">
        <f>SUM($B3,$C3)</f>
        <v>3353163</v>
      </c>
      <c r="E3" s="2">
        <v>1522030</v>
      </c>
      <c r="F3" s="2">
        <v>1618733</v>
      </c>
      <c r="G3" s="5">
        <f>ROUNDDOWN(H3/D3,4)</f>
        <v>0.93659999999999999</v>
      </c>
      <c r="H3" s="2">
        <f t="shared" ref="H3:H51" si="1">SUM($E3,$F3)</f>
        <v>3140763</v>
      </c>
    </row>
    <row r="4" spans="1:51" x14ac:dyDescent="0.25">
      <c r="A4" s="1" t="s">
        <v>2</v>
      </c>
      <c r="B4" s="2">
        <v>1165105</v>
      </c>
      <c r="C4" s="2">
        <v>1278732</v>
      </c>
      <c r="D4" s="2">
        <f>SUM($B4,$C4)</f>
        <v>2443837</v>
      </c>
      <c r="E4" s="2">
        <v>1299953</v>
      </c>
      <c r="F4" s="2">
        <v>1191621</v>
      </c>
      <c r="G4" s="5">
        <f t="shared" ref="G3:G51" si="2">ROUNDDOWN(H4/D4,4)</f>
        <v>1.0195000000000001</v>
      </c>
      <c r="H4" s="2">
        <f t="shared" si="1"/>
        <v>2491574</v>
      </c>
    </row>
    <row r="5" spans="1:51" x14ac:dyDescent="0.25">
      <c r="A5" s="1" t="s">
        <v>3</v>
      </c>
      <c r="B5" s="2">
        <v>949065</v>
      </c>
      <c r="C5" s="2">
        <v>1026050</v>
      </c>
      <c r="D5" s="2">
        <f>SUM($B5,$C5)</f>
        <v>1975115</v>
      </c>
      <c r="E5" s="2">
        <v>688027</v>
      </c>
      <c r="F5" s="2">
        <v>723233</v>
      </c>
      <c r="G5" s="5">
        <f t="shared" si="2"/>
        <v>0.71450000000000002</v>
      </c>
      <c r="H5" s="2">
        <f t="shared" si="1"/>
        <v>1411260</v>
      </c>
    </row>
    <row r="6" spans="1:51" x14ac:dyDescent="0.25">
      <c r="A6" s="1" t="s">
        <v>4</v>
      </c>
      <c r="B6" s="2">
        <v>2436107</v>
      </c>
      <c r="C6" s="2">
        <v>2228622</v>
      </c>
      <c r="D6" s="2">
        <f>SUM($B6,$C6)</f>
        <v>4664729</v>
      </c>
      <c r="E6" s="2">
        <v>1831600</v>
      </c>
      <c r="F6" s="2">
        <v>1960624</v>
      </c>
      <c r="G6" s="5">
        <f t="shared" si="2"/>
        <v>0.81289999999999996</v>
      </c>
      <c r="H6" s="2">
        <f t="shared" si="1"/>
        <v>3792224</v>
      </c>
    </row>
    <row r="7" spans="1:51" x14ac:dyDescent="0.25">
      <c r="A7" s="1" t="s">
        <v>5</v>
      </c>
      <c r="B7" s="2">
        <v>1846928</v>
      </c>
      <c r="C7" s="2">
        <v>1851433</v>
      </c>
      <c r="D7" s="2">
        <f>SUM($B7,$C7)</f>
        <v>3698361</v>
      </c>
      <c r="E7" s="2">
        <v>2125113</v>
      </c>
      <c r="F7" s="2">
        <v>2028635</v>
      </c>
      <c r="G7" s="5">
        <f t="shared" si="2"/>
        <v>1.1231</v>
      </c>
      <c r="H7" s="2">
        <f t="shared" si="1"/>
        <v>4153748</v>
      </c>
    </row>
    <row r="8" spans="1:51" x14ac:dyDescent="0.25">
      <c r="A8" s="1" t="s">
        <v>6</v>
      </c>
      <c r="B8" s="2">
        <v>3841577</v>
      </c>
      <c r="C8" s="2">
        <v>3848394</v>
      </c>
      <c r="D8" s="2">
        <f>SUM($B8,$C8)</f>
        <v>7689971</v>
      </c>
      <c r="E8" s="2">
        <v>3595975</v>
      </c>
      <c r="F8" s="2">
        <v>3123039</v>
      </c>
      <c r="G8" s="5">
        <f t="shared" si="2"/>
        <v>0.87370000000000003</v>
      </c>
      <c r="H8" s="2">
        <f t="shared" si="1"/>
        <v>6719014</v>
      </c>
    </row>
    <row r="9" spans="1:51" x14ac:dyDescent="0.25">
      <c r="A9" s="1" t="s">
        <v>7</v>
      </c>
      <c r="B9" s="2">
        <v>679557</v>
      </c>
      <c r="C9" s="2">
        <v>655500</v>
      </c>
      <c r="D9" s="2">
        <f>SUM($B9,$C9)</f>
        <v>1335057</v>
      </c>
      <c r="E9" s="2">
        <v>1012012</v>
      </c>
      <c r="F9" s="2">
        <v>1067022</v>
      </c>
      <c r="G9" s="5">
        <f t="shared" si="2"/>
        <v>1.5571999999999999</v>
      </c>
      <c r="H9" s="2">
        <f t="shared" si="1"/>
        <v>2079034</v>
      </c>
    </row>
    <row r="10" spans="1:51" x14ac:dyDescent="0.25">
      <c r="A10" s="1" t="s">
        <v>8</v>
      </c>
      <c r="B10" s="2">
        <v>1660998</v>
      </c>
      <c r="C10" s="2">
        <v>1630345</v>
      </c>
      <c r="D10" s="2">
        <f>SUM($B10,$C10)</f>
        <v>3291343</v>
      </c>
      <c r="E10" s="2">
        <v>1130119</v>
      </c>
      <c r="F10" s="2">
        <v>1080238</v>
      </c>
      <c r="G10" s="5">
        <f t="shared" si="2"/>
        <v>0.67149999999999999</v>
      </c>
      <c r="H10" s="2">
        <f t="shared" si="1"/>
        <v>2210357</v>
      </c>
    </row>
    <row r="11" spans="1:51" x14ac:dyDescent="0.25">
      <c r="A11" s="1" t="s">
        <v>9</v>
      </c>
      <c r="B11" s="2">
        <v>1157622</v>
      </c>
      <c r="C11" s="2">
        <v>1182345</v>
      </c>
      <c r="D11" s="2">
        <f>SUM($B11,$C11)</f>
        <v>2339967</v>
      </c>
      <c r="E11" s="2">
        <v>830785</v>
      </c>
      <c r="F11" s="2">
        <v>833779</v>
      </c>
      <c r="G11" s="5">
        <f t="shared" si="2"/>
        <v>0.71130000000000004</v>
      </c>
      <c r="H11" s="2">
        <f t="shared" si="1"/>
        <v>1664564</v>
      </c>
    </row>
    <row r="12" spans="1:51" x14ac:dyDescent="0.25">
      <c r="A12" s="1" t="s">
        <v>10</v>
      </c>
      <c r="B12" s="2">
        <v>1987047</v>
      </c>
      <c r="C12" s="2">
        <v>1996208</v>
      </c>
      <c r="D12" s="2">
        <f>SUM($B12,$C12)</f>
        <v>3983255</v>
      </c>
      <c r="E12" s="2">
        <v>2053892</v>
      </c>
      <c r="F12" s="2">
        <v>1697247</v>
      </c>
      <c r="G12" s="5">
        <f t="shared" si="2"/>
        <v>0.94169999999999998</v>
      </c>
      <c r="H12" s="2">
        <f t="shared" si="1"/>
        <v>3751139</v>
      </c>
    </row>
    <row r="13" spans="1:51" x14ac:dyDescent="0.25">
      <c r="A13" s="1" t="s">
        <v>11</v>
      </c>
      <c r="B13" s="2">
        <v>3997724</v>
      </c>
      <c r="C13" s="2">
        <v>3690756</v>
      </c>
      <c r="D13" s="2">
        <f>SUM($B13,$C13)</f>
        <v>7688480</v>
      </c>
      <c r="E13" s="2">
        <v>4339393</v>
      </c>
      <c r="F13" s="2">
        <v>4639643</v>
      </c>
      <c r="G13" s="5">
        <f t="shared" si="2"/>
        <v>1.1677999999999999</v>
      </c>
      <c r="H13" s="2">
        <f t="shared" si="1"/>
        <v>8979036</v>
      </c>
    </row>
    <row r="14" spans="1:51" x14ac:dyDescent="0.25">
      <c r="A14" s="1" t="s">
        <v>12</v>
      </c>
      <c r="B14" s="2">
        <v>996113</v>
      </c>
      <c r="C14" s="2">
        <v>964279</v>
      </c>
      <c r="D14" s="2">
        <f>SUM($B14,$C14)</f>
        <v>1960392</v>
      </c>
      <c r="E14" s="2">
        <v>1012487</v>
      </c>
      <c r="F14" s="2">
        <v>1128940</v>
      </c>
      <c r="G14" s="5">
        <f t="shared" si="2"/>
        <v>1.0923</v>
      </c>
      <c r="H14" s="2">
        <f t="shared" si="1"/>
        <v>2141427</v>
      </c>
    </row>
    <row r="15" spans="1:51" x14ac:dyDescent="0.25">
      <c r="A15" s="1" t="s">
        <v>13</v>
      </c>
      <c r="B15" s="2">
        <v>1143634</v>
      </c>
      <c r="C15" s="2">
        <v>1033836</v>
      </c>
      <c r="D15" s="2">
        <f>SUM($B15,$C15)</f>
        <v>2177470</v>
      </c>
      <c r="E15" s="2">
        <v>909534</v>
      </c>
      <c r="F15" s="2">
        <v>856349</v>
      </c>
      <c r="G15" s="5">
        <f t="shared" si="2"/>
        <v>0.81089999999999995</v>
      </c>
      <c r="H15" s="2">
        <f t="shared" si="1"/>
        <v>1765883</v>
      </c>
    </row>
    <row r="16" spans="1:51" x14ac:dyDescent="0.25">
      <c r="A16" s="1" t="s">
        <v>14</v>
      </c>
      <c r="B16" s="2">
        <v>2549276</v>
      </c>
      <c r="C16" s="2">
        <v>2584751</v>
      </c>
      <c r="D16" s="2">
        <f>SUM($B16,$C16)</f>
        <v>5134027</v>
      </c>
      <c r="E16" s="2">
        <v>2033079</v>
      </c>
      <c r="F16" s="2">
        <v>2066918</v>
      </c>
      <c r="G16" s="5">
        <f t="shared" si="2"/>
        <v>0.79849999999999999</v>
      </c>
      <c r="H16" s="2">
        <f t="shared" si="1"/>
        <v>4099997</v>
      </c>
    </row>
    <row r="17" spans="1:8" x14ac:dyDescent="0.25">
      <c r="A17" s="1" t="s">
        <v>15</v>
      </c>
      <c r="B17" s="2">
        <v>1367212</v>
      </c>
      <c r="C17" s="2">
        <v>1361389</v>
      </c>
      <c r="D17" s="2">
        <f>SUM($B17,$C17)</f>
        <v>2728601</v>
      </c>
      <c r="E17" s="2">
        <v>1572320</v>
      </c>
      <c r="F17" s="2">
        <v>1836258</v>
      </c>
      <c r="G17" s="5">
        <f t="shared" si="2"/>
        <v>1.2492000000000001</v>
      </c>
      <c r="H17" s="2">
        <f t="shared" si="1"/>
        <v>3408578</v>
      </c>
    </row>
    <row r="18" spans="1:8" x14ac:dyDescent="0.25">
      <c r="A18" s="1" t="s">
        <v>16</v>
      </c>
      <c r="B18" s="2">
        <v>2567464</v>
      </c>
      <c r="C18" s="2">
        <v>2441857</v>
      </c>
      <c r="D18" s="2">
        <f>SUM($B18,$C18)</f>
        <v>5009321</v>
      </c>
      <c r="E18" s="2">
        <v>1524132</v>
      </c>
      <c r="F18" s="2">
        <v>1496810</v>
      </c>
      <c r="G18" s="5">
        <f t="shared" si="2"/>
        <v>0.60299999999999998</v>
      </c>
      <c r="H18" s="2">
        <f t="shared" si="1"/>
        <v>3020942</v>
      </c>
    </row>
    <row r="19" spans="1:8" x14ac:dyDescent="0.25">
      <c r="A19" s="1" t="s">
        <v>17</v>
      </c>
      <c r="B19" s="2">
        <v>1334060</v>
      </c>
      <c r="C19" s="2">
        <v>1395231</v>
      </c>
      <c r="D19" s="2">
        <f>SUM($B19,$C19)</f>
        <v>2729291</v>
      </c>
      <c r="E19" s="2">
        <v>578655</v>
      </c>
      <c r="F19" s="2">
        <v>677663</v>
      </c>
      <c r="G19" s="5">
        <f t="shared" si="2"/>
        <v>0.46029999999999999</v>
      </c>
      <c r="H19" s="2">
        <f t="shared" si="1"/>
        <v>1256318</v>
      </c>
    </row>
    <row r="20" spans="1:8" x14ac:dyDescent="0.25">
      <c r="A20" s="1" t="s">
        <v>18</v>
      </c>
      <c r="B20" s="2">
        <v>2976209</v>
      </c>
      <c r="C20" s="2">
        <v>3199665</v>
      </c>
      <c r="D20" s="2">
        <f>SUM($B20,$C20)</f>
        <v>6175874</v>
      </c>
      <c r="E20" s="2">
        <v>1666477</v>
      </c>
      <c r="F20" s="2">
        <v>1759240</v>
      </c>
      <c r="G20" s="5">
        <f t="shared" si="2"/>
        <v>0.55459999999999998</v>
      </c>
      <c r="H20" s="2">
        <f t="shared" si="1"/>
        <v>3425717</v>
      </c>
    </row>
    <row r="21" spans="1:8" x14ac:dyDescent="0.25">
      <c r="A21" s="1" t="s">
        <v>19</v>
      </c>
      <c r="B21" s="2">
        <v>1443351</v>
      </c>
      <c r="C21" s="2">
        <v>1565539</v>
      </c>
      <c r="D21" s="2">
        <f>SUM($B21,$C21)</f>
        <v>3008890</v>
      </c>
      <c r="E21" s="2">
        <v>1355276</v>
      </c>
      <c r="F21" s="2">
        <v>1423414</v>
      </c>
      <c r="G21" s="5">
        <f t="shared" si="2"/>
        <v>0.9234</v>
      </c>
      <c r="H21" s="2">
        <f t="shared" si="1"/>
        <v>2778690</v>
      </c>
    </row>
    <row r="22" spans="1:8" x14ac:dyDescent="0.25">
      <c r="A22" s="1" t="s">
        <v>20</v>
      </c>
      <c r="B22" s="2">
        <v>2486640</v>
      </c>
      <c r="C22" s="2">
        <v>2265936</v>
      </c>
      <c r="D22" s="2">
        <f>SUM($B22,$C22)</f>
        <v>4752576</v>
      </c>
      <c r="E22" s="2">
        <v>297424</v>
      </c>
      <c r="F22" s="2">
        <v>274759</v>
      </c>
      <c r="G22" s="5">
        <f t="shared" si="2"/>
        <v>0.1203</v>
      </c>
      <c r="H22" s="2">
        <f t="shared" si="1"/>
        <v>572183</v>
      </c>
    </row>
    <row r="23" spans="1:8" x14ac:dyDescent="0.25">
      <c r="A23" s="1" t="s">
        <v>21</v>
      </c>
      <c r="B23" s="2">
        <v>685438</v>
      </c>
      <c r="C23" s="2">
        <v>749124</v>
      </c>
      <c r="D23" s="2">
        <f>SUM($B23,$C23)</f>
        <v>1434562</v>
      </c>
      <c r="E23" s="2">
        <v>2697677</v>
      </c>
      <c r="F23" s="2">
        <v>2821550</v>
      </c>
      <c r="G23" s="5">
        <f t="shared" si="2"/>
        <v>3.8473000000000002</v>
      </c>
      <c r="H23" s="2">
        <f t="shared" si="1"/>
        <v>5519227</v>
      </c>
    </row>
    <row r="24" spans="1:8" x14ac:dyDescent="0.25">
      <c r="A24" s="1" t="s">
        <v>22</v>
      </c>
      <c r="B24" s="2">
        <v>2166753</v>
      </c>
      <c r="C24" s="2">
        <v>2338698</v>
      </c>
      <c r="D24" s="2">
        <f>SUM($B24,$C24)</f>
        <v>4505451</v>
      </c>
      <c r="E24" s="2">
        <v>1681433</v>
      </c>
      <c r="F24" s="2">
        <v>1592443</v>
      </c>
      <c r="G24" s="5">
        <f t="shared" si="2"/>
        <v>0.72660000000000002</v>
      </c>
      <c r="H24" s="2">
        <f t="shared" si="1"/>
        <v>3273876</v>
      </c>
    </row>
    <row r="25" spans="1:8" x14ac:dyDescent="0.25">
      <c r="A25" s="1" t="s">
        <v>23</v>
      </c>
      <c r="B25" s="2">
        <v>643177</v>
      </c>
      <c r="C25" s="2">
        <v>684187</v>
      </c>
      <c r="D25" s="2">
        <f>SUM($B25,$C25)</f>
        <v>1327364</v>
      </c>
      <c r="E25" s="2">
        <v>796213</v>
      </c>
      <c r="F25" s="2">
        <v>867904</v>
      </c>
      <c r="G25" s="5">
        <f t="shared" si="2"/>
        <v>1.2537</v>
      </c>
      <c r="H25" s="2">
        <f t="shared" si="1"/>
        <v>1664117</v>
      </c>
    </row>
    <row r="26" spans="1:8" x14ac:dyDescent="0.25">
      <c r="A26" s="1" t="s">
        <v>24</v>
      </c>
      <c r="B26" s="2">
        <v>450192</v>
      </c>
      <c r="C26" s="2">
        <v>434755</v>
      </c>
      <c r="D26" s="2">
        <f>SUM($B26,$C26)</f>
        <v>884947</v>
      </c>
      <c r="E26" s="2">
        <v>1656446</v>
      </c>
      <c r="F26" s="2">
        <v>1691000</v>
      </c>
      <c r="G26" s="5">
        <f t="shared" si="2"/>
        <v>3.7826</v>
      </c>
      <c r="H26" s="2">
        <f t="shared" si="1"/>
        <v>3347446</v>
      </c>
    </row>
    <row r="27" spans="1:8" x14ac:dyDescent="0.25">
      <c r="A27" s="1" t="s">
        <v>25</v>
      </c>
      <c r="B27" s="2">
        <v>1037774</v>
      </c>
      <c r="C27" s="2">
        <v>1113789</v>
      </c>
      <c r="D27" s="2">
        <f>SUM($B27,$C27)</f>
        <v>2151563</v>
      </c>
      <c r="E27" s="2">
        <v>877464</v>
      </c>
      <c r="F27" s="2">
        <v>990837</v>
      </c>
      <c r="G27" s="5">
        <f t="shared" si="2"/>
        <v>0.86829999999999996</v>
      </c>
      <c r="H27" s="2">
        <f t="shared" si="1"/>
        <v>1868301</v>
      </c>
    </row>
    <row r="28" spans="1:8" x14ac:dyDescent="0.25">
      <c r="A28" s="1" t="s">
        <v>26</v>
      </c>
      <c r="B28" s="2">
        <v>2351213</v>
      </c>
      <c r="C28" s="2">
        <v>2358482</v>
      </c>
      <c r="D28" s="2">
        <f>SUM($B28,$C28)</f>
        <v>4709695</v>
      </c>
      <c r="E28" s="2">
        <v>1098384</v>
      </c>
      <c r="F28" s="2">
        <v>1121488</v>
      </c>
      <c r="G28" s="5">
        <f t="shared" si="2"/>
        <v>0.4713</v>
      </c>
      <c r="H28" s="2">
        <f t="shared" si="1"/>
        <v>2219872</v>
      </c>
    </row>
    <row r="29" spans="1:8" x14ac:dyDescent="0.25">
      <c r="A29" s="1" t="s">
        <v>27</v>
      </c>
      <c r="B29" s="2">
        <v>2613354</v>
      </c>
      <c r="C29" s="2">
        <v>2837241</v>
      </c>
      <c r="D29" s="2">
        <f>SUM($B29,$C29)</f>
        <v>5450595</v>
      </c>
      <c r="E29" s="2">
        <v>431144</v>
      </c>
      <c r="F29" s="2">
        <v>434113</v>
      </c>
      <c r="G29" s="5">
        <f t="shared" si="2"/>
        <v>0.15870000000000001</v>
      </c>
      <c r="H29" s="2">
        <f t="shared" si="1"/>
        <v>865257</v>
      </c>
    </row>
    <row r="30" spans="1:8" x14ac:dyDescent="0.25">
      <c r="A30" s="1" t="s">
        <v>28</v>
      </c>
      <c r="B30" s="2">
        <v>1859691</v>
      </c>
      <c r="C30" s="2">
        <v>1844250</v>
      </c>
      <c r="D30" s="2">
        <f>SUM($B30,$C30)</f>
        <v>3703941</v>
      </c>
      <c r="E30" s="2">
        <v>1460134</v>
      </c>
      <c r="F30" s="2">
        <v>1585258</v>
      </c>
      <c r="G30" s="5">
        <f t="shared" si="2"/>
        <v>0.82220000000000004</v>
      </c>
      <c r="H30" s="2">
        <f t="shared" si="1"/>
        <v>3045392</v>
      </c>
    </row>
    <row r="31" spans="1:8" x14ac:dyDescent="0.25">
      <c r="A31" s="1" t="s">
        <v>29</v>
      </c>
      <c r="B31" s="2">
        <v>2478386</v>
      </c>
      <c r="C31" s="2">
        <v>2562144</v>
      </c>
      <c r="D31" s="2">
        <f>SUM($B31,$C31)</f>
        <v>5040530</v>
      </c>
      <c r="E31" s="2">
        <v>30035</v>
      </c>
      <c r="F31" s="2">
        <v>29396</v>
      </c>
      <c r="G31" s="5">
        <f t="shared" si="2"/>
        <v>1.17E-2</v>
      </c>
      <c r="H31" s="2">
        <f t="shared" si="1"/>
        <v>59431</v>
      </c>
    </row>
    <row r="32" spans="1:8" x14ac:dyDescent="0.25">
      <c r="A32" s="1" t="s">
        <v>30</v>
      </c>
      <c r="B32" s="2">
        <v>1938122</v>
      </c>
      <c r="C32" s="2">
        <v>1816647</v>
      </c>
      <c r="D32" s="2">
        <f>SUM($B32,$C32)</f>
        <v>3754769</v>
      </c>
      <c r="E32" s="2">
        <v>1602356</v>
      </c>
      <c r="F32" s="2">
        <v>1875221</v>
      </c>
      <c r="G32" s="5">
        <f t="shared" si="2"/>
        <v>0.92610000000000003</v>
      </c>
      <c r="H32" s="2">
        <f t="shared" si="1"/>
        <v>3477577</v>
      </c>
    </row>
    <row r="33" spans="1:8" x14ac:dyDescent="0.25">
      <c r="A33" s="1" t="s">
        <v>31</v>
      </c>
      <c r="B33" s="2">
        <v>992523</v>
      </c>
      <c r="C33" s="2">
        <v>1028501</v>
      </c>
      <c r="D33" s="2">
        <f>SUM($B33,$C33)</f>
        <v>2021024</v>
      </c>
      <c r="E33" s="2">
        <v>1995446</v>
      </c>
      <c r="F33" s="2">
        <v>1860524</v>
      </c>
      <c r="G33" s="5">
        <f t="shared" si="2"/>
        <v>1.9078999999999999</v>
      </c>
      <c r="H33" s="2">
        <f t="shared" si="1"/>
        <v>3855970</v>
      </c>
    </row>
    <row r="34" spans="1:8" x14ac:dyDescent="0.25">
      <c r="A34" s="1" t="s">
        <v>32</v>
      </c>
      <c r="B34" s="2">
        <v>2966291</v>
      </c>
      <c r="C34" s="2">
        <v>2889963</v>
      </c>
      <c r="D34" s="2">
        <f>SUM($B34,$C34)</f>
        <v>5856254</v>
      </c>
      <c r="E34" s="2">
        <v>462453</v>
      </c>
      <c r="F34" s="2">
        <v>486354</v>
      </c>
      <c r="G34" s="5">
        <f t="shared" si="2"/>
        <v>0.16200000000000001</v>
      </c>
      <c r="H34" s="2">
        <f t="shared" si="1"/>
        <v>948807</v>
      </c>
    </row>
    <row r="35" spans="1:8" x14ac:dyDescent="0.25">
      <c r="A35" s="1" t="s">
        <v>33</v>
      </c>
      <c r="B35" s="2">
        <v>76648</v>
      </c>
      <c r="C35" s="2">
        <v>81385</v>
      </c>
      <c r="D35" s="2">
        <f>SUM($B35,$C35)</f>
        <v>158033</v>
      </c>
      <c r="E35" s="2">
        <v>1374708</v>
      </c>
      <c r="F35" s="2">
        <v>1379567</v>
      </c>
      <c r="G35" s="5">
        <f t="shared" si="2"/>
        <v>17.4284</v>
      </c>
      <c r="H35" s="2">
        <f t="shared" si="1"/>
        <v>2754275</v>
      </c>
    </row>
    <row r="36" spans="1:8" x14ac:dyDescent="0.25">
      <c r="A36" s="1" t="s">
        <v>34</v>
      </c>
      <c r="B36" s="2">
        <v>2574432</v>
      </c>
      <c r="C36" s="2">
        <v>2409710</v>
      </c>
      <c r="D36" s="2">
        <f>SUM($B36,$C36)</f>
        <v>4984142</v>
      </c>
      <c r="E36" s="2">
        <v>987486</v>
      </c>
      <c r="F36" s="2">
        <v>999043</v>
      </c>
      <c r="G36" s="5">
        <f t="shared" si="2"/>
        <v>0.39850000000000002</v>
      </c>
      <c r="H36" s="2">
        <f t="shared" si="1"/>
        <v>1986529</v>
      </c>
    </row>
    <row r="37" spans="1:8" x14ac:dyDescent="0.25">
      <c r="A37" s="1" t="s">
        <v>35</v>
      </c>
      <c r="B37" s="2">
        <v>1778590</v>
      </c>
      <c r="C37" s="2">
        <v>1874844</v>
      </c>
      <c r="D37" s="2">
        <f>SUM($B37,$C37)</f>
        <v>3653434</v>
      </c>
      <c r="E37" s="2">
        <v>111191</v>
      </c>
      <c r="F37" s="2">
        <v>117846</v>
      </c>
      <c r="G37" s="5">
        <f t="shared" si="2"/>
        <v>6.2600000000000003E-2</v>
      </c>
      <c r="H37" s="2">
        <f t="shared" si="1"/>
        <v>229037</v>
      </c>
    </row>
    <row r="38" spans="1:8" x14ac:dyDescent="0.25">
      <c r="A38" s="1" t="s">
        <v>36</v>
      </c>
      <c r="B38" s="2">
        <v>1506541</v>
      </c>
      <c r="C38" s="2">
        <v>1414887</v>
      </c>
      <c r="D38" s="2">
        <f>SUM($B38,$C38)</f>
        <v>2921428</v>
      </c>
      <c r="E38" s="2">
        <v>1216612</v>
      </c>
      <c r="F38" s="2">
        <v>1166775</v>
      </c>
      <c r="G38" s="5">
        <f t="shared" si="2"/>
        <v>0.81579999999999997</v>
      </c>
      <c r="H38" s="2">
        <f t="shared" si="1"/>
        <v>2383387</v>
      </c>
    </row>
    <row r="39" spans="1:8" x14ac:dyDescent="0.25">
      <c r="A39" s="1" t="s">
        <v>37</v>
      </c>
      <c r="B39" s="2">
        <v>1598886</v>
      </c>
      <c r="C39" s="2">
        <v>1687917</v>
      </c>
      <c r="D39" s="2">
        <f>SUM($B39,$C39)</f>
        <v>3286803</v>
      </c>
      <c r="E39" s="2">
        <v>449788</v>
      </c>
      <c r="F39" s="2">
        <v>427615</v>
      </c>
      <c r="G39" s="5">
        <f t="shared" si="2"/>
        <v>0.26690000000000003</v>
      </c>
      <c r="H39" s="2">
        <f t="shared" si="1"/>
        <v>877403</v>
      </c>
    </row>
    <row r="40" spans="1:8" x14ac:dyDescent="0.25">
      <c r="A40" s="1" t="s">
        <v>38</v>
      </c>
      <c r="B40" s="2">
        <v>548989</v>
      </c>
      <c r="C40" s="2">
        <v>514636</v>
      </c>
      <c r="D40" s="2">
        <f>SUM($B40,$C40)</f>
        <v>1063625</v>
      </c>
      <c r="E40" s="2">
        <v>2770344</v>
      </c>
      <c r="F40" s="2">
        <v>3187897</v>
      </c>
      <c r="G40" s="5">
        <f t="shared" si="2"/>
        <v>5.6017999999999999</v>
      </c>
      <c r="H40" s="2">
        <f t="shared" si="1"/>
        <v>5958241</v>
      </c>
    </row>
    <row r="41" spans="1:8" x14ac:dyDescent="0.25">
      <c r="A41" s="1" t="s">
        <v>39</v>
      </c>
      <c r="B41" s="2">
        <v>1175198</v>
      </c>
      <c r="C41" s="2">
        <v>1095440</v>
      </c>
      <c r="D41" s="2">
        <f>SUM($B41,$C41)</f>
        <v>2270638</v>
      </c>
      <c r="E41" s="2">
        <v>2657174</v>
      </c>
      <c r="F41" s="2">
        <v>2491947</v>
      </c>
      <c r="G41" s="5">
        <f t="shared" si="2"/>
        <v>2.2675999999999998</v>
      </c>
      <c r="H41" s="2">
        <f t="shared" si="1"/>
        <v>5149121</v>
      </c>
    </row>
    <row r="42" spans="1:8" x14ac:dyDescent="0.25">
      <c r="A42" s="1" t="s">
        <v>40</v>
      </c>
      <c r="B42" s="2">
        <v>2115336</v>
      </c>
      <c r="C42" s="2">
        <v>2202769</v>
      </c>
      <c r="D42" s="2">
        <f>SUM($B42,$C42)</f>
        <v>4318105</v>
      </c>
      <c r="E42" s="2">
        <v>15339</v>
      </c>
      <c r="F42" s="2">
        <v>14652</v>
      </c>
      <c r="G42" s="5">
        <f t="shared" si="2"/>
        <v>6.8999999999999999E-3</v>
      </c>
      <c r="H42" s="2">
        <f t="shared" si="1"/>
        <v>29991</v>
      </c>
    </row>
    <row r="43" spans="1:8" x14ac:dyDescent="0.25">
      <c r="A43" s="1" t="s">
        <v>41</v>
      </c>
      <c r="B43" s="2">
        <v>2346640</v>
      </c>
      <c r="C43" s="2">
        <v>2197559</v>
      </c>
      <c r="D43" s="2">
        <f>SUM($B43,$C43)</f>
        <v>4544199</v>
      </c>
      <c r="E43" s="2">
        <v>373470</v>
      </c>
      <c r="F43" s="2">
        <v>353365</v>
      </c>
      <c r="G43" s="5">
        <f t="shared" si="2"/>
        <v>0.15989999999999999</v>
      </c>
      <c r="H43" s="2">
        <f t="shared" si="1"/>
        <v>726835</v>
      </c>
    </row>
    <row r="44" spans="1:8" x14ac:dyDescent="0.25">
      <c r="A44" s="1" t="s">
        <v>42</v>
      </c>
      <c r="B44" s="2">
        <v>2548438</v>
      </c>
      <c r="C44" s="2">
        <v>2577213</v>
      </c>
      <c r="D44" s="2">
        <f>SUM($B44,$C44)</f>
        <v>5125651</v>
      </c>
      <c r="E44" s="2">
        <v>37986</v>
      </c>
      <c r="F44" s="2">
        <v>37766</v>
      </c>
      <c r="G44" s="5">
        <f t="shared" si="2"/>
        <v>1.47E-2</v>
      </c>
      <c r="H44" s="2">
        <f t="shared" si="1"/>
        <v>75752</v>
      </c>
    </row>
    <row r="45" spans="1:8" x14ac:dyDescent="0.25">
      <c r="A45" s="1" t="s">
        <v>43</v>
      </c>
      <c r="B45" s="2">
        <v>835495</v>
      </c>
      <c r="C45" s="2">
        <v>837746</v>
      </c>
      <c r="D45" s="2">
        <f>SUM($B45,$C45)</f>
        <v>1673241</v>
      </c>
      <c r="E45" s="2">
        <v>1106177</v>
      </c>
      <c r="F45" s="2">
        <v>917781</v>
      </c>
      <c r="G45" s="5">
        <f t="shared" si="2"/>
        <v>1.2096</v>
      </c>
      <c r="H45" s="2">
        <f t="shared" si="1"/>
        <v>2023958</v>
      </c>
    </row>
    <row r="46" spans="1:8" x14ac:dyDescent="0.25">
      <c r="A46" s="1" t="s">
        <v>44</v>
      </c>
      <c r="B46" s="2">
        <v>1187448</v>
      </c>
      <c r="C46" s="2">
        <v>1070426</v>
      </c>
      <c r="D46" s="2">
        <f>SUM($B46,$C46)</f>
        <v>2257874</v>
      </c>
      <c r="E46" s="2">
        <v>1504608</v>
      </c>
      <c r="F46" s="2">
        <v>1756990</v>
      </c>
      <c r="G46" s="5">
        <f t="shared" si="2"/>
        <v>1.4444999999999999</v>
      </c>
      <c r="H46" s="2">
        <f t="shared" si="1"/>
        <v>3261598</v>
      </c>
    </row>
    <row r="47" spans="1:8" x14ac:dyDescent="0.25">
      <c r="A47" s="1" t="s">
        <v>45</v>
      </c>
      <c r="B47" s="2">
        <v>140026</v>
      </c>
      <c r="C47" s="2">
        <v>146354</v>
      </c>
      <c r="D47" s="2">
        <f>SUM($B47,$C47)</f>
        <v>286380</v>
      </c>
      <c r="E47" s="2">
        <v>2759991</v>
      </c>
      <c r="F47" s="2">
        <v>2742120</v>
      </c>
      <c r="G47" s="5">
        <f t="shared" si="2"/>
        <v>19.212599999999998</v>
      </c>
      <c r="H47" s="2">
        <f t="shared" si="1"/>
        <v>5502111</v>
      </c>
    </row>
    <row r="48" spans="1:8" x14ac:dyDescent="0.25">
      <c r="A48" s="1" t="s">
        <v>46</v>
      </c>
      <c r="B48" s="2">
        <v>1198765</v>
      </c>
      <c r="C48" s="2">
        <v>1304945</v>
      </c>
      <c r="D48" s="2">
        <f>SUM($B48,$C48)</f>
        <v>2503710</v>
      </c>
      <c r="E48" s="2">
        <v>2786493</v>
      </c>
      <c r="F48" s="2">
        <v>2602643</v>
      </c>
      <c r="G48" s="5">
        <f t="shared" si="2"/>
        <v>2.1524000000000001</v>
      </c>
      <c r="H48" s="2">
        <f t="shared" si="1"/>
        <v>5389136</v>
      </c>
    </row>
    <row r="49" spans="1:8" x14ac:dyDescent="0.25">
      <c r="A49" s="1" t="s">
        <v>47</v>
      </c>
      <c r="B49" s="2">
        <v>2619776</v>
      </c>
      <c r="C49" s="2">
        <v>2749623</v>
      </c>
      <c r="D49" s="2">
        <f>SUM($B49,$C49)</f>
        <v>5369399</v>
      </c>
      <c r="E49" s="2">
        <v>2888215</v>
      </c>
      <c r="F49" s="2">
        <v>2800174</v>
      </c>
      <c r="G49" s="5">
        <f t="shared" si="2"/>
        <v>1.0593999999999999</v>
      </c>
      <c r="H49" s="2">
        <f t="shared" si="1"/>
        <v>5688389</v>
      </c>
    </row>
    <row r="50" spans="1:8" x14ac:dyDescent="0.25">
      <c r="A50" s="1" t="s">
        <v>48</v>
      </c>
      <c r="B50" s="2">
        <v>248398</v>
      </c>
      <c r="C50" s="2">
        <v>268511</v>
      </c>
      <c r="D50" s="2">
        <f>SUM($B50,$C50)</f>
        <v>516909</v>
      </c>
      <c r="E50" s="2">
        <v>3110853</v>
      </c>
      <c r="F50" s="2">
        <v>2986411</v>
      </c>
      <c r="G50" s="5">
        <f t="shared" si="2"/>
        <v>11.7956</v>
      </c>
      <c r="H50" s="2">
        <f t="shared" si="1"/>
        <v>6097264</v>
      </c>
    </row>
    <row r="51" spans="1:8" x14ac:dyDescent="0.25">
      <c r="A51" s="1" t="s">
        <v>49</v>
      </c>
      <c r="B51" s="2">
        <v>2494207</v>
      </c>
      <c r="C51" s="2">
        <v>2625207</v>
      </c>
      <c r="D51" s="2">
        <f>SUM($B51,$C51)</f>
        <v>5119414</v>
      </c>
      <c r="E51" s="2">
        <v>1796293</v>
      </c>
      <c r="F51" s="2">
        <v>1853602</v>
      </c>
      <c r="G51" s="5">
        <f t="shared" si="2"/>
        <v>0.71289999999999998</v>
      </c>
      <c r="H51" s="2">
        <f t="shared" si="1"/>
        <v>3649895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Arkusz2</vt:lpstr>
      <vt:lpstr>Arkusz1!kraina.txt</vt:lpstr>
      <vt:lpstr>Arkusz2!kraina_1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Anetta</dc:creator>
  <cp:lastModifiedBy>Anetta</cp:lastModifiedBy>
  <dcterms:created xsi:type="dcterms:W3CDTF">2019-03-23T18:19:08Z</dcterms:created>
  <dcterms:modified xsi:type="dcterms:W3CDTF">2019-03-23T22:22:57Z</dcterms:modified>
</cp:coreProperties>
</file>