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-30" yWindow="135" windowWidth="9435" windowHeight="4485"/>
  </bookViews>
  <sheets>
    <sheet name="rozwiazanie" sheetId="2" r:id="rId1"/>
    <sheet name="zadanie dodatkowe" sheetId="3" r:id="rId2"/>
  </sheets>
  <definedNames>
    <definedName name="solver_adj" localSheetId="0" hidden="1">rozwiazanie!$D$65</definedName>
    <definedName name="solver_adj" localSheetId="1" hidden="1">'zadanie dodatkowe'!$D$119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2147483647</definedName>
    <definedName name="solver_lhs0" localSheetId="0" hidden="1">rozwiazanie!#REF!</definedName>
    <definedName name="solver_lhs1" localSheetId="0" hidden="1">rozwiazanie!$D$65</definedName>
    <definedName name="solver_lhs1" localSheetId="1" hidden="1">'zadanie dodatkowe'!$D$119</definedName>
    <definedName name="solver_lhs2" localSheetId="0" hidden="1">rozwiazanie!#REF!</definedName>
    <definedName name="solver_lhs3" localSheetId="0" hidden="1">rozwiazanie!#REF!</definedName>
    <definedName name="solver_lin" localSheetId="0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rozwiazanie!$E$66</definedName>
    <definedName name="solver_opt" localSheetId="1" hidden="1">'zadanie dodatkowe'!$E$120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0" localSheetId="0" hidden="1">3</definedName>
    <definedName name="solver_rel1" localSheetId="0" hidden="1">4</definedName>
    <definedName name="solver_rel1" localSheetId="1" hidden="1">4</definedName>
    <definedName name="solver_rel2" localSheetId="0" hidden="1">3</definedName>
    <definedName name="solver_rel3" localSheetId="0" hidden="1">1</definedName>
    <definedName name="solver_rhs0" localSheetId="0" hidden="1">5%</definedName>
    <definedName name="solver_rhs1" localSheetId="0" hidden="1">całkowita</definedName>
    <definedName name="solver_rhs1" localSheetId="1" hidden="1">całkowita</definedName>
    <definedName name="solver_rhs2" localSheetId="0" hidden="1">5%</definedName>
    <definedName name="solver_rhs3" localSheetId="0" hidden="1">500</definedName>
    <definedName name="solver_rlx" localSheetId="0" hidden="1">2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100</definedName>
    <definedName name="solver_tim" localSheetId="1" hidden="1">2147483647</definedName>
    <definedName name="solver_tol" localSheetId="0" hidden="1">0.05</definedName>
    <definedName name="solver_tol" localSheetId="1" hidden="1">0.001</definedName>
    <definedName name="solver_typ" localSheetId="0" hidden="1">3</definedName>
    <definedName name="solver_typ" localSheetId="1" hidden="1">3</definedName>
    <definedName name="solver_val" localSheetId="0" hidden="1">10000</definedName>
    <definedName name="solver_val" localSheetId="1" hidden="1">15000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C66" i="2" l="1"/>
  <c r="D64" i="2"/>
  <c r="D63" i="2" s="1"/>
  <c r="E65" i="2"/>
  <c r="C62" i="2"/>
  <c r="C63" i="2"/>
  <c r="C64" i="2"/>
  <c r="C65" i="2"/>
  <c r="E64" i="2" l="1"/>
  <c r="E63" i="2"/>
  <c r="D62" i="2"/>
  <c r="E62" i="2" s="1"/>
  <c r="D118" i="3"/>
  <c r="D117" i="3" s="1"/>
  <c r="D116" i="3" s="1"/>
  <c r="D115" i="3" s="1"/>
  <c r="E119" i="3"/>
  <c r="C119" i="3"/>
  <c r="C116" i="3"/>
  <c r="C117" i="3"/>
  <c r="C118" i="3"/>
  <c r="C115" i="3"/>
  <c r="A119" i="3"/>
  <c r="B117" i="3"/>
  <c r="B118" i="3" s="1"/>
  <c r="B119" i="3" s="1"/>
  <c r="B116" i="3"/>
  <c r="A110" i="3"/>
  <c r="A116" i="3"/>
  <c r="E66" i="2" l="1"/>
  <c r="E117" i="3"/>
  <c r="E118" i="3"/>
  <c r="A118" i="3"/>
  <c r="A117" i="3"/>
  <c r="A57" i="2"/>
  <c r="B63" i="2"/>
  <c r="B64" i="2" s="1"/>
  <c r="A63" i="2"/>
  <c r="E115" i="3" l="1"/>
  <c r="E116" i="3"/>
  <c r="A64" i="2"/>
  <c r="B65" i="2"/>
  <c r="A65" i="2"/>
  <c r="E120" i="3" l="1"/>
</calcChain>
</file>

<file path=xl/sharedStrings.xml><?xml version="1.0" encoding="utf-8"?>
<sst xmlns="http://schemas.openxmlformats.org/spreadsheetml/2006/main" count="324" uniqueCount="214">
  <si>
    <t>Imię</t>
  </si>
  <si>
    <t>Nazwisko</t>
  </si>
  <si>
    <t>X01</t>
  </si>
  <si>
    <t>Y01</t>
  </si>
  <si>
    <t>X02</t>
  </si>
  <si>
    <t>Y02</t>
  </si>
  <si>
    <t>X03</t>
  </si>
  <si>
    <t>Y03</t>
  </si>
  <si>
    <t>X04</t>
  </si>
  <si>
    <t>Y04</t>
  </si>
  <si>
    <t>X05</t>
  </si>
  <si>
    <t>Y05</t>
  </si>
  <si>
    <t>X06</t>
  </si>
  <si>
    <t>Y06</t>
  </si>
  <si>
    <t>X07</t>
  </si>
  <si>
    <t>Y07</t>
  </si>
  <si>
    <t>X08</t>
  </si>
  <si>
    <t>Y08</t>
  </si>
  <si>
    <t>X09</t>
  </si>
  <si>
    <t>Y09</t>
  </si>
  <si>
    <t>X10</t>
  </si>
  <si>
    <t>Y10</t>
  </si>
  <si>
    <t>X11</t>
  </si>
  <si>
    <t>Y11</t>
  </si>
  <si>
    <t>X12</t>
  </si>
  <si>
    <t>Y12</t>
  </si>
  <si>
    <t>X13</t>
  </si>
  <si>
    <t>Y13</t>
  </si>
  <si>
    <t>X14</t>
  </si>
  <si>
    <t>Y14</t>
  </si>
  <si>
    <t>X15</t>
  </si>
  <si>
    <t>Y15</t>
  </si>
  <si>
    <t>X16</t>
  </si>
  <si>
    <t>Y16</t>
  </si>
  <si>
    <t>X17</t>
  </si>
  <si>
    <t>Y17</t>
  </si>
  <si>
    <t>X18</t>
  </si>
  <si>
    <t>Y18</t>
  </si>
  <si>
    <t>X19</t>
  </si>
  <si>
    <t>Y19</t>
  </si>
  <si>
    <t>X20</t>
  </si>
  <si>
    <t>Y20</t>
  </si>
  <si>
    <t>X21</t>
  </si>
  <si>
    <t>Y21</t>
  </si>
  <si>
    <t>X22</t>
  </si>
  <si>
    <t>Y22</t>
  </si>
  <si>
    <t>X23</t>
  </si>
  <si>
    <t>Y23</t>
  </si>
  <si>
    <t>X24</t>
  </si>
  <si>
    <t>Y24</t>
  </si>
  <si>
    <t>X25</t>
  </si>
  <si>
    <t>Y25</t>
  </si>
  <si>
    <t>X26</t>
  </si>
  <si>
    <t>Y26</t>
  </si>
  <si>
    <t>X27</t>
  </si>
  <si>
    <t>Y27</t>
  </si>
  <si>
    <t>X28</t>
  </si>
  <si>
    <t>Y28</t>
  </si>
  <si>
    <t>X29</t>
  </si>
  <si>
    <t>Y29</t>
  </si>
  <si>
    <t>X30</t>
  </si>
  <si>
    <t>Y30</t>
  </si>
  <si>
    <t>Wartość</t>
  </si>
  <si>
    <t>X31</t>
  </si>
  <si>
    <t>Y31</t>
  </si>
  <si>
    <t>X32</t>
  </si>
  <si>
    <t>Y32</t>
  </si>
  <si>
    <t>X33</t>
  </si>
  <si>
    <t>Y33</t>
  </si>
  <si>
    <t>X34</t>
  </si>
  <si>
    <t>Y34</t>
  </si>
  <si>
    <t>X35</t>
  </si>
  <si>
    <t>Y35</t>
  </si>
  <si>
    <t>X36</t>
  </si>
  <si>
    <t>Y36</t>
  </si>
  <si>
    <t>X37</t>
  </si>
  <si>
    <t>Y37</t>
  </si>
  <si>
    <t>X38</t>
  </si>
  <si>
    <t>Y38</t>
  </si>
  <si>
    <t>X39</t>
  </si>
  <si>
    <t>Y39</t>
  </si>
  <si>
    <t>X40</t>
  </si>
  <si>
    <t>Y40</t>
  </si>
  <si>
    <t>X41</t>
  </si>
  <si>
    <t>Y41</t>
  </si>
  <si>
    <t>X42</t>
  </si>
  <si>
    <t>Y42</t>
  </si>
  <si>
    <t>X43</t>
  </si>
  <si>
    <t>Y43</t>
  </si>
  <si>
    <t>X44</t>
  </si>
  <si>
    <t>Y44</t>
  </si>
  <si>
    <t>X45</t>
  </si>
  <si>
    <t>Y45</t>
  </si>
  <si>
    <t>X46</t>
  </si>
  <si>
    <t>Y46</t>
  </si>
  <si>
    <t>X47</t>
  </si>
  <si>
    <t>Y47</t>
  </si>
  <si>
    <t>X48</t>
  </si>
  <si>
    <t>Y48</t>
  </si>
  <si>
    <t>X49</t>
  </si>
  <si>
    <t>Y49</t>
  </si>
  <si>
    <t>Średnia ocen</t>
  </si>
  <si>
    <t>Liczba studentów uprawnionych do otrzymania stypendium</t>
  </si>
  <si>
    <t>Miesięczna pula pieniędzy do rozdysponowania na stypednia</t>
  </si>
  <si>
    <t>Ustalenie ilości osób do otrzymania stypednium z określonego progu</t>
  </si>
  <si>
    <t>od</t>
  </si>
  <si>
    <t>do</t>
  </si>
  <si>
    <t>X50</t>
  </si>
  <si>
    <t>Y50</t>
  </si>
  <si>
    <t>Liczba studentów</t>
  </si>
  <si>
    <t>Wysokość stypednium</t>
  </si>
  <si>
    <t>X51</t>
  </si>
  <si>
    <t>Y51</t>
  </si>
  <si>
    <t>X52</t>
  </si>
  <si>
    <t>Y52</t>
  </si>
  <si>
    <t>X53</t>
  </si>
  <si>
    <t>Y53</t>
  </si>
  <si>
    <t>X54</t>
  </si>
  <si>
    <t>Y54</t>
  </si>
  <si>
    <t>X55</t>
  </si>
  <si>
    <t>Y55</t>
  </si>
  <si>
    <t>X56</t>
  </si>
  <si>
    <t>Y56</t>
  </si>
  <si>
    <t>X57</t>
  </si>
  <si>
    <t>Y57</t>
  </si>
  <si>
    <t>X58</t>
  </si>
  <si>
    <t>Y58</t>
  </si>
  <si>
    <t>X59</t>
  </si>
  <si>
    <t>Y59</t>
  </si>
  <si>
    <t>X60</t>
  </si>
  <si>
    <t>Y60</t>
  </si>
  <si>
    <t>X61</t>
  </si>
  <si>
    <t>Y61</t>
  </si>
  <si>
    <t>X62</t>
  </si>
  <si>
    <t>Y62</t>
  </si>
  <si>
    <t>X63</t>
  </si>
  <si>
    <t>Y63</t>
  </si>
  <si>
    <t>X64</t>
  </si>
  <si>
    <t>Y64</t>
  </si>
  <si>
    <t>X65</t>
  </si>
  <si>
    <t>Y65</t>
  </si>
  <si>
    <t>X66</t>
  </si>
  <si>
    <t>Y66</t>
  </si>
  <si>
    <t>X67</t>
  </si>
  <si>
    <t>Y67</t>
  </si>
  <si>
    <t>X68</t>
  </si>
  <si>
    <t>Y68</t>
  </si>
  <si>
    <t>X69</t>
  </si>
  <si>
    <t>Y69</t>
  </si>
  <si>
    <t>X70</t>
  </si>
  <si>
    <t>Y70</t>
  </si>
  <si>
    <t>X71</t>
  </si>
  <si>
    <t>Y71</t>
  </si>
  <si>
    <t>X72</t>
  </si>
  <si>
    <t>Y72</t>
  </si>
  <si>
    <t>X73</t>
  </si>
  <si>
    <t>Y73</t>
  </si>
  <si>
    <t>X74</t>
  </si>
  <si>
    <t>Y74</t>
  </si>
  <si>
    <t>X75</t>
  </si>
  <si>
    <t>Y75</t>
  </si>
  <si>
    <t>X76</t>
  </si>
  <si>
    <t>Y76</t>
  </si>
  <si>
    <t>X77</t>
  </si>
  <si>
    <t>Y77</t>
  </si>
  <si>
    <t>X78</t>
  </si>
  <si>
    <t>Y78</t>
  </si>
  <si>
    <t>X79</t>
  </si>
  <si>
    <t>Y79</t>
  </si>
  <si>
    <t>X80</t>
  </si>
  <si>
    <t>Y80</t>
  </si>
  <si>
    <t>X81</t>
  </si>
  <si>
    <t>Y81</t>
  </si>
  <si>
    <t>X82</t>
  </si>
  <si>
    <t>Y82</t>
  </si>
  <si>
    <t>X83</t>
  </si>
  <si>
    <t>Y83</t>
  </si>
  <si>
    <t>X84</t>
  </si>
  <si>
    <t>Y84</t>
  </si>
  <si>
    <t>X85</t>
  </si>
  <si>
    <t>Y85</t>
  </si>
  <si>
    <t>X86</t>
  </si>
  <si>
    <t>Y86</t>
  </si>
  <si>
    <t>X87</t>
  </si>
  <si>
    <t>Y87</t>
  </si>
  <si>
    <t>X88</t>
  </si>
  <si>
    <t>Y88</t>
  </si>
  <si>
    <t>X89</t>
  </si>
  <si>
    <t>Y89</t>
  </si>
  <si>
    <t>X90</t>
  </si>
  <si>
    <t>Y90</t>
  </si>
  <si>
    <t>X91</t>
  </si>
  <si>
    <t>Y91</t>
  </si>
  <si>
    <t>X92</t>
  </si>
  <si>
    <t>Y92</t>
  </si>
  <si>
    <t>X93</t>
  </si>
  <si>
    <t>Y93</t>
  </si>
  <si>
    <t>X94</t>
  </si>
  <si>
    <t>Y94</t>
  </si>
  <si>
    <t>X95</t>
  </si>
  <si>
    <t>Y95</t>
  </si>
  <si>
    <t>X96</t>
  </si>
  <si>
    <t>Y96</t>
  </si>
  <si>
    <t>X97</t>
  </si>
  <si>
    <t>Y97</t>
  </si>
  <si>
    <t>X98</t>
  </si>
  <si>
    <t>Y98</t>
  </si>
  <si>
    <t>X99</t>
  </si>
  <si>
    <t>Y99</t>
  </si>
  <si>
    <t>X100</t>
  </si>
  <si>
    <t>Y100</t>
  </si>
  <si>
    <t>Miesięczna pula pieniędzy do rozdysponowania na stypendia</t>
  </si>
  <si>
    <t>Ustalenie ilości osób do otrzymania stypendium z określonego progu</t>
  </si>
  <si>
    <t>Wysokość stypendium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</si>
</sst>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#,##0.00\ &quot;zł&quot;;\-#,##0.00\ &quot;zł&quot;"/>
    <numFmt numFmtId="44" formatCode="_-* #,##0.00\ &quot;zł&quot;_-;\-* #,##0.00\ &quot;zł&quot;_-;_-* &quot;-&quot;??\ &quot;zł&quot;_-;_-@_-"/>
  </numFmts>
  <fonts count="5" x14ac:knownFonts="1">
    <font>
      <sz val="10"/>
      <name val="Arial CE"/>
      <charset val="238"/>
    </font>
    <font>
      <sz val="10"/>
      <name val="Arial CE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i/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44" fontId="3" fillId="0" borderId="0" xfId="1" applyFont="1"/>
    <xf numFmtId="7" fontId="3" fillId="0" borderId="0" xfId="1" applyNumberFormat="1" applyFont="1"/>
    <xf numFmtId="0" fontId="4" fillId="0" borderId="0" xfId="0" applyFont="1"/>
    <xf numFmtId="44" fontId="4" fillId="0" borderId="0" xfId="1" applyFont="1"/>
    <xf numFmtId="7" fontId="4" fillId="0" borderId="0" xfId="1" applyNumberFormat="1" applyFon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workbookViewId="0">
      <selection activeCell="G75" sqref="G75"/>
    </sheetView>
  </sheetViews>
  <sheetFormatPr defaultRowHeight="15" x14ac:dyDescent="0.25"/>
  <cols>
    <col min="1" max="1" width="12.28515625" style="2" bestFit="1" customWidth="1"/>
    <col min="2" max="2" width="9.140625" style="2"/>
    <col min="3" max="3" width="16.42578125" style="2" bestFit="1" customWidth="1"/>
    <col min="4" max="4" width="21.28515625" style="2" bestFit="1" customWidth="1"/>
    <col min="5" max="5" width="11.28515625" style="2" bestFit="1" customWidth="1"/>
    <col min="6" max="6" width="9.140625" style="2"/>
    <col min="7" max="7" width="9.7109375" style="2" bestFit="1" customWidth="1"/>
    <col min="8" max="16384" width="9.140625" style="2"/>
  </cols>
  <sheetData>
    <row r="1" spans="1:3" x14ac:dyDescent="0.25">
      <c r="A1" s="1" t="s">
        <v>0</v>
      </c>
      <c r="B1" s="1" t="s">
        <v>1</v>
      </c>
      <c r="C1" s="1" t="s">
        <v>101</v>
      </c>
    </row>
    <row r="2" spans="1:3" x14ac:dyDescent="0.25">
      <c r="A2" s="2" t="s">
        <v>2</v>
      </c>
      <c r="B2" s="2" t="s">
        <v>3</v>
      </c>
      <c r="C2" s="3">
        <v>5</v>
      </c>
    </row>
    <row r="3" spans="1:3" x14ac:dyDescent="0.25">
      <c r="A3" s="2" t="s">
        <v>4</v>
      </c>
      <c r="B3" s="2" t="s">
        <v>5</v>
      </c>
      <c r="C3" s="3">
        <v>3.64</v>
      </c>
    </row>
    <row r="4" spans="1:3" x14ac:dyDescent="0.25">
      <c r="A4" s="2" t="s">
        <v>6</v>
      </c>
      <c r="B4" s="2" t="s">
        <v>7</v>
      </c>
      <c r="C4" s="3">
        <v>3.17</v>
      </c>
    </row>
    <row r="5" spans="1:3" x14ac:dyDescent="0.25">
      <c r="A5" s="2" t="s">
        <v>8</v>
      </c>
      <c r="B5" s="2" t="s">
        <v>9</v>
      </c>
      <c r="C5" s="3">
        <v>4.68</v>
      </c>
    </row>
    <row r="6" spans="1:3" x14ac:dyDescent="0.25">
      <c r="A6" s="2" t="s">
        <v>10</v>
      </c>
      <c r="B6" s="2" t="s">
        <v>11</v>
      </c>
      <c r="C6" s="3">
        <v>4.67</v>
      </c>
    </row>
    <row r="7" spans="1:3" x14ac:dyDescent="0.25">
      <c r="A7" s="2" t="s">
        <v>12</v>
      </c>
      <c r="B7" s="2" t="s">
        <v>13</v>
      </c>
      <c r="C7" s="3">
        <v>4.16</v>
      </c>
    </row>
    <row r="8" spans="1:3" x14ac:dyDescent="0.25">
      <c r="A8" s="2" t="s">
        <v>14</v>
      </c>
      <c r="B8" s="2" t="s">
        <v>15</v>
      </c>
      <c r="C8" s="3">
        <v>3.44</v>
      </c>
    </row>
    <row r="9" spans="1:3" x14ac:dyDescent="0.25">
      <c r="A9" s="2" t="s">
        <v>16</v>
      </c>
      <c r="B9" s="2" t="s">
        <v>17</v>
      </c>
      <c r="C9" s="3">
        <v>4.1100000000000003</v>
      </c>
    </row>
    <row r="10" spans="1:3" x14ac:dyDescent="0.25">
      <c r="A10" s="2" t="s">
        <v>18</v>
      </c>
      <c r="B10" s="2" t="s">
        <v>19</v>
      </c>
      <c r="C10" s="3">
        <v>3.07</v>
      </c>
    </row>
    <row r="11" spans="1:3" x14ac:dyDescent="0.25">
      <c r="A11" s="2" t="s">
        <v>20</v>
      </c>
      <c r="B11" s="2" t="s">
        <v>21</v>
      </c>
      <c r="C11" s="3">
        <v>4.29</v>
      </c>
    </row>
    <row r="12" spans="1:3" x14ac:dyDescent="0.25">
      <c r="A12" s="2" t="s">
        <v>22</v>
      </c>
      <c r="B12" s="2" t="s">
        <v>23</v>
      </c>
      <c r="C12" s="3">
        <v>5</v>
      </c>
    </row>
    <row r="13" spans="1:3" x14ac:dyDescent="0.25">
      <c r="A13" s="2" t="s">
        <v>24</v>
      </c>
      <c r="B13" s="2" t="s">
        <v>25</v>
      </c>
      <c r="C13" s="3">
        <v>5</v>
      </c>
    </row>
    <row r="14" spans="1:3" x14ac:dyDescent="0.25">
      <c r="A14" s="2" t="s">
        <v>26</v>
      </c>
      <c r="B14" s="2" t="s">
        <v>27</v>
      </c>
      <c r="C14" s="3">
        <v>5</v>
      </c>
    </row>
    <row r="15" spans="1:3" x14ac:dyDescent="0.25">
      <c r="A15" s="2" t="s">
        <v>28</v>
      </c>
      <c r="B15" s="2" t="s">
        <v>29</v>
      </c>
      <c r="C15" s="3">
        <v>3.31</v>
      </c>
    </row>
    <row r="16" spans="1:3" x14ac:dyDescent="0.25">
      <c r="A16" s="2" t="s">
        <v>30</v>
      </c>
      <c r="B16" s="2" t="s">
        <v>31</v>
      </c>
      <c r="C16" s="3">
        <v>3.48</v>
      </c>
    </row>
    <row r="17" spans="1:3" x14ac:dyDescent="0.25">
      <c r="A17" s="2" t="s">
        <v>32</v>
      </c>
      <c r="B17" s="2" t="s">
        <v>33</v>
      </c>
      <c r="C17" s="3">
        <v>4.6500000000000004</v>
      </c>
    </row>
    <row r="18" spans="1:3" x14ac:dyDescent="0.25">
      <c r="A18" s="2" t="s">
        <v>34</v>
      </c>
      <c r="B18" s="2" t="s">
        <v>35</v>
      </c>
      <c r="C18" s="3">
        <v>5</v>
      </c>
    </row>
    <row r="19" spans="1:3" x14ac:dyDescent="0.25">
      <c r="A19" s="2" t="s">
        <v>36</v>
      </c>
      <c r="B19" s="2" t="s">
        <v>37</v>
      </c>
      <c r="C19" s="3">
        <v>3.24</v>
      </c>
    </row>
    <row r="20" spans="1:3" x14ac:dyDescent="0.25">
      <c r="A20" s="2" t="s">
        <v>38</v>
      </c>
      <c r="B20" s="2" t="s">
        <v>39</v>
      </c>
      <c r="C20" s="3">
        <v>5</v>
      </c>
    </row>
    <row r="21" spans="1:3" x14ac:dyDescent="0.25">
      <c r="A21" s="2" t="s">
        <v>40</v>
      </c>
      <c r="B21" s="2" t="s">
        <v>41</v>
      </c>
      <c r="C21" s="3">
        <v>3.08</v>
      </c>
    </row>
    <row r="22" spans="1:3" x14ac:dyDescent="0.25">
      <c r="A22" s="2" t="s">
        <v>42</v>
      </c>
      <c r="B22" s="2" t="s">
        <v>43</v>
      </c>
      <c r="C22" s="3">
        <v>3.14</v>
      </c>
    </row>
    <row r="23" spans="1:3" x14ac:dyDescent="0.25">
      <c r="A23" s="2" t="s">
        <v>44</v>
      </c>
      <c r="B23" s="2" t="s">
        <v>45</v>
      </c>
      <c r="C23" s="3">
        <v>3.49</v>
      </c>
    </row>
    <row r="24" spans="1:3" x14ac:dyDescent="0.25">
      <c r="A24" s="2" t="s">
        <v>46</v>
      </c>
      <c r="B24" s="2" t="s">
        <v>47</v>
      </c>
      <c r="C24" s="3">
        <v>4.8</v>
      </c>
    </row>
    <row r="25" spans="1:3" x14ac:dyDescent="0.25">
      <c r="A25" s="2" t="s">
        <v>48</v>
      </c>
      <c r="B25" s="2" t="s">
        <v>49</v>
      </c>
      <c r="C25" s="3">
        <v>4.07</v>
      </c>
    </row>
    <row r="26" spans="1:3" x14ac:dyDescent="0.25">
      <c r="A26" s="2" t="s">
        <v>50</v>
      </c>
      <c r="B26" s="2" t="s">
        <v>51</v>
      </c>
      <c r="C26" s="3">
        <v>3.23</v>
      </c>
    </row>
    <row r="27" spans="1:3" x14ac:dyDescent="0.25">
      <c r="A27" s="2" t="s">
        <v>52</v>
      </c>
      <c r="B27" s="2" t="s">
        <v>53</v>
      </c>
      <c r="C27" s="3">
        <v>5</v>
      </c>
    </row>
    <row r="28" spans="1:3" x14ac:dyDescent="0.25">
      <c r="A28" s="2" t="s">
        <v>54</v>
      </c>
      <c r="B28" s="2" t="s">
        <v>55</v>
      </c>
      <c r="C28" s="3">
        <v>4.3899999999999997</v>
      </c>
    </row>
    <row r="29" spans="1:3" x14ac:dyDescent="0.25">
      <c r="A29" s="2" t="s">
        <v>56</v>
      </c>
      <c r="B29" s="2" t="s">
        <v>57</v>
      </c>
      <c r="C29" s="3">
        <v>4</v>
      </c>
    </row>
    <row r="30" spans="1:3" x14ac:dyDescent="0.25">
      <c r="A30" s="2" t="s">
        <v>58</v>
      </c>
      <c r="B30" s="2" t="s">
        <v>59</v>
      </c>
      <c r="C30" s="3">
        <v>5</v>
      </c>
    </row>
    <row r="31" spans="1:3" x14ac:dyDescent="0.25">
      <c r="A31" s="2" t="s">
        <v>60</v>
      </c>
      <c r="B31" s="2" t="s">
        <v>61</v>
      </c>
      <c r="C31" s="3">
        <v>3.84</v>
      </c>
    </row>
    <row r="32" spans="1:3" x14ac:dyDescent="0.25">
      <c r="A32" s="2" t="s">
        <v>63</v>
      </c>
      <c r="B32" s="2" t="s">
        <v>64</v>
      </c>
      <c r="C32" s="3">
        <v>4.6900000000000004</v>
      </c>
    </row>
    <row r="33" spans="1:3" x14ac:dyDescent="0.25">
      <c r="A33" s="2" t="s">
        <v>65</v>
      </c>
      <c r="B33" s="2" t="s">
        <v>66</v>
      </c>
      <c r="C33" s="3">
        <v>4.72</v>
      </c>
    </row>
    <row r="34" spans="1:3" x14ac:dyDescent="0.25">
      <c r="A34" s="2" t="s">
        <v>67</v>
      </c>
      <c r="B34" s="2" t="s">
        <v>68</v>
      </c>
      <c r="C34" s="3">
        <v>5</v>
      </c>
    </row>
    <row r="35" spans="1:3" x14ac:dyDescent="0.25">
      <c r="A35" s="2" t="s">
        <v>69</v>
      </c>
      <c r="B35" s="2" t="s">
        <v>70</v>
      </c>
      <c r="C35" s="3">
        <v>3.05</v>
      </c>
    </row>
    <row r="36" spans="1:3" x14ac:dyDescent="0.25">
      <c r="A36" s="2" t="s">
        <v>71</v>
      </c>
      <c r="B36" s="2" t="s">
        <v>72</v>
      </c>
      <c r="C36" s="3">
        <v>3.04</v>
      </c>
    </row>
    <row r="37" spans="1:3" x14ac:dyDescent="0.25">
      <c r="A37" s="2" t="s">
        <v>73</v>
      </c>
      <c r="B37" s="2" t="s">
        <v>74</v>
      </c>
      <c r="C37" s="3">
        <v>3.11</v>
      </c>
    </row>
    <row r="38" spans="1:3" x14ac:dyDescent="0.25">
      <c r="A38" s="2" t="s">
        <v>75</v>
      </c>
      <c r="B38" s="2" t="s">
        <v>76</v>
      </c>
      <c r="C38" s="3">
        <v>4.37</v>
      </c>
    </row>
    <row r="39" spans="1:3" x14ac:dyDescent="0.25">
      <c r="A39" s="2" t="s">
        <v>77</v>
      </c>
      <c r="B39" s="2" t="s">
        <v>78</v>
      </c>
      <c r="C39" s="3">
        <v>3.12</v>
      </c>
    </row>
    <row r="40" spans="1:3" x14ac:dyDescent="0.25">
      <c r="A40" s="2" t="s">
        <v>79</v>
      </c>
      <c r="B40" s="2" t="s">
        <v>80</v>
      </c>
      <c r="C40" s="3">
        <v>3.91</v>
      </c>
    </row>
    <row r="41" spans="1:3" x14ac:dyDescent="0.25">
      <c r="A41" s="2" t="s">
        <v>81</v>
      </c>
      <c r="B41" s="2" t="s">
        <v>82</v>
      </c>
      <c r="C41" s="3">
        <v>4.26</v>
      </c>
    </row>
    <row r="42" spans="1:3" x14ac:dyDescent="0.25">
      <c r="A42" s="2" t="s">
        <v>83</v>
      </c>
      <c r="B42" s="2" t="s">
        <v>84</v>
      </c>
      <c r="C42" s="3">
        <v>3.54</v>
      </c>
    </row>
    <row r="43" spans="1:3" x14ac:dyDescent="0.25">
      <c r="A43" s="2" t="s">
        <v>85</v>
      </c>
      <c r="B43" s="2" t="s">
        <v>86</v>
      </c>
      <c r="C43" s="3">
        <v>5</v>
      </c>
    </row>
    <row r="44" spans="1:3" x14ac:dyDescent="0.25">
      <c r="A44" s="2" t="s">
        <v>87</v>
      </c>
      <c r="B44" s="2" t="s">
        <v>88</v>
      </c>
      <c r="C44" s="3">
        <v>3.24</v>
      </c>
    </row>
    <row r="45" spans="1:3" x14ac:dyDescent="0.25">
      <c r="A45" s="2" t="s">
        <v>89</v>
      </c>
      <c r="B45" s="2" t="s">
        <v>90</v>
      </c>
      <c r="C45" s="3">
        <v>4</v>
      </c>
    </row>
    <row r="46" spans="1:3" x14ac:dyDescent="0.25">
      <c r="A46" s="2" t="s">
        <v>91</v>
      </c>
      <c r="B46" s="2" t="s">
        <v>92</v>
      </c>
      <c r="C46" s="3">
        <v>5</v>
      </c>
    </row>
    <row r="47" spans="1:3" x14ac:dyDescent="0.25">
      <c r="A47" s="2" t="s">
        <v>93</v>
      </c>
      <c r="B47" s="2" t="s">
        <v>94</v>
      </c>
      <c r="C47" s="3">
        <v>3.28</v>
      </c>
    </row>
    <row r="48" spans="1:3" x14ac:dyDescent="0.25">
      <c r="A48" s="2" t="s">
        <v>95</v>
      </c>
      <c r="B48" s="2" t="s">
        <v>96</v>
      </c>
      <c r="C48" s="3">
        <v>3.28</v>
      </c>
    </row>
    <row r="49" spans="1:5" x14ac:dyDescent="0.25">
      <c r="A49" s="2" t="s">
        <v>97</v>
      </c>
      <c r="B49" s="2" t="s">
        <v>98</v>
      </c>
      <c r="C49" s="3">
        <v>4.92</v>
      </c>
    </row>
    <row r="50" spans="1:5" x14ac:dyDescent="0.25">
      <c r="A50" s="2" t="s">
        <v>99</v>
      </c>
      <c r="B50" s="2" t="s">
        <v>100</v>
      </c>
      <c r="C50" s="3">
        <v>4.1100000000000003</v>
      </c>
    </row>
    <row r="51" spans="1:5" x14ac:dyDescent="0.25">
      <c r="A51" s="2" t="s">
        <v>107</v>
      </c>
      <c r="B51" s="2" t="s">
        <v>108</v>
      </c>
      <c r="C51" s="3">
        <v>3.21</v>
      </c>
    </row>
    <row r="53" spans="1:5" x14ac:dyDescent="0.25">
      <c r="A53" s="1" t="s">
        <v>211</v>
      </c>
    </row>
    <row r="54" spans="1:5" x14ac:dyDescent="0.25">
      <c r="A54" s="8">
        <v>10000</v>
      </c>
    </row>
    <row r="56" spans="1:5" x14ac:dyDescent="0.25">
      <c r="A56" s="1" t="s">
        <v>102</v>
      </c>
    </row>
    <row r="57" spans="1:5" x14ac:dyDescent="0.25">
      <c r="A57" s="6">
        <f>COUNTIF(C2:C51,"&gt;=4")</f>
        <v>28</v>
      </c>
    </row>
    <row r="59" spans="1:5" x14ac:dyDescent="0.25">
      <c r="A59" s="1" t="s">
        <v>212</v>
      </c>
    </row>
    <row r="60" spans="1:5" x14ac:dyDescent="0.25">
      <c r="A60" s="1" t="s">
        <v>101</v>
      </c>
      <c r="B60" s="1"/>
    </row>
    <row r="61" spans="1:5" x14ac:dyDescent="0.25">
      <c r="A61" s="1" t="s">
        <v>105</v>
      </c>
      <c r="B61" s="1" t="s">
        <v>106</v>
      </c>
      <c r="C61" s="1" t="s">
        <v>109</v>
      </c>
      <c r="D61" s="1" t="s">
        <v>213</v>
      </c>
      <c r="E61" s="1" t="s">
        <v>62</v>
      </c>
    </row>
    <row r="62" spans="1:5" x14ac:dyDescent="0.25">
      <c r="A62" s="2">
        <v>5</v>
      </c>
      <c r="B62" s="2">
        <v>4.75</v>
      </c>
      <c r="C62" s="6">
        <f>SUMPRODUCT(($C$2:$C$51&lt;=A62)*($C$2:$C$51&gt;B62))</f>
        <v>13</v>
      </c>
      <c r="D62" s="7">
        <f>ROUNDDOWN(D63+0.2*D63,0)</f>
        <v>426</v>
      </c>
      <c r="E62" s="7">
        <f>C62*D62</f>
        <v>5538</v>
      </c>
    </row>
    <row r="63" spans="1:5" x14ac:dyDescent="0.25">
      <c r="A63" s="2">
        <f>B62</f>
        <v>4.75</v>
      </c>
      <c r="B63" s="2">
        <f>B62-0.25</f>
        <v>4.5</v>
      </c>
      <c r="C63" s="6">
        <f t="shared" ref="C63:C64" si="0">SUMPRODUCT(($C$2:$C$51&lt;=A63)*($C$2:$C$51&gt;B63))</f>
        <v>5</v>
      </c>
      <c r="D63" s="7">
        <f t="shared" ref="D63:D64" si="1">ROUNDDOWN(D64+0.2*D64,0)</f>
        <v>355</v>
      </c>
      <c r="E63" s="7">
        <f t="shared" ref="E63:E65" si="2">C63*D63</f>
        <v>1775</v>
      </c>
    </row>
    <row r="64" spans="1:5" x14ac:dyDescent="0.25">
      <c r="A64" s="2">
        <f>B63</f>
        <v>4.5</v>
      </c>
      <c r="B64" s="2">
        <f>B63-0.25</f>
        <v>4.25</v>
      </c>
      <c r="C64" s="6">
        <f t="shared" si="0"/>
        <v>4</v>
      </c>
      <c r="D64" s="7">
        <f t="shared" si="1"/>
        <v>296</v>
      </c>
      <c r="E64" s="7">
        <f t="shared" si="2"/>
        <v>1184</v>
      </c>
    </row>
    <row r="65" spans="1:5" x14ac:dyDescent="0.25">
      <c r="A65" s="2">
        <f>B64</f>
        <v>4.25</v>
      </c>
      <c r="B65" s="2">
        <f>B64-0.25</f>
        <v>4</v>
      </c>
      <c r="C65" s="6">
        <f>SUMPRODUCT(($C$2:$C$51&lt;=A65)*($C$2:$C$51&gt;=B65))</f>
        <v>6</v>
      </c>
      <c r="D65" s="7">
        <v>247.49999717273602</v>
      </c>
      <c r="E65" s="7">
        <f t="shared" si="2"/>
        <v>1484.9999830364161</v>
      </c>
    </row>
    <row r="66" spans="1:5" x14ac:dyDescent="0.25">
      <c r="C66" s="2">
        <f>SUM(C62:C65)</f>
        <v>28</v>
      </c>
      <c r="D66" s="4"/>
      <c r="E66" s="7">
        <f>SUM(E62:E65)</f>
        <v>9981.9999830364159</v>
      </c>
    </row>
    <row r="71" spans="1:5" x14ac:dyDescent="0.25">
      <c r="B71" s="3"/>
    </row>
    <row r="72" spans="1:5" x14ac:dyDescent="0.25">
      <c r="B72" s="3"/>
    </row>
    <row r="73" spans="1:5" x14ac:dyDescent="0.25">
      <c r="B73" s="3"/>
    </row>
    <row r="74" spans="1:5" x14ac:dyDescent="0.25">
      <c r="B74" s="3"/>
    </row>
    <row r="75" spans="1:5" x14ac:dyDescent="0.25">
      <c r="C75" s="1"/>
    </row>
  </sheetData>
  <scenarios current="2" show="0">
    <scenario name="rozwiązanie nr 1" count="1" user="rysio" comment="Autor: rysio dn. 4/22/2012">
      <inputCells r="D65" val="247.141666662565" numFmtId="44"/>
    </scenario>
    <scenario name="rozwiązanie2" count="1" user="rysio" comment="Autor: rysio dn. 4/22/2012">
      <inputCells r="D65" val="222.425000043448" numFmtId="44"/>
    </scenario>
    <scenario name="rozwiązanie3" count="1" user="rysio" comment="Autor: rysio dn. 4/22/2012">
      <inputCells r="D65" val="222.425000043448" numFmtId="44"/>
    </scenario>
  </scenario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opLeftCell="A7" workbookViewId="0">
      <selection activeCell="E16" sqref="E16"/>
    </sheetView>
  </sheetViews>
  <sheetFormatPr defaultRowHeight="15" x14ac:dyDescent="0.25"/>
  <cols>
    <col min="1" max="1" width="10.85546875" style="2" bestFit="1" customWidth="1"/>
    <col min="2" max="3" width="9.28515625" style="2" bestFit="1" customWidth="1"/>
    <col min="4" max="4" width="9.85546875" style="2" bestFit="1" customWidth="1"/>
    <col min="5" max="5" width="12.28515625" style="2" bestFit="1" customWidth="1"/>
    <col min="6" max="16384" width="9.140625" style="2"/>
  </cols>
  <sheetData>
    <row r="1" spans="1:3" x14ac:dyDescent="0.25">
      <c r="A1" s="1" t="s">
        <v>0</v>
      </c>
      <c r="B1" s="1" t="s">
        <v>1</v>
      </c>
      <c r="C1" s="1" t="s">
        <v>101</v>
      </c>
    </row>
    <row r="2" spans="1:3" x14ac:dyDescent="0.25">
      <c r="A2" s="2" t="s">
        <v>2</v>
      </c>
      <c r="B2" s="2" t="s">
        <v>3</v>
      </c>
      <c r="C2" s="3">
        <v>3.32</v>
      </c>
    </row>
    <row r="3" spans="1:3" x14ac:dyDescent="0.25">
      <c r="A3" s="2" t="s">
        <v>4</v>
      </c>
      <c r="B3" s="2" t="s">
        <v>5</v>
      </c>
      <c r="C3" s="3">
        <v>3.83</v>
      </c>
    </row>
    <row r="4" spans="1:3" x14ac:dyDescent="0.25">
      <c r="A4" s="2" t="s">
        <v>6</v>
      </c>
      <c r="B4" s="2" t="s">
        <v>7</v>
      </c>
      <c r="C4" s="3">
        <v>4.21</v>
      </c>
    </row>
    <row r="5" spans="1:3" x14ac:dyDescent="0.25">
      <c r="A5" s="2" t="s">
        <v>8</v>
      </c>
      <c r="B5" s="2" t="s">
        <v>9</v>
      </c>
      <c r="C5" s="3">
        <v>4.43</v>
      </c>
    </row>
    <row r="6" spans="1:3" x14ac:dyDescent="0.25">
      <c r="A6" s="2" t="s">
        <v>10</v>
      </c>
      <c r="B6" s="2" t="s">
        <v>11</v>
      </c>
      <c r="C6" s="3">
        <v>3.47</v>
      </c>
    </row>
    <row r="7" spans="1:3" x14ac:dyDescent="0.25">
      <c r="A7" s="2" t="s">
        <v>12</v>
      </c>
      <c r="B7" s="2" t="s">
        <v>13</v>
      </c>
      <c r="C7" s="3">
        <v>5</v>
      </c>
    </row>
    <row r="8" spans="1:3" x14ac:dyDescent="0.25">
      <c r="A8" s="2" t="s">
        <v>14</v>
      </c>
      <c r="B8" s="2" t="s">
        <v>15</v>
      </c>
      <c r="C8" s="3">
        <v>3.82</v>
      </c>
    </row>
    <row r="9" spans="1:3" x14ac:dyDescent="0.25">
      <c r="A9" s="2" t="s">
        <v>16</v>
      </c>
      <c r="B9" s="2" t="s">
        <v>17</v>
      </c>
      <c r="C9" s="3">
        <v>3.64</v>
      </c>
    </row>
    <row r="10" spans="1:3" x14ac:dyDescent="0.25">
      <c r="A10" s="2" t="s">
        <v>18</v>
      </c>
      <c r="B10" s="2" t="s">
        <v>19</v>
      </c>
      <c r="C10" s="3">
        <v>5</v>
      </c>
    </row>
    <row r="11" spans="1:3" x14ac:dyDescent="0.25">
      <c r="A11" s="2" t="s">
        <v>20</v>
      </c>
      <c r="B11" s="2" t="s">
        <v>21</v>
      </c>
      <c r="C11" s="3">
        <v>5</v>
      </c>
    </row>
    <row r="12" spans="1:3" x14ac:dyDescent="0.25">
      <c r="A12" s="2" t="s">
        <v>22</v>
      </c>
      <c r="B12" s="2" t="s">
        <v>23</v>
      </c>
      <c r="C12" s="3">
        <v>4.87</v>
      </c>
    </row>
    <row r="13" spans="1:3" x14ac:dyDescent="0.25">
      <c r="A13" s="2" t="s">
        <v>24</v>
      </c>
      <c r="B13" s="2" t="s">
        <v>25</v>
      </c>
      <c r="C13" s="3">
        <v>4.96</v>
      </c>
    </row>
    <row r="14" spans="1:3" x14ac:dyDescent="0.25">
      <c r="A14" s="2" t="s">
        <v>26</v>
      </c>
      <c r="B14" s="2" t="s">
        <v>27</v>
      </c>
      <c r="C14" s="3">
        <v>3.84</v>
      </c>
    </row>
    <row r="15" spans="1:3" x14ac:dyDescent="0.25">
      <c r="A15" s="2" t="s">
        <v>28</v>
      </c>
      <c r="B15" s="2" t="s">
        <v>29</v>
      </c>
      <c r="C15" s="3">
        <v>3.24</v>
      </c>
    </row>
    <row r="16" spans="1:3" x14ac:dyDescent="0.25">
      <c r="A16" s="2" t="s">
        <v>30</v>
      </c>
      <c r="B16" s="2" t="s">
        <v>31</v>
      </c>
      <c r="C16" s="3">
        <v>4.12</v>
      </c>
    </row>
    <row r="17" spans="1:3" x14ac:dyDescent="0.25">
      <c r="A17" s="2" t="s">
        <v>32</v>
      </c>
      <c r="B17" s="2" t="s">
        <v>33</v>
      </c>
      <c r="C17" s="3">
        <v>4.7300000000000004</v>
      </c>
    </row>
    <row r="18" spans="1:3" x14ac:dyDescent="0.25">
      <c r="A18" s="2" t="s">
        <v>34</v>
      </c>
      <c r="B18" s="2" t="s">
        <v>35</v>
      </c>
      <c r="C18" s="3">
        <v>3.25</v>
      </c>
    </row>
    <row r="19" spans="1:3" x14ac:dyDescent="0.25">
      <c r="A19" s="2" t="s">
        <v>36</v>
      </c>
      <c r="B19" s="2" t="s">
        <v>37</v>
      </c>
      <c r="C19" s="3">
        <v>4.57</v>
      </c>
    </row>
    <row r="20" spans="1:3" x14ac:dyDescent="0.25">
      <c r="A20" s="2" t="s">
        <v>38</v>
      </c>
      <c r="B20" s="2" t="s">
        <v>39</v>
      </c>
      <c r="C20" s="3">
        <v>5</v>
      </c>
    </row>
    <row r="21" spans="1:3" x14ac:dyDescent="0.25">
      <c r="A21" s="2" t="s">
        <v>40</v>
      </c>
      <c r="B21" s="2" t="s">
        <v>41</v>
      </c>
      <c r="C21" s="3">
        <v>3.78</v>
      </c>
    </row>
    <row r="22" spans="1:3" x14ac:dyDescent="0.25">
      <c r="A22" s="2" t="s">
        <v>42</v>
      </c>
      <c r="B22" s="2" t="s">
        <v>43</v>
      </c>
      <c r="C22" s="3">
        <v>4.1900000000000004</v>
      </c>
    </row>
    <row r="23" spans="1:3" x14ac:dyDescent="0.25">
      <c r="A23" s="2" t="s">
        <v>44</v>
      </c>
      <c r="B23" s="2" t="s">
        <v>45</v>
      </c>
      <c r="C23" s="3">
        <v>4.97</v>
      </c>
    </row>
    <row r="24" spans="1:3" x14ac:dyDescent="0.25">
      <c r="A24" s="2" t="s">
        <v>46</v>
      </c>
      <c r="B24" s="2" t="s">
        <v>47</v>
      </c>
      <c r="C24" s="3">
        <v>3.53</v>
      </c>
    </row>
    <row r="25" spans="1:3" x14ac:dyDescent="0.25">
      <c r="A25" s="2" t="s">
        <v>48</v>
      </c>
      <c r="B25" s="2" t="s">
        <v>49</v>
      </c>
      <c r="C25" s="3">
        <v>4.0199999999999996</v>
      </c>
    </row>
    <row r="26" spans="1:3" x14ac:dyDescent="0.25">
      <c r="A26" s="2" t="s">
        <v>50</v>
      </c>
      <c r="B26" s="2" t="s">
        <v>51</v>
      </c>
      <c r="C26" s="3">
        <v>4.26</v>
      </c>
    </row>
    <row r="27" spans="1:3" x14ac:dyDescent="0.25">
      <c r="A27" s="2" t="s">
        <v>52</v>
      </c>
      <c r="B27" s="2" t="s">
        <v>53</v>
      </c>
      <c r="C27" s="3">
        <v>3.55</v>
      </c>
    </row>
    <row r="28" spans="1:3" x14ac:dyDescent="0.25">
      <c r="A28" s="2" t="s">
        <v>54</v>
      </c>
      <c r="B28" s="2" t="s">
        <v>55</v>
      </c>
      <c r="C28" s="3">
        <v>4.0999999999999996</v>
      </c>
    </row>
    <row r="29" spans="1:3" x14ac:dyDescent="0.25">
      <c r="A29" s="2" t="s">
        <v>56</v>
      </c>
      <c r="B29" s="2" t="s">
        <v>57</v>
      </c>
      <c r="C29" s="3">
        <v>5</v>
      </c>
    </row>
    <row r="30" spans="1:3" x14ac:dyDescent="0.25">
      <c r="A30" s="2" t="s">
        <v>58</v>
      </c>
      <c r="B30" s="2" t="s">
        <v>59</v>
      </c>
      <c r="C30" s="3">
        <v>3.7</v>
      </c>
    </row>
    <row r="31" spans="1:3" x14ac:dyDescent="0.25">
      <c r="A31" s="2" t="s">
        <v>60</v>
      </c>
      <c r="B31" s="2" t="s">
        <v>61</v>
      </c>
      <c r="C31" s="3">
        <v>4.0999999999999996</v>
      </c>
    </row>
    <row r="32" spans="1:3" x14ac:dyDescent="0.25">
      <c r="A32" s="2" t="s">
        <v>63</v>
      </c>
      <c r="B32" s="2" t="s">
        <v>64</v>
      </c>
      <c r="C32" s="3">
        <v>4.26</v>
      </c>
    </row>
    <row r="33" spans="1:3" x14ac:dyDescent="0.25">
      <c r="A33" s="2" t="s">
        <v>65</v>
      </c>
      <c r="B33" s="2" t="s">
        <v>66</v>
      </c>
      <c r="C33" s="3">
        <v>3.83</v>
      </c>
    </row>
    <row r="34" spans="1:3" x14ac:dyDescent="0.25">
      <c r="A34" s="2" t="s">
        <v>67</v>
      </c>
      <c r="B34" s="2" t="s">
        <v>68</v>
      </c>
      <c r="C34" s="3">
        <v>4.74</v>
      </c>
    </row>
    <row r="35" spans="1:3" x14ac:dyDescent="0.25">
      <c r="A35" s="2" t="s">
        <v>69</v>
      </c>
      <c r="B35" s="2" t="s">
        <v>70</v>
      </c>
      <c r="C35" s="3">
        <v>4.1399999999999997</v>
      </c>
    </row>
    <row r="36" spans="1:3" x14ac:dyDescent="0.25">
      <c r="A36" s="2" t="s">
        <v>71</v>
      </c>
      <c r="B36" s="2" t="s">
        <v>72</v>
      </c>
      <c r="C36" s="3">
        <v>4.47</v>
      </c>
    </row>
    <row r="37" spans="1:3" x14ac:dyDescent="0.25">
      <c r="A37" s="2" t="s">
        <v>73</v>
      </c>
      <c r="B37" s="2" t="s">
        <v>74</v>
      </c>
      <c r="C37" s="3">
        <v>4.33</v>
      </c>
    </row>
    <row r="38" spans="1:3" x14ac:dyDescent="0.25">
      <c r="A38" s="2" t="s">
        <v>75</v>
      </c>
      <c r="B38" s="2" t="s">
        <v>76</v>
      </c>
      <c r="C38" s="3">
        <v>3.04</v>
      </c>
    </row>
    <row r="39" spans="1:3" x14ac:dyDescent="0.25">
      <c r="A39" s="2" t="s">
        <v>77</v>
      </c>
      <c r="B39" s="2" t="s">
        <v>78</v>
      </c>
      <c r="C39" s="3">
        <v>5</v>
      </c>
    </row>
    <row r="40" spans="1:3" x14ac:dyDescent="0.25">
      <c r="A40" s="2" t="s">
        <v>79</v>
      </c>
      <c r="B40" s="2" t="s">
        <v>80</v>
      </c>
      <c r="C40" s="3">
        <v>5</v>
      </c>
    </row>
    <row r="41" spans="1:3" x14ac:dyDescent="0.25">
      <c r="A41" s="2" t="s">
        <v>81</v>
      </c>
      <c r="B41" s="2" t="s">
        <v>82</v>
      </c>
      <c r="C41" s="3">
        <v>3.91</v>
      </c>
    </row>
    <row r="42" spans="1:3" x14ac:dyDescent="0.25">
      <c r="A42" s="2" t="s">
        <v>83</v>
      </c>
      <c r="B42" s="2" t="s">
        <v>84</v>
      </c>
      <c r="C42" s="3">
        <v>4.45</v>
      </c>
    </row>
    <row r="43" spans="1:3" x14ac:dyDescent="0.25">
      <c r="A43" s="2" t="s">
        <v>85</v>
      </c>
      <c r="B43" s="2" t="s">
        <v>86</v>
      </c>
      <c r="C43" s="3">
        <v>3.56</v>
      </c>
    </row>
    <row r="44" spans="1:3" x14ac:dyDescent="0.25">
      <c r="A44" s="2" t="s">
        <v>87</v>
      </c>
      <c r="B44" s="2" t="s">
        <v>88</v>
      </c>
      <c r="C44" s="3">
        <v>3.62</v>
      </c>
    </row>
    <row r="45" spans="1:3" x14ac:dyDescent="0.25">
      <c r="A45" s="2" t="s">
        <v>89</v>
      </c>
      <c r="B45" s="2" t="s">
        <v>90</v>
      </c>
      <c r="C45" s="3">
        <v>4.47</v>
      </c>
    </row>
    <row r="46" spans="1:3" x14ac:dyDescent="0.25">
      <c r="A46" s="2" t="s">
        <v>91</v>
      </c>
      <c r="B46" s="2" t="s">
        <v>92</v>
      </c>
      <c r="C46" s="3">
        <v>4.46</v>
      </c>
    </row>
    <row r="47" spans="1:3" x14ac:dyDescent="0.25">
      <c r="A47" s="2" t="s">
        <v>93</v>
      </c>
      <c r="B47" s="2" t="s">
        <v>94</v>
      </c>
      <c r="C47" s="3">
        <v>3.08</v>
      </c>
    </row>
    <row r="48" spans="1:3" x14ac:dyDescent="0.25">
      <c r="A48" s="2" t="s">
        <v>95</v>
      </c>
      <c r="B48" s="2" t="s">
        <v>96</v>
      </c>
      <c r="C48" s="3">
        <v>4.87</v>
      </c>
    </row>
    <row r="49" spans="1:3" x14ac:dyDescent="0.25">
      <c r="A49" s="2" t="s">
        <v>97</v>
      </c>
      <c r="B49" s="2" t="s">
        <v>98</v>
      </c>
      <c r="C49" s="3">
        <v>3.62</v>
      </c>
    </row>
    <row r="50" spans="1:3" x14ac:dyDescent="0.25">
      <c r="A50" s="2" t="s">
        <v>99</v>
      </c>
      <c r="B50" s="2" t="s">
        <v>100</v>
      </c>
      <c r="C50" s="3">
        <v>3.32</v>
      </c>
    </row>
    <row r="51" spans="1:3" x14ac:dyDescent="0.25">
      <c r="A51" s="2" t="s">
        <v>107</v>
      </c>
      <c r="B51" s="2" t="s">
        <v>108</v>
      </c>
      <c r="C51" s="3">
        <v>4.6100000000000003</v>
      </c>
    </row>
    <row r="52" spans="1:3" x14ac:dyDescent="0.25">
      <c r="A52" s="2" t="s">
        <v>111</v>
      </c>
      <c r="B52" s="2" t="s">
        <v>112</v>
      </c>
      <c r="C52" s="3">
        <v>4.2</v>
      </c>
    </row>
    <row r="53" spans="1:3" x14ac:dyDescent="0.25">
      <c r="A53" s="2" t="s">
        <v>113</v>
      </c>
      <c r="B53" s="2" t="s">
        <v>114</v>
      </c>
      <c r="C53" s="3">
        <v>4.22</v>
      </c>
    </row>
    <row r="54" spans="1:3" x14ac:dyDescent="0.25">
      <c r="A54" s="2" t="s">
        <v>115</v>
      </c>
      <c r="B54" s="2" t="s">
        <v>116</v>
      </c>
      <c r="C54" s="3">
        <v>4.34</v>
      </c>
    </row>
    <row r="55" spans="1:3" x14ac:dyDescent="0.25">
      <c r="A55" s="2" t="s">
        <v>117</v>
      </c>
      <c r="B55" s="2" t="s">
        <v>118</v>
      </c>
      <c r="C55" s="3">
        <v>5</v>
      </c>
    </row>
    <row r="56" spans="1:3" x14ac:dyDescent="0.25">
      <c r="A56" s="2" t="s">
        <v>119</v>
      </c>
      <c r="B56" s="2" t="s">
        <v>120</v>
      </c>
      <c r="C56" s="3">
        <v>3.42</v>
      </c>
    </row>
    <row r="57" spans="1:3" x14ac:dyDescent="0.25">
      <c r="A57" s="2" t="s">
        <v>121</v>
      </c>
      <c r="B57" s="2" t="s">
        <v>122</v>
      </c>
      <c r="C57" s="3">
        <v>4.5599999999999996</v>
      </c>
    </row>
    <row r="58" spans="1:3" x14ac:dyDescent="0.25">
      <c r="A58" s="2" t="s">
        <v>123</v>
      </c>
      <c r="B58" s="2" t="s">
        <v>124</v>
      </c>
      <c r="C58" s="3">
        <v>4.62</v>
      </c>
    </row>
    <row r="59" spans="1:3" x14ac:dyDescent="0.25">
      <c r="A59" s="2" t="s">
        <v>125</v>
      </c>
      <c r="B59" s="2" t="s">
        <v>126</v>
      </c>
      <c r="C59" s="3">
        <v>4.5</v>
      </c>
    </row>
    <row r="60" spans="1:3" x14ac:dyDescent="0.25">
      <c r="A60" s="2" t="s">
        <v>127</v>
      </c>
      <c r="B60" s="2" t="s">
        <v>128</v>
      </c>
      <c r="C60" s="3">
        <v>3.57</v>
      </c>
    </row>
    <row r="61" spans="1:3" x14ac:dyDescent="0.25">
      <c r="A61" s="2" t="s">
        <v>129</v>
      </c>
      <c r="B61" s="2" t="s">
        <v>130</v>
      </c>
      <c r="C61" s="3">
        <v>5</v>
      </c>
    </row>
    <row r="62" spans="1:3" x14ac:dyDescent="0.25">
      <c r="A62" s="2" t="s">
        <v>131</v>
      </c>
      <c r="B62" s="2" t="s">
        <v>132</v>
      </c>
      <c r="C62" s="3">
        <v>3.73</v>
      </c>
    </row>
    <row r="63" spans="1:3" x14ac:dyDescent="0.25">
      <c r="A63" s="2" t="s">
        <v>133</v>
      </c>
      <c r="B63" s="2" t="s">
        <v>134</v>
      </c>
      <c r="C63" s="3">
        <v>3.61</v>
      </c>
    </row>
    <row r="64" spans="1:3" x14ac:dyDescent="0.25">
      <c r="A64" s="2" t="s">
        <v>135</v>
      </c>
      <c r="B64" s="2" t="s">
        <v>136</v>
      </c>
      <c r="C64" s="3">
        <v>4.7</v>
      </c>
    </row>
    <row r="65" spans="1:3" x14ac:dyDescent="0.25">
      <c r="A65" s="2" t="s">
        <v>137</v>
      </c>
      <c r="B65" s="2" t="s">
        <v>138</v>
      </c>
      <c r="C65" s="3">
        <v>3.75</v>
      </c>
    </row>
    <row r="66" spans="1:3" x14ac:dyDescent="0.25">
      <c r="A66" s="2" t="s">
        <v>139</v>
      </c>
      <c r="B66" s="2" t="s">
        <v>140</v>
      </c>
      <c r="C66" s="3">
        <v>4.53</v>
      </c>
    </row>
    <row r="67" spans="1:3" x14ac:dyDescent="0.25">
      <c r="A67" s="2" t="s">
        <v>141</v>
      </c>
      <c r="B67" s="2" t="s">
        <v>142</v>
      </c>
      <c r="C67" s="3">
        <v>3.27</v>
      </c>
    </row>
    <row r="68" spans="1:3" x14ac:dyDescent="0.25">
      <c r="A68" s="2" t="s">
        <v>143</v>
      </c>
      <c r="B68" s="2" t="s">
        <v>144</v>
      </c>
      <c r="C68" s="3">
        <v>4.05</v>
      </c>
    </row>
    <row r="69" spans="1:3" x14ac:dyDescent="0.25">
      <c r="A69" s="2" t="s">
        <v>145</v>
      </c>
      <c r="B69" s="2" t="s">
        <v>146</v>
      </c>
      <c r="C69" s="3">
        <v>3.49</v>
      </c>
    </row>
    <row r="70" spans="1:3" x14ac:dyDescent="0.25">
      <c r="A70" s="2" t="s">
        <v>147</v>
      </c>
      <c r="B70" s="2" t="s">
        <v>148</v>
      </c>
      <c r="C70" s="3">
        <v>5</v>
      </c>
    </row>
    <row r="71" spans="1:3" x14ac:dyDescent="0.25">
      <c r="A71" s="2" t="s">
        <v>149</v>
      </c>
      <c r="B71" s="2" t="s">
        <v>150</v>
      </c>
      <c r="C71" s="3">
        <v>4.5599999999999996</v>
      </c>
    </row>
    <row r="72" spans="1:3" x14ac:dyDescent="0.25">
      <c r="A72" s="2" t="s">
        <v>151</v>
      </c>
      <c r="B72" s="2" t="s">
        <v>152</v>
      </c>
      <c r="C72" s="3">
        <v>4.68</v>
      </c>
    </row>
    <row r="73" spans="1:3" x14ac:dyDescent="0.25">
      <c r="A73" s="2" t="s">
        <v>153</v>
      </c>
      <c r="B73" s="2" t="s">
        <v>154</v>
      </c>
      <c r="C73" s="3">
        <v>3.71</v>
      </c>
    </row>
    <row r="74" spans="1:3" x14ac:dyDescent="0.25">
      <c r="A74" s="2" t="s">
        <v>155</v>
      </c>
      <c r="B74" s="2" t="s">
        <v>156</v>
      </c>
      <c r="C74" s="3">
        <v>4.3499999999999996</v>
      </c>
    </row>
    <row r="75" spans="1:3" x14ac:dyDescent="0.25">
      <c r="A75" s="2" t="s">
        <v>157</v>
      </c>
      <c r="B75" s="2" t="s">
        <v>158</v>
      </c>
      <c r="C75" s="3">
        <v>5</v>
      </c>
    </row>
    <row r="76" spans="1:3" x14ac:dyDescent="0.25">
      <c r="A76" s="2" t="s">
        <v>159</v>
      </c>
      <c r="B76" s="2" t="s">
        <v>160</v>
      </c>
      <c r="C76" s="3">
        <v>3.27</v>
      </c>
    </row>
    <row r="77" spans="1:3" x14ac:dyDescent="0.25">
      <c r="A77" s="2" t="s">
        <v>161</v>
      </c>
      <c r="B77" s="2" t="s">
        <v>162</v>
      </c>
      <c r="C77" s="3">
        <v>4.0199999999999996</v>
      </c>
    </row>
    <row r="78" spans="1:3" x14ac:dyDescent="0.25">
      <c r="A78" s="2" t="s">
        <v>163</v>
      </c>
      <c r="B78" s="2" t="s">
        <v>164</v>
      </c>
      <c r="C78" s="3">
        <v>5</v>
      </c>
    </row>
    <row r="79" spans="1:3" x14ac:dyDescent="0.25">
      <c r="A79" s="2" t="s">
        <v>165</v>
      </c>
      <c r="B79" s="2" t="s">
        <v>166</v>
      </c>
      <c r="C79" s="3">
        <v>4.45</v>
      </c>
    </row>
    <row r="80" spans="1:3" x14ac:dyDescent="0.25">
      <c r="A80" s="2" t="s">
        <v>167</v>
      </c>
      <c r="B80" s="2" t="s">
        <v>168</v>
      </c>
      <c r="C80" s="3">
        <v>4.32</v>
      </c>
    </row>
    <row r="81" spans="1:3" x14ac:dyDescent="0.25">
      <c r="A81" s="2" t="s">
        <v>169</v>
      </c>
      <c r="B81" s="2" t="s">
        <v>170</v>
      </c>
      <c r="C81" s="3">
        <v>3.11</v>
      </c>
    </row>
    <row r="82" spans="1:3" x14ac:dyDescent="0.25">
      <c r="A82" s="2" t="s">
        <v>171</v>
      </c>
      <c r="B82" s="2" t="s">
        <v>172</v>
      </c>
      <c r="C82" s="3">
        <v>5</v>
      </c>
    </row>
    <row r="83" spans="1:3" x14ac:dyDescent="0.25">
      <c r="A83" s="2" t="s">
        <v>173</v>
      </c>
      <c r="B83" s="2" t="s">
        <v>174</v>
      </c>
      <c r="C83" s="3">
        <v>5</v>
      </c>
    </row>
    <row r="84" spans="1:3" x14ac:dyDescent="0.25">
      <c r="A84" s="2" t="s">
        <v>175</v>
      </c>
      <c r="B84" s="2" t="s">
        <v>176</v>
      </c>
      <c r="C84" s="3">
        <v>3.65</v>
      </c>
    </row>
    <row r="85" spans="1:3" x14ac:dyDescent="0.25">
      <c r="A85" s="2" t="s">
        <v>177</v>
      </c>
      <c r="B85" s="2" t="s">
        <v>178</v>
      </c>
      <c r="C85" s="3">
        <v>5</v>
      </c>
    </row>
    <row r="86" spans="1:3" x14ac:dyDescent="0.25">
      <c r="A86" s="2" t="s">
        <v>179</v>
      </c>
      <c r="B86" s="2" t="s">
        <v>180</v>
      </c>
      <c r="C86" s="3">
        <v>4.07</v>
      </c>
    </row>
    <row r="87" spans="1:3" x14ac:dyDescent="0.25">
      <c r="A87" s="2" t="s">
        <v>181</v>
      </c>
      <c r="B87" s="2" t="s">
        <v>182</v>
      </c>
      <c r="C87" s="3">
        <v>4.97</v>
      </c>
    </row>
    <row r="88" spans="1:3" x14ac:dyDescent="0.25">
      <c r="A88" s="2" t="s">
        <v>183</v>
      </c>
      <c r="B88" s="2" t="s">
        <v>184</v>
      </c>
      <c r="C88" s="3">
        <v>3.87</v>
      </c>
    </row>
    <row r="89" spans="1:3" x14ac:dyDescent="0.25">
      <c r="A89" s="2" t="s">
        <v>185</v>
      </c>
      <c r="B89" s="2" t="s">
        <v>186</v>
      </c>
      <c r="C89" s="3">
        <v>4.95</v>
      </c>
    </row>
    <row r="90" spans="1:3" x14ac:dyDescent="0.25">
      <c r="A90" s="2" t="s">
        <v>187</v>
      </c>
      <c r="B90" s="2" t="s">
        <v>188</v>
      </c>
      <c r="C90" s="3">
        <v>4.3</v>
      </c>
    </row>
    <row r="91" spans="1:3" x14ac:dyDescent="0.25">
      <c r="A91" s="2" t="s">
        <v>189</v>
      </c>
      <c r="B91" s="2" t="s">
        <v>190</v>
      </c>
      <c r="C91" s="3">
        <v>5</v>
      </c>
    </row>
    <row r="92" spans="1:3" x14ac:dyDescent="0.25">
      <c r="A92" s="2" t="s">
        <v>191</v>
      </c>
      <c r="B92" s="2" t="s">
        <v>192</v>
      </c>
      <c r="C92" s="3">
        <v>4.71</v>
      </c>
    </row>
    <row r="93" spans="1:3" x14ac:dyDescent="0.25">
      <c r="A93" s="2" t="s">
        <v>193</v>
      </c>
      <c r="B93" s="2" t="s">
        <v>194</v>
      </c>
      <c r="C93" s="3">
        <v>3.71</v>
      </c>
    </row>
    <row r="94" spans="1:3" x14ac:dyDescent="0.25">
      <c r="A94" s="2" t="s">
        <v>195</v>
      </c>
      <c r="B94" s="2" t="s">
        <v>196</v>
      </c>
      <c r="C94" s="3">
        <v>4.57</v>
      </c>
    </row>
    <row r="95" spans="1:3" x14ac:dyDescent="0.25">
      <c r="A95" s="2" t="s">
        <v>197</v>
      </c>
      <c r="B95" s="2" t="s">
        <v>198</v>
      </c>
      <c r="C95" s="3">
        <v>5</v>
      </c>
    </row>
    <row r="96" spans="1:3" x14ac:dyDescent="0.25">
      <c r="A96" s="2" t="s">
        <v>199</v>
      </c>
      <c r="B96" s="2" t="s">
        <v>200</v>
      </c>
      <c r="C96" s="3">
        <v>4.53</v>
      </c>
    </row>
    <row r="97" spans="1:3" x14ac:dyDescent="0.25">
      <c r="A97" s="2" t="s">
        <v>201</v>
      </c>
      <c r="B97" s="2" t="s">
        <v>202</v>
      </c>
      <c r="C97" s="3">
        <v>4.1100000000000003</v>
      </c>
    </row>
    <row r="98" spans="1:3" x14ac:dyDescent="0.25">
      <c r="A98" s="2" t="s">
        <v>203</v>
      </c>
      <c r="B98" s="2" t="s">
        <v>204</v>
      </c>
      <c r="C98" s="3">
        <v>5</v>
      </c>
    </row>
    <row r="99" spans="1:3" x14ac:dyDescent="0.25">
      <c r="A99" s="2" t="s">
        <v>205</v>
      </c>
      <c r="B99" s="2" t="s">
        <v>206</v>
      </c>
      <c r="C99" s="3">
        <v>4.3499999999999996</v>
      </c>
    </row>
    <row r="100" spans="1:3" x14ac:dyDescent="0.25">
      <c r="A100" s="2" t="s">
        <v>207</v>
      </c>
      <c r="B100" s="2" t="s">
        <v>208</v>
      </c>
      <c r="C100" s="3">
        <v>5</v>
      </c>
    </row>
    <row r="101" spans="1:3" x14ac:dyDescent="0.25">
      <c r="A101" s="2" t="s">
        <v>209</v>
      </c>
      <c r="B101" s="2" t="s">
        <v>210</v>
      </c>
      <c r="C101" s="3">
        <v>4.58</v>
      </c>
    </row>
    <row r="106" spans="1:3" x14ac:dyDescent="0.25">
      <c r="A106" s="1" t="s">
        <v>103</v>
      </c>
    </row>
    <row r="107" spans="1:3" x14ac:dyDescent="0.25">
      <c r="A107" s="5">
        <v>15000</v>
      </c>
    </row>
    <row r="109" spans="1:3" x14ac:dyDescent="0.25">
      <c r="A109" s="1" t="s">
        <v>102</v>
      </c>
    </row>
    <row r="110" spans="1:3" x14ac:dyDescent="0.25">
      <c r="A110" s="6">
        <f>COUNTIF(C2:C101,"&gt;=4")</f>
        <v>67</v>
      </c>
    </row>
    <row r="112" spans="1:3" x14ac:dyDescent="0.25">
      <c r="A112" s="1" t="s">
        <v>104</v>
      </c>
    </row>
    <row r="113" spans="1:5" x14ac:dyDescent="0.25">
      <c r="A113" s="1" t="s">
        <v>101</v>
      </c>
      <c r="B113" s="1"/>
    </row>
    <row r="114" spans="1:5" x14ac:dyDescent="0.25">
      <c r="A114" s="1" t="s">
        <v>105</v>
      </c>
      <c r="B114" s="1" t="s">
        <v>106</v>
      </c>
      <c r="C114" s="1" t="s">
        <v>109</v>
      </c>
      <c r="D114" s="1" t="s">
        <v>110</v>
      </c>
      <c r="E114" s="1" t="s">
        <v>62</v>
      </c>
    </row>
    <row r="115" spans="1:5" x14ac:dyDescent="0.25">
      <c r="A115" s="2">
        <v>5</v>
      </c>
      <c r="B115" s="2">
        <v>4.8</v>
      </c>
      <c r="C115" s="6">
        <f>SUMPRODUCT(($C$2:$C$101&lt;=A115)*($C$2:$C$101&gt;B115))</f>
        <v>25</v>
      </c>
      <c r="D115" s="7">
        <f>ROUNDDOWN(D116+50,2)</f>
        <v>305.22000000000003</v>
      </c>
      <c r="E115" s="7">
        <f t="shared" ref="E115:E118" si="0">C115*D115</f>
        <v>7630.5000000000009</v>
      </c>
    </row>
    <row r="116" spans="1:5" x14ac:dyDescent="0.25">
      <c r="A116" s="2">
        <f>B115</f>
        <v>4.8</v>
      </c>
      <c r="B116" s="2">
        <f>B115-0.2</f>
        <v>4.5999999999999996</v>
      </c>
      <c r="C116" s="6">
        <f t="shared" ref="C116:C118" si="1">SUMPRODUCT(($C$2:$C$101&lt;=A116)*($C$2:$C$101&gt;B116))</f>
        <v>7</v>
      </c>
      <c r="D116" s="7">
        <f t="shared" ref="D116:D118" si="2">ROUNDDOWN(D117+50,2)</f>
        <v>255.22</v>
      </c>
      <c r="E116" s="7">
        <f t="shared" si="0"/>
        <v>1786.54</v>
      </c>
    </row>
    <row r="117" spans="1:5" x14ac:dyDescent="0.25">
      <c r="A117" s="2">
        <f>B116</f>
        <v>4.5999999999999996</v>
      </c>
      <c r="B117" s="2">
        <f t="shared" ref="B117:B119" si="3">B116-0.2</f>
        <v>4.3999999999999995</v>
      </c>
      <c r="C117" s="6">
        <f t="shared" si="1"/>
        <v>14</v>
      </c>
      <c r="D117" s="7">
        <f t="shared" si="2"/>
        <v>205.22</v>
      </c>
      <c r="E117" s="7">
        <f t="shared" si="0"/>
        <v>2873.08</v>
      </c>
    </row>
    <row r="118" spans="1:5" x14ac:dyDescent="0.25">
      <c r="A118" s="2">
        <f>B117</f>
        <v>4.3999999999999995</v>
      </c>
      <c r="B118" s="2">
        <f t="shared" si="3"/>
        <v>4.1999999999999993</v>
      </c>
      <c r="C118" s="6">
        <f t="shared" si="1"/>
        <v>10</v>
      </c>
      <c r="D118" s="7">
        <f t="shared" si="2"/>
        <v>155.22</v>
      </c>
      <c r="E118" s="7">
        <f t="shared" si="0"/>
        <v>1552.2</v>
      </c>
    </row>
    <row r="119" spans="1:5" x14ac:dyDescent="0.25">
      <c r="A119" s="2">
        <f>B118</f>
        <v>4.1999999999999993</v>
      </c>
      <c r="B119" s="2">
        <f t="shared" si="3"/>
        <v>3.9999999999999991</v>
      </c>
      <c r="C119" s="6">
        <f>SUMPRODUCT(($C$2:$C$101&lt;=A119)*($C$2:$C$101&gt;=B119))</f>
        <v>11</v>
      </c>
      <c r="D119" s="7">
        <v>105.22999998834521</v>
      </c>
      <c r="E119" s="7">
        <f>C119*D119</f>
        <v>1157.5299998717974</v>
      </c>
    </row>
    <row r="120" spans="1:5" x14ac:dyDescent="0.25">
      <c r="E120" s="7">
        <f>SUM(E115:E119)</f>
        <v>14999.8499998718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rozwiazanie</vt:lpstr>
      <vt:lpstr>zadanie dodatkowe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rysio</cp:lastModifiedBy>
  <dcterms:created xsi:type="dcterms:W3CDTF">1997-02-26T13:46:56Z</dcterms:created>
  <dcterms:modified xsi:type="dcterms:W3CDTF">2012-07-18T08:40:12Z</dcterms:modified>
</cp:coreProperties>
</file>