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rine.souza/Desktop/Human sera_R2/"/>
    </mc:Choice>
  </mc:AlternateContent>
  <xr:revisionPtr revIDLastSave="0" documentId="13_ncr:1_{D093CF93-7F36-FE4B-98E9-08500422C3C2}" xr6:coauthVersionLast="46" xr6:coauthVersionMax="46" xr10:uidLastSave="{00000000-0000-0000-0000-000000000000}"/>
  <bookViews>
    <workbookView xWindow="-30540" yWindow="1960" windowWidth="28800" windowHeight="11840" activeTab="1" xr2:uid="{00000000-000D-0000-FFFF-FFFF00000000}"/>
  </bookViews>
  <sheets>
    <sheet name="Sheet1" sheetId="1" r:id="rId1"/>
    <sheet name="Data_Mod" sheetId="2" r:id="rId2"/>
    <sheet name="C-I" sheetId="8" r:id="rId3"/>
    <sheet name="FoldChange_wrong" sheetId="5" r:id="rId4"/>
    <sheet name="FoldChange" sheetId="7" r:id="rId5"/>
    <sheet name="Data_Mod_all" sheetId="3" r:id="rId6"/>
    <sheet name="Sheet3" sheetId="4" r:id="rId7"/>
    <sheet name="Fold_Cal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6" i="6" l="1"/>
  <c r="X17" i="6"/>
  <c r="X18" i="6"/>
  <c r="X19" i="6"/>
  <c r="X20" i="6"/>
  <c r="X21" i="6"/>
  <c r="X22" i="6"/>
  <c r="X23" i="6"/>
  <c r="X24" i="6"/>
  <c r="X25" i="6"/>
  <c r="X15" i="6"/>
  <c r="W16" i="6"/>
  <c r="W17" i="6"/>
  <c r="W18" i="6"/>
  <c r="W19" i="6"/>
  <c r="W20" i="6"/>
  <c r="W21" i="6"/>
  <c r="W22" i="6"/>
  <c r="W23" i="6"/>
  <c r="W24" i="6"/>
  <c r="W25" i="6"/>
  <c r="W15" i="6"/>
  <c r="V16" i="6"/>
  <c r="V17" i="6"/>
  <c r="V18" i="6"/>
  <c r="V19" i="6"/>
  <c r="V20" i="6"/>
  <c r="V21" i="6"/>
  <c r="V22" i="6"/>
  <c r="V23" i="6"/>
  <c r="V24" i="6"/>
  <c r="V25" i="6"/>
  <c r="V15" i="6"/>
  <c r="U16" i="6"/>
  <c r="U17" i="6"/>
  <c r="U18" i="6"/>
  <c r="U19" i="6"/>
  <c r="U20" i="6"/>
  <c r="U21" i="6"/>
  <c r="U22" i="6"/>
  <c r="U23" i="6"/>
  <c r="U24" i="6"/>
  <c r="U25" i="6"/>
  <c r="U15" i="6"/>
  <c r="T16" i="6"/>
  <c r="T17" i="6"/>
  <c r="T18" i="6"/>
  <c r="T19" i="6"/>
  <c r="T20" i="6"/>
  <c r="T21" i="6"/>
  <c r="T22" i="6"/>
  <c r="T23" i="6"/>
  <c r="T24" i="6"/>
  <c r="T25" i="6"/>
  <c r="T15" i="6"/>
  <c r="S16" i="6"/>
  <c r="S17" i="6"/>
  <c r="S18" i="6"/>
  <c r="S19" i="6"/>
  <c r="S20" i="6"/>
  <c r="S21" i="6"/>
  <c r="S22" i="6"/>
  <c r="S23" i="6"/>
  <c r="S24" i="6"/>
  <c r="S25" i="6"/>
  <c r="S15" i="6"/>
  <c r="R16" i="6"/>
  <c r="R17" i="6"/>
  <c r="R18" i="6"/>
  <c r="R19" i="6"/>
  <c r="R20" i="6"/>
  <c r="R21" i="6"/>
  <c r="R22" i="6"/>
  <c r="R23" i="6"/>
  <c r="R24" i="6"/>
  <c r="R25" i="6"/>
  <c r="R15" i="6"/>
  <c r="Q16" i="6"/>
  <c r="Q17" i="6"/>
  <c r="Q18" i="6"/>
  <c r="Q19" i="6"/>
  <c r="Q20" i="6"/>
  <c r="Q21" i="6"/>
  <c r="Q22" i="6"/>
  <c r="Q23" i="6"/>
  <c r="Q24" i="6"/>
  <c r="Q25" i="6"/>
  <c r="Q15" i="6"/>
  <c r="P16" i="6"/>
  <c r="P17" i="6"/>
  <c r="P18" i="6"/>
  <c r="P19" i="6"/>
  <c r="P20" i="6"/>
  <c r="P21" i="6"/>
  <c r="P22" i="6"/>
  <c r="P23" i="6"/>
  <c r="P24" i="6"/>
  <c r="P25" i="6"/>
  <c r="P15" i="6"/>
  <c r="O16" i="6"/>
  <c r="O17" i="6"/>
  <c r="O18" i="6"/>
  <c r="O19" i="6"/>
  <c r="O20" i="6"/>
  <c r="O21" i="6"/>
  <c r="O22" i="6"/>
  <c r="O23" i="6"/>
  <c r="O24" i="6"/>
  <c r="O25" i="6"/>
  <c r="O15" i="6"/>
  <c r="C25" i="6" l="1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</calcChain>
</file>

<file path=xl/sharedStrings.xml><?xml version="1.0" encoding="utf-8"?>
<sst xmlns="http://schemas.openxmlformats.org/spreadsheetml/2006/main" count="341" uniqueCount="74">
  <si>
    <t>Antigen</t>
  </si>
  <si>
    <t>01-11-A-0256</t>
  </si>
  <si>
    <t>01-11-A-0275</t>
  </si>
  <si>
    <t>01-21-A-0166</t>
  </si>
  <si>
    <t>01-21-A-0168</t>
  </si>
  <si>
    <t>01-21-A-0204</t>
  </si>
  <si>
    <t>01-23-A-0091</t>
  </si>
  <si>
    <t>01-23-A-0123</t>
  </si>
  <si>
    <t>01-23-A-0126</t>
  </si>
  <si>
    <t>01-11-A-0287</t>
  </si>
  <si>
    <t>01-11-A-0223</t>
  </si>
  <si>
    <t>A/Beijing/32/1992 (huvac)</t>
  </si>
  <si>
    <t>A/Victoria/3/1975 (huvac)</t>
  </si>
  <si>
    <t>A/Hong Kong/4801/2014 (huvac)</t>
  </si>
  <si>
    <t>A/sw/Alberta/SD0049/2014 (3.1990.4)</t>
  </si>
  <si>
    <t>A/sw/NY/A01104005/2011 (3.1990.4a)</t>
  </si>
  <si>
    <t>A/sw/OH/A01354299/2017 (3.2010.1)</t>
  </si>
  <si>
    <t xml:space="preserve">A/sw/OK/A02218157/2017 (3.2010.2) </t>
  </si>
  <si>
    <t>A/sw/Mexico/84706352130/2015  (3.1990.2)</t>
  </si>
  <si>
    <t xml:space="preserve">A/sw/IN/A01729045/2016 (3.1990.4b) </t>
  </si>
  <si>
    <t>A/Beth/2015 (circulating human H3 strain)</t>
  </si>
  <si>
    <t>HK14</t>
  </si>
  <si>
    <t>header</t>
  </si>
  <si>
    <t>BE92</t>
  </si>
  <si>
    <t>VI75</t>
  </si>
  <si>
    <t>NY11</t>
  </si>
  <si>
    <t>IN16</t>
  </si>
  <si>
    <t>OH17</t>
  </si>
  <si>
    <t>OK17</t>
  </si>
  <si>
    <t>MX15</t>
  </si>
  <si>
    <t>AB14</t>
  </si>
  <si>
    <t>BT15</t>
  </si>
  <si>
    <t>Clade</t>
  </si>
  <si>
    <t>HuVac</t>
  </si>
  <si>
    <t>3.1990.4a</t>
  </si>
  <si>
    <t>3.1990.4b</t>
  </si>
  <si>
    <t>3.1990.2</t>
  </si>
  <si>
    <t>3.1990.4</t>
  </si>
  <si>
    <t>3.2010.1</t>
  </si>
  <si>
    <t>3.2010.2</t>
  </si>
  <si>
    <t>Circ.H3</t>
  </si>
  <si>
    <t>HK14JHH</t>
  </si>
  <si>
    <t>A/Hong Kong/4801/2014 (huvac) Vincent lab</t>
  </si>
  <si>
    <t>A/Hong Kong/4801/2014 (huvac) JHH lab</t>
  </si>
  <si>
    <t>HK14Vincent</t>
  </si>
  <si>
    <t>HK14Vinc</t>
  </si>
  <si>
    <t>01-11-A-0256_High</t>
  </si>
  <si>
    <t>01-11-A-0275_High</t>
  </si>
  <si>
    <t>01-21-A-0166_High</t>
  </si>
  <si>
    <t>01-21-A-0168_High</t>
  </si>
  <si>
    <t>01-21-A-0204_Med</t>
  </si>
  <si>
    <t>01-23-A-0091_Med</t>
  </si>
  <si>
    <t>01-23-A-0123_Med</t>
  </si>
  <si>
    <t>01-23-A-0126_High</t>
  </si>
  <si>
    <t>01-11-A-0287_High</t>
  </si>
  <si>
    <t>01-11-A-0223_Med</t>
  </si>
  <si>
    <t>1990.4a</t>
  </si>
  <si>
    <t>1990.4b</t>
  </si>
  <si>
    <t>MO18</t>
  </si>
  <si>
    <t>A/</t>
  </si>
  <si>
    <t>A/sw/Missouri/A /2018</t>
  </si>
  <si>
    <t>A/swine/Missouri/A02257614/2018 (3.1990.1)</t>
  </si>
  <si>
    <t>BE92.HuVac</t>
  </si>
  <si>
    <t>VI75.HuVac</t>
  </si>
  <si>
    <t>HK14.HuVac</t>
  </si>
  <si>
    <t>A/Wuhan/359/1995 (huvac)</t>
  </si>
  <si>
    <t>WU95.HuVac</t>
  </si>
  <si>
    <t>MO18.1990.1</t>
  </si>
  <si>
    <t>NY11.1990.4a</t>
  </si>
  <si>
    <t>IN16.1990.4b</t>
  </si>
  <si>
    <t>MX15.1990.2</t>
  </si>
  <si>
    <t>AB14.1990.4</t>
  </si>
  <si>
    <t>OH17.2010.1</t>
  </si>
  <si>
    <t>OK17.2010.2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</si>
</sst>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5" fillId="0" borderId="0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textRotation="90" wrapText="1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1" applyFont="1" applyFill="1" applyBorder="1" applyAlignment="1">
      <alignment horizontal="left" wrapText="1"/>
    </xf>
    <xf numFmtId="0" fontId="0" fillId="0" borderId="1" xfId="0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textRotation="90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ont="1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right"/>
    </xf>
    <xf numFmtId="0" fontId="0" fillId="0" borderId="0" xfId="0" applyFill="1" applyAlignment="1">
      <alignment textRotation="90"/>
    </xf>
    <xf numFmtId="0" fontId="0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/>
    </xf>
    <xf numFmtId="0" fontId="0" fillId="9" borderId="0" xfId="0" applyFill="1"/>
    <xf numFmtId="0" fontId="0" fillId="9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0" borderId="9" xfId="0" applyFill="1" applyBorder="1"/>
    <xf numFmtId="0" fontId="0" fillId="0" borderId="3" xfId="0" applyBorder="1"/>
    <xf numFmtId="0" fontId="0" fillId="0" borderId="8" xfId="0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10" borderId="10" xfId="1" applyFont="1" applyFill="1" applyBorder="1" applyAlignment="1">
      <alignment wrapText="1"/>
    </xf>
    <xf numFmtId="0" fontId="5" fillId="0" borderId="10" xfId="1" applyFont="1" applyBorder="1" applyAlignment="1">
      <alignment wrapText="1"/>
    </xf>
    <xf numFmtId="0" fontId="4" fillId="10" borderId="10" xfId="0" applyFont="1" applyFill="1" applyBorder="1" applyAlignment="1">
      <alignment horizontal="left"/>
    </xf>
    <xf numFmtId="0" fontId="3" fillId="0" borderId="0" xfId="1" applyFont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9" borderId="1" xfId="0" applyFill="1" applyBorder="1" applyAlignment="1">
      <alignment horizontal="right"/>
    </xf>
    <xf numFmtId="0" fontId="0" fillId="11" borderId="1" xfId="0" applyFill="1" applyBorder="1" applyAlignment="1">
      <alignment horizontal="right"/>
    </xf>
  </cellXfs>
  <cellStyles count="2">
    <cellStyle name="Normal" xfId="0" builtinId="0"/>
    <cellStyle name="Normal_Sheet1" xfId="1" xr:uid="{00000000-0005-0000-0000-00000100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rgb="FFFFCC66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66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  <color rgb="FFFF00FF"/>
      <color rgb="FF990099"/>
      <color rgb="FFCC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workbookViewId="0">
      <selection activeCell="C10" sqref="C10:L11"/>
    </sheetView>
  </sheetViews>
  <sheetFormatPr baseColWidth="10" defaultColWidth="8.83203125" defaultRowHeight="15" x14ac:dyDescent="0.2"/>
  <cols>
    <col min="1" max="1" width="42.33203125" bestFit="1" customWidth="1"/>
    <col min="2" max="2" width="18" customWidth="1"/>
  </cols>
  <sheetData>
    <row r="1" spans="1:18" ht="159" customHeight="1" x14ac:dyDescent="0.2">
      <c r="A1" s="6" t="s">
        <v>0</v>
      </c>
      <c r="B1" s="6" t="s">
        <v>22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8" x14ac:dyDescent="0.2">
      <c r="A2" s="7" t="s">
        <v>11</v>
      </c>
      <c r="B2" s="7" t="s">
        <v>23</v>
      </c>
      <c r="C2" s="10">
        <v>20</v>
      </c>
      <c r="D2" s="10">
        <v>160</v>
      </c>
      <c r="E2" s="10">
        <v>80</v>
      </c>
      <c r="F2" s="10">
        <v>80</v>
      </c>
      <c r="G2" s="10">
        <v>80</v>
      </c>
      <c r="H2" s="10">
        <v>160</v>
      </c>
      <c r="I2" s="10">
        <v>160</v>
      </c>
      <c r="J2" s="10">
        <v>40</v>
      </c>
      <c r="K2" s="10">
        <v>40</v>
      </c>
      <c r="L2" s="10">
        <v>80</v>
      </c>
    </row>
    <row r="3" spans="1:18" x14ac:dyDescent="0.2">
      <c r="A3" s="8" t="s">
        <v>12</v>
      </c>
      <c r="B3" s="7" t="s">
        <v>24</v>
      </c>
      <c r="C3" s="10">
        <v>80</v>
      </c>
      <c r="D3" s="10">
        <v>80</v>
      </c>
      <c r="E3" s="10">
        <v>80</v>
      </c>
      <c r="F3" s="10">
        <v>160</v>
      </c>
      <c r="G3" s="10">
        <v>40</v>
      </c>
      <c r="H3" s="10">
        <v>80</v>
      </c>
      <c r="I3" s="10">
        <v>320</v>
      </c>
      <c r="J3" s="10">
        <v>160</v>
      </c>
      <c r="K3" s="10">
        <v>320</v>
      </c>
      <c r="L3" s="10">
        <v>80</v>
      </c>
    </row>
    <row r="4" spans="1:18" ht="16" x14ac:dyDescent="0.2">
      <c r="A4" s="9" t="s">
        <v>15</v>
      </c>
      <c r="B4" s="7" t="s">
        <v>25</v>
      </c>
      <c r="C4" s="10">
        <v>20</v>
      </c>
      <c r="D4" s="10">
        <v>320</v>
      </c>
      <c r="E4" s="10">
        <v>80</v>
      </c>
      <c r="F4" s="10">
        <v>20</v>
      </c>
      <c r="G4" s="10">
        <v>20</v>
      </c>
      <c r="H4" s="10">
        <v>160</v>
      </c>
      <c r="I4" s="10">
        <v>160</v>
      </c>
      <c r="J4" s="10">
        <v>20</v>
      </c>
      <c r="K4" s="10">
        <v>40</v>
      </c>
      <c r="L4" s="10">
        <v>160</v>
      </c>
    </row>
    <row r="5" spans="1:18" x14ac:dyDescent="0.2">
      <c r="A5" s="7" t="s">
        <v>19</v>
      </c>
      <c r="B5" s="7" t="s">
        <v>26</v>
      </c>
      <c r="C5" s="10">
        <v>20</v>
      </c>
      <c r="D5" s="10">
        <v>1280</v>
      </c>
      <c r="E5" s="10">
        <v>80</v>
      </c>
      <c r="F5" s="10">
        <v>20</v>
      </c>
      <c r="G5" s="10">
        <v>10</v>
      </c>
      <c r="H5" s="10">
        <v>320</v>
      </c>
      <c r="I5" s="10">
        <v>320</v>
      </c>
      <c r="J5" s="10">
        <v>20</v>
      </c>
      <c r="K5" s="10">
        <v>20</v>
      </c>
      <c r="L5" s="10">
        <v>10</v>
      </c>
      <c r="O5" s="2"/>
      <c r="P5" s="2"/>
      <c r="Q5" s="2"/>
      <c r="R5" s="3"/>
    </row>
    <row r="6" spans="1:18" x14ac:dyDescent="0.2">
      <c r="A6" s="8" t="s">
        <v>18</v>
      </c>
      <c r="B6" s="7" t="s">
        <v>29</v>
      </c>
      <c r="C6" s="10">
        <v>2560</v>
      </c>
      <c r="D6" s="10">
        <v>1280</v>
      </c>
      <c r="E6" s="10">
        <v>320</v>
      </c>
      <c r="F6" s="10">
        <v>40</v>
      </c>
      <c r="G6" s="10">
        <v>40</v>
      </c>
      <c r="H6" s="10">
        <v>160</v>
      </c>
      <c r="I6" s="10">
        <v>80</v>
      </c>
      <c r="J6" s="10">
        <v>40</v>
      </c>
      <c r="K6" s="10">
        <v>320</v>
      </c>
      <c r="L6" s="10">
        <v>40</v>
      </c>
      <c r="O6" s="4"/>
      <c r="P6" s="3"/>
      <c r="Q6" s="3"/>
      <c r="R6" s="3"/>
    </row>
    <row r="7" spans="1:18" ht="16.5" customHeight="1" x14ac:dyDescent="0.2">
      <c r="A7" s="7" t="s">
        <v>14</v>
      </c>
      <c r="B7" s="7" t="s">
        <v>30</v>
      </c>
      <c r="C7" s="10">
        <v>80</v>
      </c>
      <c r="D7" s="10">
        <v>160</v>
      </c>
      <c r="E7" s="10">
        <v>160</v>
      </c>
      <c r="F7" s="10">
        <v>80</v>
      </c>
      <c r="G7" s="10">
        <v>40</v>
      </c>
      <c r="H7" s="10">
        <v>160</v>
      </c>
      <c r="I7" s="10">
        <v>80</v>
      </c>
      <c r="J7" s="10">
        <v>80</v>
      </c>
      <c r="K7" s="10">
        <v>320</v>
      </c>
      <c r="L7" s="10">
        <v>80</v>
      </c>
      <c r="O7" s="1"/>
      <c r="P7" s="3"/>
      <c r="Q7" s="3"/>
      <c r="R7" s="3"/>
    </row>
    <row r="8" spans="1:18" ht="16.5" customHeight="1" x14ac:dyDescent="0.2">
      <c r="A8" s="9" t="s">
        <v>16</v>
      </c>
      <c r="B8" s="7" t="s">
        <v>27</v>
      </c>
      <c r="C8" s="10">
        <v>160</v>
      </c>
      <c r="D8" s="10">
        <v>2560</v>
      </c>
      <c r="E8" s="10">
        <v>320</v>
      </c>
      <c r="F8" s="10">
        <v>80</v>
      </c>
      <c r="G8" s="10">
        <v>40</v>
      </c>
      <c r="H8" s="10">
        <v>320</v>
      </c>
      <c r="I8" s="10">
        <v>640</v>
      </c>
      <c r="J8" s="10">
        <v>160</v>
      </c>
      <c r="K8" s="10">
        <v>160</v>
      </c>
      <c r="L8" s="10">
        <v>640</v>
      </c>
      <c r="O8" s="1"/>
      <c r="P8" s="3"/>
      <c r="Q8" s="3"/>
      <c r="R8" s="3"/>
    </row>
    <row r="9" spans="1:18" x14ac:dyDescent="0.2">
      <c r="A9" s="11" t="s">
        <v>17</v>
      </c>
      <c r="B9" s="11" t="s">
        <v>28</v>
      </c>
      <c r="C9" s="12">
        <v>320</v>
      </c>
      <c r="D9" s="12">
        <v>1280</v>
      </c>
      <c r="E9" s="12">
        <v>640</v>
      </c>
      <c r="F9" s="12">
        <v>40</v>
      </c>
      <c r="G9" s="12">
        <v>80</v>
      </c>
      <c r="H9" s="12">
        <v>160</v>
      </c>
      <c r="I9" s="12">
        <v>160</v>
      </c>
      <c r="J9" s="12">
        <v>320</v>
      </c>
      <c r="K9" s="12">
        <v>640</v>
      </c>
      <c r="L9" s="12">
        <v>320</v>
      </c>
      <c r="M9" s="13"/>
      <c r="N9" s="13"/>
      <c r="O9" s="1"/>
      <c r="P9" s="3"/>
      <c r="Q9" s="3"/>
      <c r="R9" s="3"/>
    </row>
    <row r="10" spans="1:18" ht="16" x14ac:dyDescent="0.2">
      <c r="A10" s="14" t="s">
        <v>42</v>
      </c>
      <c r="B10" s="11" t="s">
        <v>44</v>
      </c>
      <c r="C10" s="16">
        <v>10240</v>
      </c>
      <c r="D10" s="16">
        <v>10240</v>
      </c>
      <c r="E10" s="16">
        <v>5120</v>
      </c>
      <c r="F10" s="16">
        <v>2560</v>
      </c>
      <c r="G10" s="16">
        <v>320</v>
      </c>
      <c r="H10" s="16">
        <v>320</v>
      </c>
      <c r="I10" s="16">
        <v>320</v>
      </c>
      <c r="J10" s="16">
        <v>2560</v>
      </c>
      <c r="K10" s="16">
        <v>5120</v>
      </c>
      <c r="L10" s="16">
        <v>160</v>
      </c>
      <c r="M10" s="13"/>
      <c r="N10" s="13"/>
      <c r="O10" s="1"/>
      <c r="P10" s="3"/>
      <c r="Q10" s="3"/>
      <c r="R10" s="3"/>
    </row>
    <row r="11" spans="1:18" ht="16" x14ac:dyDescent="0.2">
      <c r="A11" s="14" t="s">
        <v>43</v>
      </c>
      <c r="B11" s="11" t="s">
        <v>41</v>
      </c>
      <c r="C11" s="22">
        <v>10240</v>
      </c>
      <c r="D11" s="22">
        <v>40960</v>
      </c>
      <c r="E11" s="22">
        <v>5120</v>
      </c>
      <c r="F11" s="22">
        <v>1280</v>
      </c>
      <c r="G11" s="22">
        <v>40</v>
      </c>
      <c r="H11" s="22">
        <v>160</v>
      </c>
      <c r="I11" s="22">
        <v>80</v>
      </c>
      <c r="J11" s="22">
        <v>5120</v>
      </c>
      <c r="K11" s="22">
        <v>10240</v>
      </c>
      <c r="L11" s="22">
        <v>80</v>
      </c>
      <c r="M11" s="13"/>
      <c r="N11" s="13"/>
      <c r="O11" s="1"/>
      <c r="P11" s="3"/>
      <c r="Q11" s="3"/>
      <c r="R11" s="3"/>
    </row>
    <row r="12" spans="1:18" ht="16" x14ac:dyDescent="0.2">
      <c r="A12" s="14" t="s">
        <v>20</v>
      </c>
      <c r="B12" s="11" t="s">
        <v>31</v>
      </c>
      <c r="C12" s="12">
        <v>2560</v>
      </c>
      <c r="D12" s="12">
        <v>10240</v>
      </c>
      <c r="E12" s="12">
        <v>5120</v>
      </c>
      <c r="F12" s="12">
        <v>640</v>
      </c>
      <c r="G12" s="12">
        <v>80</v>
      </c>
      <c r="H12" s="12">
        <v>1280</v>
      </c>
      <c r="I12" s="12">
        <v>1280</v>
      </c>
      <c r="J12" s="12">
        <v>5120</v>
      </c>
      <c r="K12" s="12">
        <v>10240</v>
      </c>
      <c r="L12" s="12">
        <v>80</v>
      </c>
      <c r="M12" s="13"/>
      <c r="N12" s="13"/>
      <c r="O12" s="1"/>
      <c r="P12" s="3"/>
      <c r="Q12" s="3"/>
      <c r="R12" s="3"/>
    </row>
    <row r="13" spans="1:18" x14ac:dyDescent="0.2">
      <c r="O13" s="1"/>
      <c r="P13" s="3"/>
      <c r="Q13" s="3"/>
      <c r="R13" s="3"/>
    </row>
    <row r="14" spans="1:18" x14ac:dyDescent="0.2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0"/>
      <c r="O14" s="1"/>
      <c r="P14" s="3"/>
      <c r="Q14" s="3"/>
      <c r="R14" s="3"/>
    </row>
    <row r="15" spans="1:18" x14ac:dyDescent="0.2">
      <c r="A15" s="17"/>
      <c r="B15" s="1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  <c r="N15" s="20"/>
      <c r="O15" s="1"/>
      <c r="P15" s="3"/>
      <c r="Q15" s="3"/>
      <c r="R15" s="3"/>
    </row>
    <row r="16" spans="1:18" x14ac:dyDescent="0.2">
      <c r="O16" s="3"/>
      <c r="P16" s="3"/>
      <c r="Q16" s="3"/>
      <c r="R16" s="3"/>
    </row>
    <row r="17" spans="15:18" x14ac:dyDescent="0.2">
      <c r="O17" s="3"/>
      <c r="P17" s="3"/>
      <c r="Q17" s="3"/>
      <c r="R17" s="3"/>
    </row>
  </sheetData>
  <conditionalFormatting sqref="F1">
    <cfRule type="duplicateValues" dxfId="80" priority="11"/>
  </conditionalFormatting>
  <conditionalFormatting sqref="H1">
    <cfRule type="duplicateValues" dxfId="79" priority="10"/>
  </conditionalFormatting>
  <conditionalFormatting sqref="J1">
    <cfRule type="duplicateValues" dxfId="78" priority="12"/>
  </conditionalFormatting>
  <conditionalFormatting sqref="C1:E1">
    <cfRule type="duplicateValues" dxfId="77" priority="13"/>
  </conditionalFormatting>
  <conditionalFormatting sqref="G1">
    <cfRule type="duplicateValues" dxfId="76" priority="14"/>
  </conditionalFormatting>
  <conditionalFormatting sqref="K1">
    <cfRule type="duplicateValues" dxfId="75" priority="9"/>
  </conditionalFormatting>
  <conditionalFormatting sqref="L1">
    <cfRule type="duplicateValues" dxfId="74" priority="8"/>
  </conditionalFormatting>
  <conditionalFormatting sqref="A8:B8 A4:B4">
    <cfRule type="duplicateValues" dxfId="73" priority="16"/>
  </conditionalFormatting>
  <conditionalFormatting sqref="O10">
    <cfRule type="duplicateValues" dxfId="72" priority="4"/>
  </conditionalFormatting>
  <conditionalFormatting sqref="O11">
    <cfRule type="duplicateValues" dxfId="71" priority="3"/>
  </conditionalFormatting>
  <conditionalFormatting sqref="O13">
    <cfRule type="duplicateValues" dxfId="70" priority="5"/>
  </conditionalFormatting>
  <conditionalFormatting sqref="O7:O9">
    <cfRule type="duplicateValues" dxfId="69" priority="6"/>
  </conditionalFormatting>
  <conditionalFormatting sqref="O14">
    <cfRule type="duplicateValues" dxfId="68" priority="2"/>
  </conditionalFormatting>
  <conditionalFormatting sqref="O15">
    <cfRule type="duplicateValues" dxfId="6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tabSelected="1" workbookViewId="0">
      <selection activeCell="Q9" sqref="Q9"/>
    </sheetView>
  </sheetViews>
  <sheetFormatPr baseColWidth="10" defaultColWidth="8.83203125" defaultRowHeight="15" x14ac:dyDescent="0.2"/>
  <cols>
    <col min="1" max="1" width="42.33203125" bestFit="1" customWidth="1"/>
    <col min="2" max="2" width="12.33203125" customWidth="1"/>
  </cols>
  <sheetData>
    <row r="1" spans="1:23" ht="159" customHeight="1" x14ac:dyDescent="0.2">
      <c r="A1" s="52" t="s">
        <v>0</v>
      </c>
      <c r="B1" s="52" t="s">
        <v>32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37"/>
      <c r="N1" s="15"/>
      <c r="O1" s="15"/>
      <c r="P1" s="37"/>
      <c r="Q1" s="37"/>
      <c r="R1" s="37"/>
      <c r="S1" s="37"/>
      <c r="T1" s="15"/>
      <c r="U1" s="15"/>
      <c r="V1" s="15"/>
      <c r="W1" s="15"/>
    </row>
    <row r="2" spans="1:23" ht="19" customHeight="1" x14ac:dyDescent="0.2">
      <c r="A2" s="53" t="s">
        <v>12</v>
      </c>
      <c r="B2" s="11" t="s">
        <v>63</v>
      </c>
      <c r="C2" s="12">
        <v>80</v>
      </c>
      <c r="D2" s="12">
        <v>80</v>
      </c>
      <c r="E2" s="12">
        <v>80</v>
      </c>
      <c r="F2" s="12">
        <v>160</v>
      </c>
      <c r="G2" s="12">
        <v>40</v>
      </c>
      <c r="H2" s="12">
        <v>80</v>
      </c>
      <c r="I2" s="12">
        <v>320</v>
      </c>
      <c r="J2" s="12">
        <v>160</v>
      </c>
      <c r="K2" s="12">
        <v>320</v>
      </c>
      <c r="L2" s="12">
        <v>80</v>
      </c>
      <c r="M2" s="37"/>
      <c r="N2" s="15"/>
      <c r="P2" s="58"/>
      <c r="Q2" s="58"/>
      <c r="R2" s="58"/>
      <c r="S2" s="58"/>
      <c r="T2" s="57"/>
      <c r="U2" s="57"/>
      <c r="V2" s="15"/>
      <c r="W2" s="15"/>
    </row>
    <row r="3" spans="1:23" x14ac:dyDescent="0.2">
      <c r="A3" s="11" t="s">
        <v>11</v>
      </c>
      <c r="B3" s="11" t="s">
        <v>62</v>
      </c>
      <c r="C3" s="60">
        <v>20</v>
      </c>
      <c r="D3" s="60">
        <v>160</v>
      </c>
      <c r="E3" s="60">
        <v>80</v>
      </c>
      <c r="F3" s="60">
        <v>80</v>
      </c>
      <c r="G3" s="60">
        <v>80</v>
      </c>
      <c r="H3" s="60">
        <v>160</v>
      </c>
      <c r="I3" s="60">
        <v>160</v>
      </c>
      <c r="J3" s="60">
        <v>40</v>
      </c>
      <c r="K3" s="60">
        <v>40</v>
      </c>
      <c r="L3" s="60">
        <v>80</v>
      </c>
      <c r="M3" s="13"/>
      <c r="P3" s="13"/>
      <c r="Q3" s="13"/>
      <c r="R3" s="13"/>
      <c r="S3" s="13"/>
    </row>
    <row r="4" spans="1:23" x14ac:dyDescent="0.2">
      <c r="A4" s="11" t="s">
        <v>65</v>
      </c>
      <c r="B4" s="11" t="s">
        <v>66</v>
      </c>
      <c r="C4" s="12">
        <v>80</v>
      </c>
      <c r="D4" s="12">
        <v>320</v>
      </c>
      <c r="E4" s="12">
        <v>160</v>
      </c>
      <c r="F4" s="12">
        <v>320</v>
      </c>
      <c r="G4" s="12">
        <v>40</v>
      </c>
      <c r="H4" s="12">
        <v>160</v>
      </c>
      <c r="I4" s="12">
        <v>80</v>
      </c>
      <c r="J4" s="12">
        <v>160</v>
      </c>
      <c r="K4" s="12">
        <v>320</v>
      </c>
      <c r="L4" s="12">
        <v>320</v>
      </c>
      <c r="M4" s="13"/>
      <c r="P4" s="13"/>
      <c r="Q4" s="13"/>
      <c r="R4" s="13"/>
      <c r="S4" s="13"/>
    </row>
    <row r="5" spans="1:23" ht="16" x14ac:dyDescent="0.2">
      <c r="A5" s="14" t="s">
        <v>42</v>
      </c>
      <c r="B5" s="11" t="s">
        <v>64</v>
      </c>
      <c r="C5" s="41">
        <v>10240</v>
      </c>
      <c r="D5" s="41">
        <v>10240</v>
      </c>
      <c r="E5" s="41">
        <v>5120</v>
      </c>
      <c r="F5" s="41">
        <v>2560</v>
      </c>
      <c r="G5" s="41">
        <v>320</v>
      </c>
      <c r="H5" s="41">
        <v>320</v>
      </c>
      <c r="I5" s="41">
        <v>320</v>
      </c>
      <c r="J5" s="41">
        <v>2560</v>
      </c>
      <c r="K5" s="41">
        <v>5120</v>
      </c>
      <c r="L5" s="41">
        <v>160</v>
      </c>
      <c r="M5" s="13"/>
      <c r="P5" s="13"/>
      <c r="Q5" s="13"/>
      <c r="R5" s="13"/>
      <c r="S5" s="13"/>
    </row>
    <row r="6" spans="1:23" x14ac:dyDescent="0.2">
      <c r="A6" s="53" t="s">
        <v>61</v>
      </c>
      <c r="B6" s="56" t="s">
        <v>67</v>
      </c>
      <c r="C6" s="12">
        <v>10</v>
      </c>
      <c r="D6" s="12">
        <v>160</v>
      </c>
      <c r="E6" s="12">
        <v>40</v>
      </c>
      <c r="F6" s="12">
        <v>0</v>
      </c>
      <c r="G6" s="12">
        <v>40</v>
      </c>
      <c r="H6" s="12">
        <v>160</v>
      </c>
      <c r="I6" s="12">
        <v>40</v>
      </c>
      <c r="J6" s="12">
        <v>20</v>
      </c>
      <c r="K6" s="12">
        <v>40</v>
      </c>
      <c r="L6" s="12">
        <v>10</v>
      </c>
      <c r="M6" s="13"/>
    </row>
    <row r="7" spans="1:23" ht="15.75" customHeight="1" x14ac:dyDescent="0.2">
      <c r="A7" s="9" t="s">
        <v>15</v>
      </c>
      <c r="B7" s="54" t="s">
        <v>68</v>
      </c>
      <c r="C7" s="12">
        <v>20</v>
      </c>
      <c r="D7" s="12">
        <v>320</v>
      </c>
      <c r="E7" s="12">
        <v>80</v>
      </c>
      <c r="F7" s="12">
        <v>20</v>
      </c>
      <c r="G7" s="12">
        <v>20</v>
      </c>
      <c r="H7" s="12">
        <v>160</v>
      </c>
      <c r="I7" s="12">
        <v>160</v>
      </c>
      <c r="J7" s="12">
        <v>20</v>
      </c>
      <c r="K7" s="12">
        <v>40</v>
      </c>
      <c r="L7" s="12">
        <v>160</v>
      </c>
      <c r="M7" s="13"/>
      <c r="O7" s="2"/>
      <c r="P7" s="2"/>
      <c r="Q7" s="2"/>
      <c r="R7" s="3"/>
    </row>
    <row r="8" spans="1:23" ht="16" x14ac:dyDescent="0.2">
      <c r="A8" s="11" t="s">
        <v>19</v>
      </c>
      <c r="B8" s="54" t="s">
        <v>69</v>
      </c>
      <c r="C8" s="12">
        <v>20</v>
      </c>
      <c r="D8" s="12">
        <v>1280</v>
      </c>
      <c r="E8" s="12">
        <v>80</v>
      </c>
      <c r="F8" s="12">
        <v>20</v>
      </c>
      <c r="G8" s="12">
        <v>10</v>
      </c>
      <c r="H8" s="12">
        <v>320</v>
      </c>
      <c r="I8" s="12">
        <v>320</v>
      </c>
      <c r="J8" s="12">
        <v>20</v>
      </c>
      <c r="K8" s="12">
        <v>20</v>
      </c>
      <c r="L8" s="12">
        <v>10</v>
      </c>
      <c r="M8" s="13"/>
      <c r="O8" s="4"/>
      <c r="P8" s="3"/>
      <c r="Q8" s="3"/>
      <c r="R8" s="3"/>
    </row>
    <row r="9" spans="1:23" ht="16.5" customHeight="1" x14ac:dyDescent="0.2">
      <c r="A9" s="53" t="s">
        <v>18</v>
      </c>
      <c r="B9" s="55" t="s">
        <v>70</v>
      </c>
      <c r="C9" s="59">
        <v>2560</v>
      </c>
      <c r="D9" s="59">
        <v>1280</v>
      </c>
      <c r="E9" s="59">
        <v>320</v>
      </c>
      <c r="F9" s="59">
        <v>40</v>
      </c>
      <c r="G9" s="59">
        <v>40</v>
      </c>
      <c r="H9" s="59">
        <v>160</v>
      </c>
      <c r="I9" s="59">
        <v>80</v>
      </c>
      <c r="J9" s="59">
        <v>40</v>
      </c>
      <c r="K9" s="59">
        <v>320</v>
      </c>
      <c r="L9" s="59">
        <v>40</v>
      </c>
      <c r="M9" s="13"/>
      <c r="O9" s="1"/>
      <c r="P9" s="3"/>
      <c r="Q9" s="3"/>
      <c r="R9" s="3"/>
    </row>
    <row r="10" spans="1:23" ht="16.5" customHeight="1" x14ac:dyDescent="0.2">
      <c r="A10" s="11" t="s">
        <v>14</v>
      </c>
      <c r="B10" s="55" t="s">
        <v>71</v>
      </c>
      <c r="C10" s="12">
        <v>80</v>
      </c>
      <c r="D10" s="12">
        <v>160</v>
      </c>
      <c r="E10" s="12">
        <v>160</v>
      </c>
      <c r="F10" s="12">
        <v>80</v>
      </c>
      <c r="G10" s="12">
        <v>40</v>
      </c>
      <c r="H10" s="12">
        <v>160</v>
      </c>
      <c r="I10" s="12">
        <v>80</v>
      </c>
      <c r="J10" s="12">
        <v>80</v>
      </c>
      <c r="K10" s="12">
        <v>320</v>
      </c>
      <c r="L10" s="12">
        <v>80</v>
      </c>
      <c r="M10" s="13"/>
      <c r="O10" s="1"/>
      <c r="P10" s="3"/>
      <c r="Q10" s="3"/>
      <c r="R10" s="3"/>
    </row>
    <row r="11" spans="1:23" ht="16" x14ac:dyDescent="0.2">
      <c r="A11" s="9" t="s">
        <v>16</v>
      </c>
      <c r="B11" s="55" t="s">
        <v>72</v>
      </c>
      <c r="C11" s="60">
        <v>160</v>
      </c>
      <c r="D11" s="60">
        <v>2560</v>
      </c>
      <c r="E11" s="60">
        <v>320</v>
      </c>
      <c r="F11" s="60">
        <v>80</v>
      </c>
      <c r="G11" s="60">
        <v>40</v>
      </c>
      <c r="H11" s="60">
        <v>320</v>
      </c>
      <c r="I11" s="60">
        <v>640</v>
      </c>
      <c r="J11" s="60">
        <v>160</v>
      </c>
      <c r="K11" s="60">
        <v>160</v>
      </c>
      <c r="L11" s="60">
        <v>640</v>
      </c>
      <c r="M11" s="13"/>
      <c r="N11" s="13"/>
      <c r="O11" s="1"/>
      <c r="P11" s="3"/>
      <c r="Q11" s="3"/>
      <c r="R11" s="3"/>
    </row>
    <row r="12" spans="1:23" ht="16" x14ac:dyDescent="0.2">
      <c r="A12" s="11" t="s">
        <v>17</v>
      </c>
      <c r="B12" s="55" t="s">
        <v>73</v>
      </c>
      <c r="C12" s="12">
        <v>320</v>
      </c>
      <c r="D12" s="12">
        <v>1280</v>
      </c>
      <c r="E12" s="12">
        <v>640</v>
      </c>
      <c r="F12" s="12">
        <v>40</v>
      </c>
      <c r="G12" s="12">
        <v>80</v>
      </c>
      <c r="H12" s="12">
        <v>160</v>
      </c>
      <c r="I12" s="12">
        <v>160</v>
      </c>
      <c r="J12" s="12">
        <v>320</v>
      </c>
      <c r="K12" s="12">
        <v>640</v>
      </c>
      <c r="L12" s="12">
        <v>320</v>
      </c>
      <c r="M12" s="13"/>
      <c r="N12" s="13"/>
      <c r="O12" s="1"/>
      <c r="P12" s="3"/>
      <c r="Q12" s="3"/>
      <c r="R12" s="3"/>
    </row>
    <row r="13" spans="1:23" x14ac:dyDescent="0.2">
      <c r="M13" s="13"/>
      <c r="N13" s="13"/>
      <c r="O13" s="1"/>
      <c r="P13" s="3"/>
      <c r="Q13" s="3"/>
      <c r="R13" s="3"/>
    </row>
    <row r="14" spans="1:23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O14" s="1"/>
      <c r="P14" s="3"/>
      <c r="Q14" s="3"/>
      <c r="R14" s="3"/>
    </row>
    <row r="15" spans="1:23" x14ac:dyDescent="0.2">
      <c r="M15" s="13"/>
      <c r="O15" s="3"/>
      <c r="P15" s="3"/>
      <c r="Q15" s="3"/>
      <c r="R15" s="3"/>
    </row>
    <row r="16" spans="1:23" x14ac:dyDescent="0.2">
      <c r="O16" s="3"/>
      <c r="P16" s="3"/>
      <c r="Q16" s="3"/>
      <c r="R16" s="3"/>
    </row>
  </sheetData>
  <conditionalFormatting sqref="F1">
    <cfRule type="duplicateValues" dxfId="66" priority="16"/>
  </conditionalFormatting>
  <conditionalFormatting sqref="H1">
    <cfRule type="duplicateValues" dxfId="65" priority="15"/>
  </conditionalFormatting>
  <conditionalFormatting sqref="J1">
    <cfRule type="duplicateValues" dxfId="64" priority="17"/>
  </conditionalFormatting>
  <conditionalFormatting sqref="G1">
    <cfRule type="duplicateValues" dxfId="63" priority="19"/>
  </conditionalFormatting>
  <conditionalFormatting sqref="K1">
    <cfRule type="duplicateValues" dxfId="62" priority="14"/>
  </conditionalFormatting>
  <conditionalFormatting sqref="L1">
    <cfRule type="duplicateValues" dxfId="61" priority="13"/>
  </conditionalFormatting>
  <conditionalFormatting sqref="A11 A7">
    <cfRule type="duplicateValues" dxfId="60" priority="20"/>
  </conditionalFormatting>
  <conditionalFormatting sqref="O12">
    <cfRule type="duplicateValues" dxfId="59" priority="9"/>
  </conditionalFormatting>
  <conditionalFormatting sqref="O9:O11">
    <cfRule type="duplicateValues" dxfId="58" priority="11"/>
  </conditionalFormatting>
  <conditionalFormatting sqref="O14">
    <cfRule type="duplicateValues" dxfId="57" priority="6"/>
  </conditionalFormatting>
  <conditionalFormatting sqref="C1 E1">
    <cfRule type="duplicateValues" dxfId="56" priority="33"/>
  </conditionalFormatting>
  <conditionalFormatting sqref="C16:L26">
    <cfRule type="colorScale" priority="35">
      <colorScale>
        <cfvo type="min"/>
        <cfvo type="percentile" val="50"/>
        <cfvo type="max"/>
        <color rgb="FF990099"/>
        <color rgb="FFFF00FF"/>
        <color theme="0"/>
      </colorScale>
    </cfRule>
  </conditionalFormatting>
  <conditionalFormatting sqref="D1">
    <cfRule type="duplicateValues" dxfId="55" priority="4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0EB6-03F4-6A4A-97D3-9914EF1D001C}">
  <dimension ref="A4:N14"/>
  <sheetViews>
    <sheetView topLeftCell="A4" workbookViewId="0">
      <selection activeCell="A7" sqref="A7:M7"/>
    </sheetView>
  </sheetViews>
  <sheetFormatPr baseColWidth="10" defaultRowHeight="15" x14ac:dyDescent="0.2"/>
  <cols>
    <col min="1" max="1" width="32.6640625" customWidth="1"/>
  </cols>
  <sheetData>
    <row r="4" spans="1:14" ht="89" customHeight="1" x14ac:dyDescent="0.2">
      <c r="A4" s="6" t="s">
        <v>0</v>
      </c>
      <c r="B4" s="6" t="s">
        <v>22</v>
      </c>
      <c r="C4" s="6" t="s">
        <v>32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5" t="s">
        <v>53</v>
      </c>
      <c r="L4" s="5" t="s">
        <v>54</v>
      </c>
      <c r="M4" s="5" t="s">
        <v>55</v>
      </c>
    </row>
    <row r="5" spans="1:14" x14ac:dyDescent="0.2">
      <c r="A5" s="7" t="s">
        <v>11</v>
      </c>
      <c r="B5" s="7" t="s">
        <v>23</v>
      </c>
      <c r="C5" s="7" t="s">
        <v>33</v>
      </c>
      <c r="D5" s="10">
        <v>20</v>
      </c>
      <c r="E5" s="28">
        <v>160</v>
      </c>
      <c r="F5" s="26">
        <v>80</v>
      </c>
      <c r="G5" s="26">
        <v>80</v>
      </c>
      <c r="H5" s="26">
        <v>80</v>
      </c>
      <c r="I5" s="28">
        <v>160</v>
      </c>
      <c r="J5" s="28">
        <v>160</v>
      </c>
      <c r="K5" s="24">
        <v>40</v>
      </c>
      <c r="L5" s="24">
        <v>40</v>
      </c>
      <c r="M5" s="26">
        <v>80</v>
      </c>
    </row>
    <row r="6" spans="1:14" x14ac:dyDescent="0.2">
      <c r="A6" s="8" t="s">
        <v>12</v>
      </c>
      <c r="B6" s="7" t="s">
        <v>24</v>
      </c>
      <c r="C6" s="7" t="s">
        <v>33</v>
      </c>
      <c r="D6" s="26">
        <v>80</v>
      </c>
      <c r="E6" s="26">
        <v>80</v>
      </c>
      <c r="F6" s="26">
        <v>80</v>
      </c>
      <c r="G6" s="28">
        <v>160</v>
      </c>
      <c r="H6" s="24">
        <v>40</v>
      </c>
      <c r="I6" s="26">
        <v>80</v>
      </c>
      <c r="J6" s="31">
        <v>320</v>
      </c>
      <c r="K6" s="28">
        <v>160</v>
      </c>
      <c r="L6" s="31">
        <v>320</v>
      </c>
      <c r="M6" s="26">
        <v>80</v>
      </c>
    </row>
    <row r="7" spans="1:14" x14ac:dyDescent="0.2">
      <c r="A7" s="8" t="s">
        <v>60</v>
      </c>
      <c r="B7" s="7" t="s">
        <v>58</v>
      </c>
      <c r="C7" s="7">
        <v>1990.1</v>
      </c>
      <c r="D7" s="26">
        <v>10</v>
      </c>
      <c r="E7" s="26">
        <v>160</v>
      </c>
      <c r="F7" s="26">
        <v>40</v>
      </c>
      <c r="G7" s="28">
        <v>0</v>
      </c>
      <c r="H7" s="24">
        <v>40</v>
      </c>
      <c r="I7" s="26">
        <v>160</v>
      </c>
      <c r="J7" s="31">
        <v>40</v>
      </c>
      <c r="K7" s="28">
        <v>20</v>
      </c>
      <c r="L7" s="31">
        <v>40</v>
      </c>
      <c r="M7" s="26">
        <v>10</v>
      </c>
      <c r="N7" t="s">
        <v>59</v>
      </c>
    </row>
    <row r="8" spans="1:14" ht="24" customHeight="1" x14ac:dyDescent="0.2">
      <c r="A8" s="9" t="s">
        <v>15</v>
      </c>
      <c r="B8" s="7" t="s">
        <v>25</v>
      </c>
      <c r="C8" s="7" t="s">
        <v>56</v>
      </c>
      <c r="D8" s="10">
        <v>20</v>
      </c>
      <c r="E8" s="31">
        <v>320</v>
      </c>
      <c r="F8" s="26">
        <v>80</v>
      </c>
      <c r="G8" s="10">
        <v>20</v>
      </c>
      <c r="H8" s="10">
        <v>20</v>
      </c>
      <c r="I8" s="28">
        <v>160</v>
      </c>
      <c r="J8" s="28">
        <v>160</v>
      </c>
      <c r="K8" s="10">
        <v>20</v>
      </c>
      <c r="L8" s="24">
        <v>40</v>
      </c>
      <c r="M8" s="28">
        <v>160</v>
      </c>
    </row>
    <row r="9" spans="1:14" x14ac:dyDescent="0.2">
      <c r="A9" s="7" t="s">
        <v>19</v>
      </c>
      <c r="B9" s="7" t="s">
        <v>26</v>
      </c>
      <c r="C9" s="7" t="s">
        <v>57</v>
      </c>
      <c r="D9" s="10">
        <v>20</v>
      </c>
      <c r="E9" s="34">
        <v>1280</v>
      </c>
      <c r="F9" s="26">
        <v>80</v>
      </c>
      <c r="G9" s="10">
        <v>20</v>
      </c>
      <c r="H9" s="10">
        <v>10</v>
      </c>
      <c r="I9" s="31">
        <v>320</v>
      </c>
      <c r="J9" s="31">
        <v>320</v>
      </c>
      <c r="K9" s="10">
        <v>20</v>
      </c>
      <c r="L9" s="10">
        <v>20</v>
      </c>
      <c r="M9" s="10">
        <v>10</v>
      </c>
    </row>
    <row r="10" spans="1:14" x14ac:dyDescent="0.2">
      <c r="A10" s="8" t="s">
        <v>18</v>
      </c>
      <c r="B10" s="7" t="s">
        <v>29</v>
      </c>
      <c r="C10" s="7">
        <v>1990.2</v>
      </c>
      <c r="D10" s="34">
        <v>2560</v>
      </c>
      <c r="E10" s="34">
        <v>1280</v>
      </c>
      <c r="F10" s="31">
        <v>320</v>
      </c>
      <c r="G10" s="24">
        <v>40</v>
      </c>
      <c r="H10" s="24">
        <v>40</v>
      </c>
      <c r="I10" s="28">
        <v>160</v>
      </c>
      <c r="J10" s="26">
        <v>80</v>
      </c>
      <c r="K10" s="24">
        <v>40</v>
      </c>
      <c r="L10" s="31">
        <v>320</v>
      </c>
      <c r="M10" s="24">
        <v>40</v>
      </c>
    </row>
    <row r="11" spans="1:14" x14ac:dyDescent="0.2">
      <c r="A11" s="7" t="s">
        <v>14</v>
      </c>
      <c r="B11" s="7" t="s">
        <v>30</v>
      </c>
      <c r="C11" s="7">
        <v>1990.4</v>
      </c>
      <c r="D11" s="26">
        <v>80</v>
      </c>
      <c r="E11" s="23">
        <v>160</v>
      </c>
      <c r="F11" s="28">
        <v>160</v>
      </c>
      <c r="G11" s="26">
        <v>80</v>
      </c>
      <c r="H11" s="24">
        <v>40</v>
      </c>
      <c r="I11" s="28">
        <v>160</v>
      </c>
      <c r="J11" s="26">
        <v>80</v>
      </c>
      <c r="K11" s="26">
        <v>80</v>
      </c>
      <c r="L11" s="31">
        <v>320</v>
      </c>
      <c r="M11" s="26">
        <v>80</v>
      </c>
    </row>
    <row r="12" spans="1:14" ht="19" customHeight="1" x14ac:dyDescent="0.2">
      <c r="A12" s="9" t="s">
        <v>16</v>
      </c>
      <c r="B12" s="7" t="s">
        <v>27</v>
      </c>
      <c r="C12" s="7">
        <v>2010.1</v>
      </c>
      <c r="D12" s="28">
        <v>160</v>
      </c>
      <c r="E12" s="34">
        <v>2560</v>
      </c>
      <c r="F12" s="31">
        <v>320</v>
      </c>
      <c r="G12" s="26">
        <v>80</v>
      </c>
      <c r="H12" s="24">
        <v>40</v>
      </c>
      <c r="I12" s="31">
        <v>320</v>
      </c>
      <c r="J12" s="33">
        <v>640</v>
      </c>
      <c r="K12" s="28">
        <v>160</v>
      </c>
      <c r="L12" s="28">
        <v>160</v>
      </c>
      <c r="M12" s="33">
        <v>640</v>
      </c>
    </row>
    <row r="13" spans="1:14" x14ac:dyDescent="0.2">
      <c r="A13" s="11" t="s">
        <v>17</v>
      </c>
      <c r="B13" s="11" t="s">
        <v>28</v>
      </c>
      <c r="C13" s="11">
        <v>2010.2</v>
      </c>
      <c r="D13" s="31">
        <v>320</v>
      </c>
      <c r="E13" s="34">
        <v>1280</v>
      </c>
      <c r="F13" s="33">
        <v>640</v>
      </c>
      <c r="G13" s="24">
        <v>40</v>
      </c>
      <c r="H13" s="26">
        <v>80</v>
      </c>
      <c r="I13" s="28">
        <v>160</v>
      </c>
      <c r="J13" s="28">
        <v>160</v>
      </c>
      <c r="K13" s="31">
        <v>320</v>
      </c>
      <c r="L13" s="33">
        <v>640</v>
      </c>
      <c r="M13" s="31">
        <v>320</v>
      </c>
    </row>
    <row r="14" spans="1:14" ht="27" customHeight="1" x14ac:dyDescent="0.2">
      <c r="A14" s="38" t="s">
        <v>42</v>
      </c>
      <c r="B14" s="39" t="s">
        <v>21</v>
      </c>
      <c r="C14" s="39" t="s">
        <v>33</v>
      </c>
      <c r="D14" s="35">
        <v>10240</v>
      </c>
      <c r="E14" s="35">
        <v>10240</v>
      </c>
      <c r="F14" s="35">
        <v>5120</v>
      </c>
      <c r="G14" s="35">
        <v>2560</v>
      </c>
      <c r="H14" s="32">
        <v>320</v>
      </c>
      <c r="I14" s="32">
        <v>320</v>
      </c>
      <c r="J14" s="32">
        <v>320</v>
      </c>
      <c r="K14" s="35">
        <v>2560</v>
      </c>
      <c r="L14" s="35">
        <v>5120</v>
      </c>
      <c r="M14" s="30">
        <v>160</v>
      </c>
    </row>
  </sheetData>
  <conditionalFormatting sqref="G4">
    <cfRule type="duplicateValues" dxfId="54" priority="5"/>
  </conditionalFormatting>
  <conditionalFormatting sqref="I4">
    <cfRule type="duplicateValues" dxfId="53" priority="4"/>
  </conditionalFormatting>
  <conditionalFormatting sqref="K4">
    <cfRule type="duplicateValues" dxfId="52" priority="6"/>
  </conditionalFormatting>
  <conditionalFormatting sqref="H4">
    <cfRule type="duplicateValues" dxfId="51" priority="7"/>
  </conditionalFormatting>
  <conditionalFormatting sqref="L4">
    <cfRule type="duplicateValues" dxfId="50" priority="3"/>
  </conditionalFormatting>
  <conditionalFormatting sqref="M4">
    <cfRule type="duplicateValues" dxfId="49" priority="2"/>
  </conditionalFormatting>
  <conditionalFormatting sqref="A12:C12 A8:C8">
    <cfRule type="duplicateValues" dxfId="48" priority="8"/>
  </conditionalFormatting>
  <conditionalFormatting sqref="D4 F4">
    <cfRule type="duplicateValues" dxfId="47" priority="9"/>
  </conditionalFormatting>
  <conditionalFormatting sqref="E4">
    <cfRule type="duplicateValues" dxfId="4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40.5" customWidth="1"/>
  </cols>
  <sheetData>
    <row r="1" spans="1:13" ht="126" customHeight="1" x14ac:dyDescent="0.2">
      <c r="A1" t="s">
        <v>0</v>
      </c>
      <c r="B1" t="s">
        <v>22</v>
      </c>
      <c r="C1" t="s">
        <v>32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55</v>
      </c>
    </row>
    <row r="2" spans="1:13" x14ac:dyDescent="0.2">
      <c r="A2" t="s">
        <v>11</v>
      </c>
      <c r="B2" t="s">
        <v>23</v>
      </c>
      <c r="C2" t="s">
        <v>33</v>
      </c>
      <c r="D2">
        <v>512</v>
      </c>
      <c r="E2">
        <v>64</v>
      </c>
      <c r="F2">
        <v>64</v>
      </c>
      <c r="G2">
        <v>32</v>
      </c>
      <c r="H2">
        <v>4</v>
      </c>
      <c r="I2">
        <v>2</v>
      </c>
      <c r="J2">
        <v>2</v>
      </c>
      <c r="K2">
        <v>64</v>
      </c>
      <c r="L2">
        <v>128</v>
      </c>
      <c r="M2">
        <v>2</v>
      </c>
    </row>
    <row r="3" spans="1:13" x14ac:dyDescent="0.2">
      <c r="A3" t="s">
        <v>12</v>
      </c>
      <c r="B3" t="s">
        <v>24</v>
      </c>
      <c r="C3" t="s">
        <v>33</v>
      </c>
      <c r="D3">
        <v>128</v>
      </c>
      <c r="E3">
        <v>128</v>
      </c>
      <c r="F3">
        <v>64</v>
      </c>
      <c r="G3">
        <v>16</v>
      </c>
      <c r="H3">
        <v>8</v>
      </c>
      <c r="I3">
        <v>4</v>
      </c>
      <c r="J3">
        <v>1</v>
      </c>
      <c r="K3">
        <v>16</v>
      </c>
      <c r="L3">
        <v>16</v>
      </c>
      <c r="M3">
        <v>2</v>
      </c>
    </row>
    <row r="4" spans="1:13" x14ac:dyDescent="0.2">
      <c r="A4" t="s">
        <v>15</v>
      </c>
      <c r="B4" t="s">
        <v>25</v>
      </c>
      <c r="C4" t="s">
        <v>34</v>
      </c>
      <c r="D4">
        <v>512</v>
      </c>
      <c r="E4">
        <v>32</v>
      </c>
      <c r="F4">
        <v>64</v>
      </c>
      <c r="G4">
        <v>128</v>
      </c>
      <c r="H4">
        <v>16</v>
      </c>
      <c r="I4">
        <v>2</v>
      </c>
      <c r="J4">
        <v>2</v>
      </c>
      <c r="K4">
        <v>128</v>
      </c>
      <c r="L4">
        <v>128</v>
      </c>
      <c r="M4">
        <v>1</v>
      </c>
    </row>
    <row r="5" spans="1:13" x14ac:dyDescent="0.2">
      <c r="A5" t="s">
        <v>19</v>
      </c>
      <c r="B5" t="s">
        <v>26</v>
      </c>
      <c r="C5" t="s">
        <v>35</v>
      </c>
      <c r="D5">
        <v>512</v>
      </c>
      <c r="E5">
        <v>8</v>
      </c>
      <c r="F5">
        <v>64</v>
      </c>
      <c r="G5">
        <v>128</v>
      </c>
      <c r="H5">
        <v>32</v>
      </c>
      <c r="I5">
        <v>1</v>
      </c>
      <c r="J5">
        <v>1</v>
      </c>
      <c r="K5">
        <v>128</v>
      </c>
      <c r="L5">
        <v>256</v>
      </c>
      <c r="M5">
        <v>16</v>
      </c>
    </row>
    <row r="6" spans="1:13" x14ac:dyDescent="0.2">
      <c r="A6" t="s">
        <v>18</v>
      </c>
      <c r="B6" t="s">
        <v>29</v>
      </c>
      <c r="C6" t="s">
        <v>36</v>
      </c>
      <c r="D6">
        <v>4</v>
      </c>
      <c r="E6">
        <v>8</v>
      </c>
      <c r="F6">
        <v>16</v>
      </c>
      <c r="G6">
        <v>64</v>
      </c>
      <c r="H6">
        <v>8</v>
      </c>
      <c r="I6">
        <v>2</v>
      </c>
      <c r="J6">
        <v>4</v>
      </c>
      <c r="K6">
        <v>64</v>
      </c>
      <c r="L6">
        <v>16</v>
      </c>
      <c r="M6">
        <v>4</v>
      </c>
    </row>
    <row r="7" spans="1:13" x14ac:dyDescent="0.2">
      <c r="A7" t="s">
        <v>14</v>
      </c>
      <c r="B7" t="s">
        <v>30</v>
      </c>
      <c r="C7" t="s">
        <v>37</v>
      </c>
      <c r="D7">
        <v>128</v>
      </c>
      <c r="E7">
        <v>64</v>
      </c>
      <c r="F7">
        <v>32</v>
      </c>
      <c r="G7">
        <v>32</v>
      </c>
      <c r="H7">
        <v>8</v>
      </c>
      <c r="I7">
        <v>2</v>
      </c>
      <c r="J7">
        <v>4</v>
      </c>
      <c r="K7">
        <v>32</v>
      </c>
      <c r="L7">
        <v>16</v>
      </c>
      <c r="M7">
        <v>2</v>
      </c>
    </row>
    <row r="8" spans="1:13" x14ac:dyDescent="0.2">
      <c r="A8" t="s">
        <v>16</v>
      </c>
      <c r="B8" t="s">
        <v>27</v>
      </c>
      <c r="C8" t="s">
        <v>38</v>
      </c>
      <c r="D8">
        <v>64</v>
      </c>
      <c r="E8">
        <v>4</v>
      </c>
      <c r="F8">
        <v>16</v>
      </c>
      <c r="G8">
        <v>32</v>
      </c>
      <c r="H8">
        <v>8</v>
      </c>
      <c r="I8">
        <v>1</v>
      </c>
      <c r="J8">
        <v>0.5</v>
      </c>
      <c r="K8">
        <v>16</v>
      </c>
      <c r="L8">
        <v>32</v>
      </c>
      <c r="M8">
        <v>0.25</v>
      </c>
    </row>
    <row r="9" spans="1:13" x14ac:dyDescent="0.2">
      <c r="A9" t="s">
        <v>17</v>
      </c>
      <c r="B9" t="s">
        <v>28</v>
      </c>
      <c r="C9" t="s">
        <v>39</v>
      </c>
      <c r="D9">
        <v>32</v>
      </c>
      <c r="E9">
        <v>8</v>
      </c>
      <c r="F9">
        <v>8</v>
      </c>
      <c r="G9">
        <v>64</v>
      </c>
      <c r="H9">
        <v>4</v>
      </c>
      <c r="I9">
        <v>2</v>
      </c>
      <c r="J9">
        <v>2</v>
      </c>
      <c r="K9">
        <v>8</v>
      </c>
      <c r="L9">
        <v>8</v>
      </c>
      <c r="M9">
        <v>0.5</v>
      </c>
    </row>
    <row r="10" spans="1:13" x14ac:dyDescent="0.2">
      <c r="A10" t="s">
        <v>42</v>
      </c>
      <c r="B10" t="s">
        <v>45</v>
      </c>
      <c r="C10" t="s">
        <v>33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2">
      <c r="A11" t="s">
        <v>43</v>
      </c>
      <c r="B11" t="s">
        <v>41</v>
      </c>
      <c r="C11" t="s">
        <v>33</v>
      </c>
      <c r="D11">
        <v>1</v>
      </c>
      <c r="E11">
        <v>0.25</v>
      </c>
      <c r="F11">
        <v>1</v>
      </c>
      <c r="G11">
        <v>2</v>
      </c>
      <c r="H11">
        <v>8</v>
      </c>
      <c r="I11">
        <v>2</v>
      </c>
      <c r="J11">
        <v>4</v>
      </c>
      <c r="K11">
        <v>0.5</v>
      </c>
      <c r="L11">
        <v>0.5</v>
      </c>
      <c r="M11">
        <v>2</v>
      </c>
    </row>
    <row r="12" spans="1:13" x14ac:dyDescent="0.2">
      <c r="A12" t="s">
        <v>20</v>
      </c>
      <c r="B12" t="s">
        <v>31</v>
      </c>
      <c r="C12" t="s">
        <v>40</v>
      </c>
      <c r="D12">
        <v>4</v>
      </c>
      <c r="E12">
        <v>1</v>
      </c>
      <c r="F12">
        <v>1</v>
      </c>
      <c r="G12">
        <v>4</v>
      </c>
      <c r="H12">
        <v>4</v>
      </c>
      <c r="I12">
        <v>0.25</v>
      </c>
      <c r="J12">
        <v>0.25</v>
      </c>
      <c r="K12">
        <v>0.5</v>
      </c>
      <c r="L12">
        <v>0.5</v>
      </c>
      <c r="M12">
        <v>2</v>
      </c>
    </row>
  </sheetData>
  <conditionalFormatting sqref="D2:M12">
    <cfRule type="colorScale" priority="1">
      <colorScale>
        <cfvo type="min"/>
        <cfvo type="percentile" val="50"/>
        <cfvo type="max"/>
        <color rgb="FF990099"/>
        <color rgb="FFFF99FF"/>
        <color theme="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27.5" customWidth="1"/>
  </cols>
  <sheetData>
    <row r="1" spans="1:12" ht="133.5" customHeight="1" x14ac:dyDescent="0.2">
      <c r="A1" t="s">
        <v>0</v>
      </c>
      <c r="B1" t="s">
        <v>32</v>
      </c>
      <c r="C1" s="15" t="s">
        <v>46</v>
      </c>
      <c r="D1" s="15" t="s">
        <v>47</v>
      </c>
      <c r="E1" s="15" t="s">
        <v>48</v>
      </c>
      <c r="F1" s="15" t="s">
        <v>49</v>
      </c>
      <c r="G1" s="15" t="s">
        <v>50</v>
      </c>
      <c r="H1" s="15" t="s">
        <v>51</v>
      </c>
      <c r="I1" s="15" t="s">
        <v>52</v>
      </c>
      <c r="J1" s="15" t="s">
        <v>53</v>
      </c>
      <c r="K1" s="15" t="s">
        <v>54</v>
      </c>
      <c r="L1" s="15" t="s">
        <v>55</v>
      </c>
    </row>
    <row r="2" spans="1:12" x14ac:dyDescent="0.2">
      <c r="A2" t="s">
        <v>11</v>
      </c>
      <c r="B2" t="s">
        <v>62</v>
      </c>
      <c r="C2">
        <v>-9</v>
      </c>
      <c r="D2" s="3">
        <v>-6</v>
      </c>
      <c r="E2" s="3">
        <v>-6</v>
      </c>
      <c r="F2" s="3">
        <v>-5</v>
      </c>
      <c r="G2" s="3">
        <v>-2</v>
      </c>
      <c r="H2" s="3">
        <v>-1</v>
      </c>
      <c r="I2" s="3">
        <v>-1</v>
      </c>
      <c r="J2" s="3">
        <v>-6</v>
      </c>
      <c r="K2" s="3">
        <v>-7</v>
      </c>
      <c r="L2" s="3">
        <v>-1</v>
      </c>
    </row>
    <row r="3" spans="1:12" x14ac:dyDescent="0.2">
      <c r="A3" t="s">
        <v>12</v>
      </c>
      <c r="B3" t="s">
        <v>63</v>
      </c>
      <c r="C3">
        <v>-7</v>
      </c>
      <c r="D3" s="3">
        <v>-7</v>
      </c>
      <c r="E3" s="3">
        <v>-6</v>
      </c>
      <c r="F3" s="3">
        <v>-4</v>
      </c>
      <c r="G3" s="3">
        <v>-3</v>
      </c>
      <c r="H3" s="3">
        <v>-2</v>
      </c>
      <c r="I3" s="3">
        <v>0</v>
      </c>
      <c r="J3" s="3">
        <v>-4</v>
      </c>
      <c r="K3" s="3">
        <v>-4</v>
      </c>
      <c r="L3" s="3">
        <v>-1</v>
      </c>
    </row>
    <row r="4" spans="1:12" x14ac:dyDescent="0.2">
      <c r="A4" s="42" t="s">
        <v>15</v>
      </c>
      <c r="B4" s="50" t="s">
        <v>34</v>
      </c>
      <c r="C4" s="42">
        <v>-9</v>
      </c>
      <c r="D4" s="43">
        <v>-5</v>
      </c>
      <c r="E4" s="43">
        <v>-6</v>
      </c>
      <c r="F4" s="43">
        <v>-7</v>
      </c>
      <c r="G4" s="43">
        <v>-4</v>
      </c>
      <c r="H4" s="43">
        <v>-1</v>
      </c>
      <c r="I4" s="43">
        <v>-1</v>
      </c>
      <c r="J4" s="43">
        <v>-7</v>
      </c>
      <c r="K4" s="43">
        <v>-7</v>
      </c>
      <c r="L4" s="44">
        <v>0</v>
      </c>
    </row>
    <row r="5" spans="1:12" x14ac:dyDescent="0.2">
      <c r="A5" s="45" t="s">
        <v>19</v>
      </c>
      <c r="B5" s="20" t="s">
        <v>35</v>
      </c>
      <c r="C5" s="45">
        <v>-9</v>
      </c>
      <c r="D5" s="3">
        <v>-3</v>
      </c>
      <c r="E5" s="3">
        <v>-6</v>
      </c>
      <c r="F5" s="3">
        <v>-7</v>
      </c>
      <c r="G5" s="3">
        <v>-5</v>
      </c>
      <c r="H5" s="3">
        <v>0</v>
      </c>
      <c r="I5" s="3">
        <v>0</v>
      </c>
      <c r="J5" s="3">
        <v>-7</v>
      </c>
      <c r="K5" s="3">
        <v>-8</v>
      </c>
      <c r="L5" s="46">
        <v>-4</v>
      </c>
    </row>
    <row r="6" spans="1:12" x14ac:dyDescent="0.2">
      <c r="A6" s="45" t="s">
        <v>18</v>
      </c>
      <c r="B6" s="20" t="s">
        <v>36</v>
      </c>
      <c r="C6" s="45">
        <v>-2</v>
      </c>
      <c r="D6" s="3">
        <v>-3</v>
      </c>
      <c r="E6" s="3">
        <v>-4</v>
      </c>
      <c r="F6" s="3">
        <v>-6</v>
      </c>
      <c r="G6" s="3">
        <v>-3</v>
      </c>
      <c r="H6" s="3">
        <v>-1</v>
      </c>
      <c r="I6" s="3">
        <v>-2</v>
      </c>
      <c r="J6" s="3">
        <v>-6</v>
      </c>
      <c r="K6" s="3">
        <v>-4</v>
      </c>
      <c r="L6" s="46">
        <v>-2</v>
      </c>
    </row>
    <row r="7" spans="1:12" x14ac:dyDescent="0.2">
      <c r="A7" s="45" t="s">
        <v>14</v>
      </c>
      <c r="B7" s="20" t="s">
        <v>37</v>
      </c>
      <c r="C7" s="45">
        <v>-7</v>
      </c>
      <c r="D7" s="3">
        <v>-6</v>
      </c>
      <c r="E7" s="3">
        <v>-5</v>
      </c>
      <c r="F7" s="3">
        <v>-5</v>
      </c>
      <c r="G7" s="3">
        <v>-3</v>
      </c>
      <c r="H7" s="3">
        <v>-1</v>
      </c>
      <c r="I7" s="3">
        <v>-2</v>
      </c>
      <c r="J7" s="3">
        <v>-5</v>
      </c>
      <c r="K7" s="3">
        <v>-4</v>
      </c>
      <c r="L7" s="46">
        <v>-1</v>
      </c>
    </row>
    <row r="8" spans="1:12" x14ac:dyDescent="0.2">
      <c r="A8" s="45" t="s">
        <v>16</v>
      </c>
      <c r="B8" s="20" t="s">
        <v>38</v>
      </c>
      <c r="C8" s="45">
        <v>-6</v>
      </c>
      <c r="D8" s="3">
        <v>-2</v>
      </c>
      <c r="E8" s="3">
        <v>-4</v>
      </c>
      <c r="F8" s="3">
        <v>-5</v>
      </c>
      <c r="G8" s="3">
        <v>-3</v>
      </c>
      <c r="H8" s="3">
        <v>0</v>
      </c>
      <c r="I8" s="3">
        <v>1</v>
      </c>
      <c r="J8" s="3">
        <v>-4</v>
      </c>
      <c r="K8" s="3">
        <v>-5</v>
      </c>
      <c r="L8" s="46">
        <v>2</v>
      </c>
    </row>
    <row r="9" spans="1:12" x14ac:dyDescent="0.2">
      <c r="A9" s="47" t="s">
        <v>17</v>
      </c>
      <c r="B9" s="51" t="s">
        <v>39</v>
      </c>
      <c r="C9" s="47">
        <v>-5</v>
      </c>
      <c r="D9" s="48">
        <v>-3</v>
      </c>
      <c r="E9" s="48">
        <v>-3</v>
      </c>
      <c r="F9" s="48">
        <v>-6</v>
      </c>
      <c r="G9" s="48">
        <v>-2</v>
      </c>
      <c r="H9" s="48">
        <v>-1</v>
      </c>
      <c r="I9" s="48">
        <v>-1</v>
      </c>
      <c r="J9" s="48">
        <v>-3</v>
      </c>
      <c r="K9" s="48">
        <v>-3</v>
      </c>
      <c r="L9" s="49">
        <v>1</v>
      </c>
    </row>
    <row r="10" spans="1:12" x14ac:dyDescent="0.2">
      <c r="A10" t="s">
        <v>42</v>
      </c>
      <c r="B10" t="s">
        <v>64</v>
      </c>
      <c r="C10" s="45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6">
        <v>0</v>
      </c>
    </row>
    <row r="11" spans="1:12" x14ac:dyDescent="0.2">
      <c r="A11" t="s">
        <v>20</v>
      </c>
      <c r="B11" t="s">
        <v>40</v>
      </c>
      <c r="C11" s="47">
        <v>-2</v>
      </c>
      <c r="D11" s="48">
        <v>1</v>
      </c>
      <c r="E11" s="48">
        <v>0</v>
      </c>
      <c r="F11" s="48">
        <v>-2</v>
      </c>
      <c r="G11" s="48">
        <v>-2</v>
      </c>
      <c r="H11" s="48">
        <v>2</v>
      </c>
      <c r="I11" s="48">
        <v>2</v>
      </c>
      <c r="J11" s="48">
        <v>1</v>
      </c>
      <c r="K11" s="48">
        <v>1</v>
      </c>
      <c r="L11" s="49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workbookViewId="0">
      <selection activeCell="O1" sqref="O1:O11"/>
    </sheetView>
  </sheetViews>
  <sheetFormatPr baseColWidth="10" defaultColWidth="11.5" defaultRowHeight="15" x14ac:dyDescent="0.2"/>
  <cols>
    <col min="1" max="1" width="33.5" customWidth="1"/>
    <col min="4" max="13" width="8.6640625" customWidth="1"/>
  </cols>
  <sheetData>
    <row r="1" spans="1:15" ht="127.5" customHeight="1" x14ac:dyDescent="0.2">
      <c r="A1" s="6" t="s">
        <v>0</v>
      </c>
      <c r="B1" s="6" t="s">
        <v>22</v>
      </c>
      <c r="C1" s="6" t="s">
        <v>32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O1" s="5" t="s">
        <v>47</v>
      </c>
    </row>
    <row r="2" spans="1:15" ht="15" customHeight="1" x14ac:dyDescent="0.2">
      <c r="A2" s="7" t="s">
        <v>11</v>
      </c>
      <c r="B2" s="7" t="s">
        <v>23</v>
      </c>
      <c r="C2" s="7" t="s">
        <v>33</v>
      </c>
      <c r="D2" s="12">
        <v>20</v>
      </c>
      <c r="E2" s="12">
        <v>160</v>
      </c>
      <c r="F2" s="12">
        <v>80</v>
      </c>
      <c r="G2" s="12">
        <v>80</v>
      </c>
      <c r="H2" s="12">
        <v>80</v>
      </c>
      <c r="I2" s="12">
        <v>160</v>
      </c>
      <c r="J2" s="12">
        <v>160</v>
      </c>
      <c r="K2" s="12">
        <v>40</v>
      </c>
      <c r="L2" s="12">
        <v>40</v>
      </c>
      <c r="M2" s="12">
        <v>80</v>
      </c>
      <c r="O2" s="28">
        <v>160</v>
      </c>
    </row>
    <row r="3" spans="1:15" ht="15" customHeight="1" x14ac:dyDescent="0.2">
      <c r="A3" s="8" t="s">
        <v>12</v>
      </c>
      <c r="B3" s="7" t="s">
        <v>24</v>
      </c>
      <c r="C3" s="7" t="s">
        <v>33</v>
      </c>
      <c r="D3" s="12">
        <v>80</v>
      </c>
      <c r="E3" s="12">
        <v>80</v>
      </c>
      <c r="F3" s="12">
        <v>80</v>
      </c>
      <c r="G3" s="12">
        <v>160</v>
      </c>
      <c r="H3" s="12">
        <v>40</v>
      </c>
      <c r="I3" s="12">
        <v>80</v>
      </c>
      <c r="J3" s="12">
        <v>320</v>
      </c>
      <c r="K3" s="12">
        <v>160</v>
      </c>
      <c r="L3" s="12">
        <v>320</v>
      </c>
      <c r="M3" s="12">
        <v>80</v>
      </c>
      <c r="O3" s="26">
        <v>80</v>
      </c>
    </row>
    <row r="4" spans="1:15" ht="15" customHeight="1" x14ac:dyDescent="0.2">
      <c r="A4" s="9" t="s">
        <v>15</v>
      </c>
      <c r="B4" s="7" t="s">
        <v>25</v>
      </c>
      <c r="C4" s="7" t="s">
        <v>34</v>
      </c>
      <c r="D4" s="12">
        <v>20</v>
      </c>
      <c r="E4" s="12">
        <v>320</v>
      </c>
      <c r="F4" s="12">
        <v>80</v>
      </c>
      <c r="G4" s="12">
        <v>20</v>
      </c>
      <c r="H4" s="12">
        <v>20</v>
      </c>
      <c r="I4" s="12">
        <v>160</v>
      </c>
      <c r="J4" s="12">
        <v>160</v>
      </c>
      <c r="K4" s="12">
        <v>20</v>
      </c>
      <c r="L4" s="12">
        <v>40</v>
      </c>
      <c r="M4" s="12">
        <v>160</v>
      </c>
      <c r="O4" s="31">
        <v>320</v>
      </c>
    </row>
    <row r="5" spans="1:15" ht="15" customHeight="1" x14ac:dyDescent="0.2">
      <c r="A5" s="7" t="s">
        <v>19</v>
      </c>
      <c r="B5" s="7" t="s">
        <v>26</v>
      </c>
      <c r="C5" s="7" t="s">
        <v>35</v>
      </c>
      <c r="D5" s="12">
        <v>20</v>
      </c>
      <c r="E5" s="12">
        <v>1280</v>
      </c>
      <c r="F5" s="12">
        <v>80</v>
      </c>
      <c r="G5" s="12">
        <v>20</v>
      </c>
      <c r="H5" s="12">
        <v>10</v>
      </c>
      <c r="I5" s="12">
        <v>320</v>
      </c>
      <c r="J5" s="12">
        <v>320</v>
      </c>
      <c r="K5" s="12">
        <v>20</v>
      </c>
      <c r="L5" s="12">
        <v>20</v>
      </c>
      <c r="M5" s="12">
        <v>10</v>
      </c>
      <c r="O5" s="34">
        <v>1280</v>
      </c>
    </row>
    <row r="6" spans="1:15" ht="15" customHeight="1" x14ac:dyDescent="0.2">
      <c r="A6" s="8" t="s">
        <v>18</v>
      </c>
      <c r="B6" s="7" t="s">
        <v>29</v>
      </c>
      <c r="C6" s="7" t="s">
        <v>36</v>
      </c>
      <c r="D6" s="12">
        <v>2560</v>
      </c>
      <c r="E6" s="12">
        <v>1280</v>
      </c>
      <c r="F6" s="12">
        <v>320</v>
      </c>
      <c r="G6" s="12">
        <v>40</v>
      </c>
      <c r="H6" s="12">
        <v>40</v>
      </c>
      <c r="I6" s="12">
        <v>160</v>
      </c>
      <c r="J6" s="12">
        <v>80</v>
      </c>
      <c r="K6" s="12">
        <v>40</v>
      </c>
      <c r="L6" s="12">
        <v>320</v>
      </c>
      <c r="M6" s="12">
        <v>40</v>
      </c>
      <c r="O6" s="34">
        <v>1280</v>
      </c>
    </row>
    <row r="7" spans="1:15" ht="15" customHeight="1" x14ac:dyDescent="0.2">
      <c r="A7" s="7" t="s">
        <v>14</v>
      </c>
      <c r="B7" s="7" t="s">
        <v>30</v>
      </c>
      <c r="C7" s="7" t="s">
        <v>37</v>
      </c>
      <c r="D7" s="12">
        <v>80</v>
      </c>
      <c r="E7" s="12">
        <v>160</v>
      </c>
      <c r="F7" s="12">
        <v>160</v>
      </c>
      <c r="G7" s="12">
        <v>80</v>
      </c>
      <c r="H7" s="12">
        <v>40</v>
      </c>
      <c r="I7" s="12">
        <v>160</v>
      </c>
      <c r="J7" s="12">
        <v>80</v>
      </c>
      <c r="K7" s="12">
        <v>80</v>
      </c>
      <c r="L7" s="12">
        <v>320</v>
      </c>
      <c r="M7" s="12">
        <v>80</v>
      </c>
      <c r="O7" s="23">
        <v>160</v>
      </c>
    </row>
    <row r="8" spans="1:15" ht="15" customHeight="1" x14ac:dyDescent="0.2">
      <c r="A8" s="9" t="s">
        <v>16</v>
      </c>
      <c r="B8" s="7" t="s">
        <v>27</v>
      </c>
      <c r="C8" s="7" t="s">
        <v>38</v>
      </c>
      <c r="D8" s="12">
        <v>160</v>
      </c>
      <c r="E8" s="12">
        <v>2560</v>
      </c>
      <c r="F8" s="12">
        <v>320</v>
      </c>
      <c r="G8" s="12">
        <v>80</v>
      </c>
      <c r="H8" s="12">
        <v>40</v>
      </c>
      <c r="I8" s="12">
        <v>320</v>
      </c>
      <c r="J8" s="12">
        <v>640</v>
      </c>
      <c r="K8" s="12">
        <v>160</v>
      </c>
      <c r="L8" s="12">
        <v>160</v>
      </c>
      <c r="M8" s="12">
        <v>640</v>
      </c>
      <c r="O8" s="34">
        <v>2560</v>
      </c>
    </row>
    <row r="9" spans="1:15" ht="15" customHeight="1" x14ac:dyDescent="0.2">
      <c r="A9" s="11" t="s">
        <v>17</v>
      </c>
      <c r="B9" s="11" t="s">
        <v>28</v>
      </c>
      <c r="C9" s="11" t="s">
        <v>39</v>
      </c>
      <c r="D9" s="12">
        <v>320</v>
      </c>
      <c r="E9" s="12">
        <v>1280</v>
      </c>
      <c r="F9" s="12">
        <v>640</v>
      </c>
      <c r="G9" s="12">
        <v>40</v>
      </c>
      <c r="H9" s="12">
        <v>80</v>
      </c>
      <c r="I9" s="12">
        <v>160</v>
      </c>
      <c r="J9" s="12">
        <v>160</v>
      </c>
      <c r="K9" s="12">
        <v>320</v>
      </c>
      <c r="L9" s="12">
        <v>640</v>
      </c>
      <c r="M9" s="12">
        <v>320</v>
      </c>
      <c r="O9" s="34">
        <v>1280</v>
      </c>
    </row>
    <row r="10" spans="1:15" ht="15" customHeight="1" x14ac:dyDescent="0.2">
      <c r="A10" s="38" t="s">
        <v>42</v>
      </c>
      <c r="B10" s="39" t="s">
        <v>45</v>
      </c>
      <c r="C10" s="39" t="s">
        <v>33</v>
      </c>
      <c r="D10" s="16">
        <v>10240</v>
      </c>
      <c r="E10" s="16">
        <v>10240</v>
      </c>
      <c r="F10" s="16">
        <v>5120</v>
      </c>
      <c r="G10" s="16">
        <v>2560</v>
      </c>
      <c r="H10" s="16">
        <v>320</v>
      </c>
      <c r="I10" s="16">
        <v>320</v>
      </c>
      <c r="J10" s="16">
        <v>320</v>
      </c>
      <c r="K10" s="16">
        <v>2560</v>
      </c>
      <c r="L10" s="16">
        <v>5120</v>
      </c>
      <c r="M10" s="16">
        <v>160</v>
      </c>
      <c r="O10" s="35">
        <v>10240</v>
      </c>
    </row>
    <row r="11" spans="1:15" ht="15" customHeight="1" x14ac:dyDescent="0.2">
      <c r="A11" s="14" t="s">
        <v>43</v>
      </c>
      <c r="B11" s="11" t="s">
        <v>41</v>
      </c>
      <c r="C11" s="7" t="s">
        <v>33</v>
      </c>
      <c r="D11" s="22">
        <v>10240</v>
      </c>
      <c r="E11" s="22">
        <v>40960</v>
      </c>
      <c r="F11" s="22">
        <v>5120</v>
      </c>
      <c r="G11" s="22">
        <v>1280</v>
      </c>
      <c r="H11" s="22">
        <v>40</v>
      </c>
      <c r="I11" s="22">
        <v>160</v>
      </c>
      <c r="J11" s="22">
        <v>80</v>
      </c>
      <c r="K11" s="22">
        <v>5120</v>
      </c>
      <c r="L11" s="22">
        <v>10240</v>
      </c>
      <c r="M11" s="22">
        <v>80</v>
      </c>
      <c r="O11" s="34">
        <v>10240</v>
      </c>
    </row>
    <row r="12" spans="1:15" ht="15" customHeight="1" x14ac:dyDescent="0.2">
      <c r="A12" s="14" t="s">
        <v>20</v>
      </c>
      <c r="B12" s="11" t="s">
        <v>31</v>
      </c>
      <c r="C12" s="11" t="s">
        <v>40</v>
      </c>
      <c r="D12" s="12">
        <v>2560</v>
      </c>
      <c r="E12" s="12">
        <v>10240</v>
      </c>
      <c r="F12" s="12">
        <v>5120</v>
      </c>
      <c r="G12" s="12">
        <v>640</v>
      </c>
      <c r="H12" s="12">
        <v>80</v>
      </c>
      <c r="I12" s="12">
        <v>1280</v>
      </c>
      <c r="J12" s="12">
        <v>1280</v>
      </c>
      <c r="K12" s="12">
        <v>5120</v>
      </c>
      <c r="L12" s="12">
        <v>10240</v>
      </c>
      <c r="M12" s="12">
        <v>80</v>
      </c>
    </row>
  </sheetData>
  <conditionalFormatting sqref="G1">
    <cfRule type="duplicateValues" dxfId="45" priority="15"/>
  </conditionalFormatting>
  <conditionalFormatting sqref="I1">
    <cfRule type="duplicateValues" dxfId="44" priority="14"/>
  </conditionalFormatting>
  <conditionalFormatting sqref="K1">
    <cfRule type="duplicateValues" dxfId="43" priority="16"/>
  </conditionalFormatting>
  <conditionalFormatting sqref="D1:F1">
    <cfRule type="duplicateValues" dxfId="42" priority="17"/>
  </conditionalFormatting>
  <conditionalFormatting sqref="H1">
    <cfRule type="duplicateValues" dxfId="41" priority="18"/>
  </conditionalFormatting>
  <conditionalFormatting sqref="L1">
    <cfRule type="duplicateValues" dxfId="40" priority="13"/>
  </conditionalFormatting>
  <conditionalFormatting sqref="M1">
    <cfRule type="duplicateValues" dxfId="39" priority="12"/>
  </conditionalFormatting>
  <conditionalFormatting sqref="A8:C8 A4:C4">
    <cfRule type="duplicateValues" dxfId="38" priority="19"/>
  </conditionalFormatting>
  <conditionalFormatting sqref="D2:M12">
    <cfRule type="cellIs" dxfId="37" priority="2" operator="equal">
      <formula>1280</formula>
    </cfRule>
    <cfRule type="cellIs" dxfId="36" priority="3" operator="equal">
      <formula>640</formula>
    </cfRule>
    <cfRule type="cellIs" dxfId="35" priority="4" operator="equal">
      <formula>320</formula>
    </cfRule>
    <cfRule type="cellIs" dxfId="34" priority="5" operator="equal">
      <formula>320</formula>
    </cfRule>
    <cfRule type="cellIs" dxfId="33" priority="6" operator="equal">
      <formula>160</formula>
    </cfRule>
    <cfRule type="cellIs" dxfId="32" priority="7" operator="equal">
      <formula>80</formula>
    </cfRule>
    <cfRule type="cellIs" dxfId="31" priority="8" operator="equal">
      <formula>40</formula>
    </cfRule>
    <cfRule type="cellIs" dxfId="30" priority="9" operator="equal">
      <formula>80</formula>
    </cfRule>
    <cfRule type="cellIs" dxfId="29" priority="10" operator="lessThan">
      <formula>40</formula>
    </cfRule>
    <cfRule type="cellIs" dxfId="28" priority="11" operator="equal">
      <formula>40</formula>
    </cfRule>
  </conditionalFormatting>
  <conditionalFormatting sqref="O1">
    <cfRule type="duplicateValues" dxfId="27" priority="1"/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workbookViewId="0">
      <selection activeCell="M13" sqref="M13"/>
    </sheetView>
  </sheetViews>
  <sheetFormatPr baseColWidth="10" defaultColWidth="11.5" defaultRowHeight="15" x14ac:dyDescent="0.2"/>
  <cols>
    <col min="1" max="1" width="18.33203125" customWidth="1"/>
  </cols>
  <sheetData>
    <row r="1" spans="1:11" x14ac:dyDescent="0.2">
      <c r="A1" t="s">
        <v>0</v>
      </c>
      <c r="B1" t="s">
        <v>11</v>
      </c>
      <c r="C1" t="s">
        <v>12</v>
      </c>
      <c r="D1" t="s">
        <v>15</v>
      </c>
      <c r="E1" t="s">
        <v>19</v>
      </c>
      <c r="F1" t="s">
        <v>18</v>
      </c>
      <c r="G1" t="s">
        <v>14</v>
      </c>
      <c r="H1" t="s">
        <v>16</v>
      </c>
      <c r="I1" t="s">
        <v>17</v>
      </c>
      <c r="J1" t="s">
        <v>13</v>
      </c>
      <c r="K1" t="s">
        <v>20</v>
      </c>
    </row>
    <row r="2" spans="1:11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29</v>
      </c>
      <c r="G2" t="s">
        <v>30</v>
      </c>
      <c r="H2" t="s">
        <v>27</v>
      </c>
      <c r="I2" t="s">
        <v>28</v>
      </c>
      <c r="J2" t="s">
        <v>21</v>
      </c>
      <c r="K2" t="s">
        <v>31</v>
      </c>
    </row>
    <row r="3" spans="1:11" x14ac:dyDescent="0.2">
      <c r="A3" t="s">
        <v>32</v>
      </c>
      <c r="B3" t="s">
        <v>33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33</v>
      </c>
      <c r="K3" t="s">
        <v>40</v>
      </c>
    </row>
    <row r="4" spans="1:11" x14ac:dyDescent="0.2">
      <c r="A4" t="s">
        <v>1</v>
      </c>
      <c r="B4">
        <v>20</v>
      </c>
      <c r="C4">
        <v>80</v>
      </c>
      <c r="D4">
        <v>20</v>
      </c>
      <c r="E4">
        <v>20</v>
      </c>
      <c r="F4">
        <v>2560</v>
      </c>
      <c r="G4">
        <v>80</v>
      </c>
      <c r="H4">
        <v>160</v>
      </c>
      <c r="I4">
        <v>320</v>
      </c>
      <c r="J4">
        <v>10240</v>
      </c>
      <c r="K4">
        <v>2560</v>
      </c>
    </row>
    <row r="5" spans="1:11" x14ac:dyDescent="0.2">
      <c r="A5" t="s">
        <v>2</v>
      </c>
      <c r="B5">
        <v>160</v>
      </c>
      <c r="C5">
        <v>80</v>
      </c>
      <c r="D5">
        <v>320</v>
      </c>
      <c r="E5">
        <v>1280</v>
      </c>
      <c r="F5">
        <v>1280</v>
      </c>
      <c r="G5">
        <v>160</v>
      </c>
      <c r="H5">
        <v>2560</v>
      </c>
      <c r="I5">
        <v>1280</v>
      </c>
      <c r="J5">
        <v>40960</v>
      </c>
      <c r="K5">
        <v>10240</v>
      </c>
    </row>
    <row r="6" spans="1:11" x14ac:dyDescent="0.2">
      <c r="A6" t="s">
        <v>3</v>
      </c>
      <c r="B6">
        <v>80</v>
      </c>
      <c r="C6">
        <v>80</v>
      </c>
      <c r="D6">
        <v>80</v>
      </c>
      <c r="E6">
        <v>80</v>
      </c>
      <c r="F6">
        <v>320</v>
      </c>
      <c r="G6">
        <v>160</v>
      </c>
      <c r="H6">
        <v>320</v>
      </c>
      <c r="I6">
        <v>640</v>
      </c>
      <c r="J6">
        <v>5120</v>
      </c>
      <c r="K6">
        <v>5120</v>
      </c>
    </row>
    <row r="7" spans="1:11" x14ac:dyDescent="0.2">
      <c r="A7" t="s">
        <v>4</v>
      </c>
      <c r="B7">
        <v>80</v>
      </c>
      <c r="C7">
        <v>160</v>
      </c>
      <c r="D7">
        <v>20</v>
      </c>
      <c r="E7">
        <v>20</v>
      </c>
      <c r="F7">
        <v>40</v>
      </c>
      <c r="G7">
        <v>80</v>
      </c>
      <c r="H7">
        <v>80</v>
      </c>
      <c r="I7">
        <v>40</v>
      </c>
      <c r="J7">
        <v>1280</v>
      </c>
      <c r="K7">
        <v>640</v>
      </c>
    </row>
    <row r="8" spans="1:11" x14ac:dyDescent="0.2">
      <c r="A8" t="s">
        <v>5</v>
      </c>
      <c r="B8">
        <v>80</v>
      </c>
      <c r="C8">
        <v>40</v>
      </c>
      <c r="D8">
        <v>20</v>
      </c>
      <c r="E8">
        <v>10</v>
      </c>
      <c r="F8">
        <v>40</v>
      </c>
      <c r="G8">
        <v>40</v>
      </c>
      <c r="H8">
        <v>40</v>
      </c>
      <c r="I8">
        <v>80</v>
      </c>
      <c r="J8">
        <v>40</v>
      </c>
      <c r="K8">
        <v>80</v>
      </c>
    </row>
    <row r="9" spans="1:11" x14ac:dyDescent="0.2">
      <c r="A9" t="s">
        <v>6</v>
      </c>
      <c r="B9">
        <v>160</v>
      </c>
      <c r="C9">
        <v>80</v>
      </c>
      <c r="D9">
        <v>160</v>
      </c>
      <c r="E9">
        <v>320</v>
      </c>
      <c r="F9">
        <v>160</v>
      </c>
      <c r="G9">
        <v>160</v>
      </c>
      <c r="H9">
        <v>320</v>
      </c>
      <c r="I9">
        <v>160</v>
      </c>
      <c r="J9">
        <v>160</v>
      </c>
      <c r="K9">
        <v>1280</v>
      </c>
    </row>
    <row r="10" spans="1:11" x14ac:dyDescent="0.2">
      <c r="A10" t="s">
        <v>7</v>
      </c>
      <c r="B10">
        <v>160</v>
      </c>
      <c r="C10">
        <v>320</v>
      </c>
      <c r="D10">
        <v>160</v>
      </c>
      <c r="E10">
        <v>320</v>
      </c>
      <c r="F10">
        <v>80</v>
      </c>
      <c r="G10">
        <v>80</v>
      </c>
      <c r="H10">
        <v>640</v>
      </c>
      <c r="I10">
        <v>160</v>
      </c>
      <c r="J10">
        <v>80</v>
      </c>
      <c r="K10">
        <v>1280</v>
      </c>
    </row>
    <row r="11" spans="1:11" x14ac:dyDescent="0.2">
      <c r="A11" t="s">
        <v>8</v>
      </c>
      <c r="B11">
        <v>40</v>
      </c>
      <c r="C11">
        <v>160</v>
      </c>
      <c r="D11">
        <v>20</v>
      </c>
      <c r="E11">
        <v>20</v>
      </c>
      <c r="F11">
        <v>40</v>
      </c>
      <c r="G11">
        <v>80</v>
      </c>
      <c r="H11">
        <v>160</v>
      </c>
      <c r="I11">
        <v>320</v>
      </c>
      <c r="J11">
        <v>5120</v>
      </c>
      <c r="K11">
        <v>5120</v>
      </c>
    </row>
    <row r="12" spans="1:11" x14ac:dyDescent="0.2">
      <c r="A12" t="s">
        <v>9</v>
      </c>
      <c r="B12">
        <v>40</v>
      </c>
      <c r="C12">
        <v>320</v>
      </c>
      <c r="D12">
        <v>40</v>
      </c>
      <c r="E12">
        <v>20</v>
      </c>
      <c r="F12">
        <v>320</v>
      </c>
      <c r="G12">
        <v>320</v>
      </c>
      <c r="H12">
        <v>160</v>
      </c>
      <c r="I12">
        <v>640</v>
      </c>
      <c r="J12">
        <v>10240</v>
      </c>
      <c r="K12">
        <v>10240</v>
      </c>
    </row>
    <row r="13" spans="1:11" x14ac:dyDescent="0.2">
      <c r="A13" t="s">
        <v>10</v>
      </c>
      <c r="B13">
        <v>80</v>
      </c>
      <c r="C13">
        <v>80</v>
      </c>
      <c r="D13">
        <v>160</v>
      </c>
      <c r="E13">
        <v>10</v>
      </c>
      <c r="F13">
        <v>40</v>
      </c>
      <c r="G13">
        <v>80</v>
      </c>
      <c r="H13">
        <v>640</v>
      </c>
      <c r="I13">
        <v>320</v>
      </c>
      <c r="J13">
        <v>80</v>
      </c>
      <c r="K13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topLeftCell="A7" workbookViewId="0">
      <selection activeCell="O25" sqref="O25"/>
    </sheetView>
  </sheetViews>
  <sheetFormatPr baseColWidth="10" defaultColWidth="8.83203125" defaultRowHeight="15" x14ac:dyDescent="0.2"/>
  <cols>
    <col min="1" max="1" width="42.33203125" bestFit="1" customWidth="1"/>
    <col min="2" max="2" width="12.33203125" bestFit="1" customWidth="1"/>
    <col min="3" max="3" width="9.83203125" customWidth="1"/>
  </cols>
  <sheetData>
    <row r="1" spans="1:24" ht="159" customHeight="1" x14ac:dyDescent="0.2">
      <c r="A1" s="6" t="s">
        <v>0</v>
      </c>
      <c r="B1" s="6" t="s">
        <v>22</v>
      </c>
      <c r="C1" s="6" t="s">
        <v>32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37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x14ac:dyDescent="0.2">
      <c r="A2" s="7" t="s">
        <v>11</v>
      </c>
      <c r="B2" s="7" t="s">
        <v>23</v>
      </c>
      <c r="C2" s="7" t="s">
        <v>33</v>
      </c>
      <c r="D2" s="10">
        <v>20</v>
      </c>
      <c r="E2" s="28">
        <v>160</v>
      </c>
      <c r="F2" s="26">
        <v>80</v>
      </c>
      <c r="G2" s="26">
        <v>80</v>
      </c>
      <c r="H2" s="26">
        <v>80</v>
      </c>
      <c r="I2" s="28">
        <v>160</v>
      </c>
      <c r="J2" s="28">
        <v>160</v>
      </c>
      <c r="K2" s="24">
        <v>40</v>
      </c>
      <c r="L2" s="24">
        <v>40</v>
      </c>
      <c r="M2" s="26">
        <v>80</v>
      </c>
      <c r="N2" s="13"/>
    </row>
    <row r="3" spans="1:24" x14ac:dyDescent="0.2">
      <c r="A3" s="8" t="s">
        <v>12</v>
      </c>
      <c r="B3" s="7" t="s">
        <v>24</v>
      </c>
      <c r="C3" s="7" t="s">
        <v>33</v>
      </c>
      <c r="D3" s="26">
        <v>80</v>
      </c>
      <c r="E3" s="26">
        <v>80</v>
      </c>
      <c r="F3" s="26">
        <v>80</v>
      </c>
      <c r="G3" s="28">
        <v>160</v>
      </c>
      <c r="H3" s="24">
        <v>40</v>
      </c>
      <c r="I3" s="26">
        <v>80</v>
      </c>
      <c r="J3" s="31">
        <v>320</v>
      </c>
      <c r="K3" s="28">
        <v>160</v>
      </c>
      <c r="L3" s="31">
        <v>320</v>
      </c>
      <c r="M3" s="26">
        <v>80</v>
      </c>
      <c r="N3" s="13"/>
    </row>
    <row r="4" spans="1:24" ht="16" x14ac:dyDescent="0.2">
      <c r="A4" s="9" t="s">
        <v>15</v>
      </c>
      <c r="B4" s="7" t="s">
        <v>25</v>
      </c>
      <c r="C4" s="7" t="s">
        <v>34</v>
      </c>
      <c r="D4" s="10">
        <v>20</v>
      </c>
      <c r="E4" s="31">
        <v>320</v>
      </c>
      <c r="F4" s="26">
        <v>80</v>
      </c>
      <c r="G4" s="10">
        <v>20</v>
      </c>
      <c r="H4" s="10">
        <v>20</v>
      </c>
      <c r="I4" s="28">
        <v>160</v>
      </c>
      <c r="J4" s="28">
        <v>160</v>
      </c>
      <c r="K4" s="10">
        <v>20</v>
      </c>
      <c r="L4" s="24">
        <v>40</v>
      </c>
      <c r="M4" s="28">
        <v>160</v>
      </c>
      <c r="N4" s="13"/>
      <c r="P4" s="2"/>
      <c r="Q4" s="2"/>
      <c r="R4" s="2"/>
      <c r="S4" s="3"/>
    </row>
    <row r="5" spans="1:24" x14ac:dyDescent="0.2">
      <c r="A5" s="7" t="s">
        <v>19</v>
      </c>
      <c r="B5" s="7" t="s">
        <v>26</v>
      </c>
      <c r="C5" s="7" t="s">
        <v>35</v>
      </c>
      <c r="D5" s="10">
        <v>20</v>
      </c>
      <c r="E5" s="34">
        <v>1280</v>
      </c>
      <c r="F5" s="26">
        <v>80</v>
      </c>
      <c r="G5" s="10">
        <v>20</v>
      </c>
      <c r="H5" s="10">
        <v>10</v>
      </c>
      <c r="I5" s="31">
        <v>320</v>
      </c>
      <c r="J5" s="31">
        <v>320</v>
      </c>
      <c r="K5" s="10">
        <v>20</v>
      </c>
      <c r="L5" s="10">
        <v>20</v>
      </c>
      <c r="M5" s="10">
        <v>10</v>
      </c>
      <c r="N5" s="13"/>
      <c r="P5" s="4"/>
      <c r="Q5" s="3"/>
      <c r="R5" s="3"/>
      <c r="S5" s="3"/>
    </row>
    <row r="6" spans="1:24" ht="16.5" customHeight="1" x14ac:dyDescent="0.2">
      <c r="A6" s="8" t="s">
        <v>18</v>
      </c>
      <c r="B6" s="7" t="s">
        <v>29</v>
      </c>
      <c r="C6" s="7" t="s">
        <v>36</v>
      </c>
      <c r="D6" s="34">
        <v>2560</v>
      </c>
      <c r="E6" s="34">
        <v>1280</v>
      </c>
      <c r="F6" s="31">
        <v>320</v>
      </c>
      <c r="G6" s="10">
        <v>40</v>
      </c>
      <c r="H6" s="24">
        <v>40</v>
      </c>
      <c r="I6" s="28">
        <v>160</v>
      </c>
      <c r="J6" s="26">
        <v>80</v>
      </c>
      <c r="K6" s="24">
        <v>40</v>
      </c>
      <c r="L6" s="31">
        <v>320</v>
      </c>
      <c r="M6" s="24">
        <v>40</v>
      </c>
      <c r="N6" s="13"/>
      <c r="P6" s="1"/>
      <c r="Q6" s="3"/>
      <c r="R6" s="3"/>
      <c r="S6" s="3"/>
    </row>
    <row r="7" spans="1:24" ht="16.5" customHeight="1" x14ac:dyDescent="0.2">
      <c r="A7" s="7" t="s">
        <v>14</v>
      </c>
      <c r="B7" s="7" t="s">
        <v>30</v>
      </c>
      <c r="C7" s="7" t="s">
        <v>37</v>
      </c>
      <c r="D7" s="26">
        <v>80</v>
      </c>
      <c r="E7" s="23">
        <v>160</v>
      </c>
      <c r="F7" s="28">
        <v>160</v>
      </c>
      <c r="G7" s="26">
        <v>80</v>
      </c>
      <c r="H7" s="24">
        <v>40</v>
      </c>
      <c r="I7" s="28">
        <v>160</v>
      </c>
      <c r="J7" s="26">
        <v>80</v>
      </c>
      <c r="K7" s="26">
        <v>80</v>
      </c>
      <c r="L7" s="31">
        <v>320</v>
      </c>
      <c r="M7" s="26">
        <v>80</v>
      </c>
      <c r="N7" s="13"/>
      <c r="P7" s="1"/>
      <c r="Q7" s="3"/>
      <c r="R7" s="3"/>
      <c r="S7" s="3"/>
    </row>
    <row r="8" spans="1:24" ht="16" x14ac:dyDescent="0.2">
      <c r="A8" s="9" t="s">
        <v>16</v>
      </c>
      <c r="B8" s="7" t="s">
        <v>27</v>
      </c>
      <c r="C8" s="7" t="s">
        <v>38</v>
      </c>
      <c r="D8" s="28">
        <v>160</v>
      </c>
      <c r="E8" s="34">
        <v>2560</v>
      </c>
      <c r="F8" s="31">
        <v>320</v>
      </c>
      <c r="G8" s="26">
        <v>80</v>
      </c>
      <c r="H8" s="24">
        <v>40</v>
      </c>
      <c r="I8" s="31">
        <v>320</v>
      </c>
      <c r="J8" s="33">
        <v>640</v>
      </c>
      <c r="K8" s="28">
        <v>160</v>
      </c>
      <c r="L8" s="28">
        <v>160</v>
      </c>
      <c r="M8" s="33">
        <v>640</v>
      </c>
      <c r="N8" s="13"/>
      <c r="O8" s="13"/>
      <c r="P8" s="1"/>
      <c r="Q8" s="3"/>
      <c r="R8" s="3"/>
      <c r="S8" s="3"/>
    </row>
    <row r="9" spans="1:24" x14ac:dyDescent="0.2">
      <c r="A9" s="11" t="s">
        <v>17</v>
      </c>
      <c r="B9" s="11" t="s">
        <v>28</v>
      </c>
      <c r="C9" s="11" t="s">
        <v>39</v>
      </c>
      <c r="D9" s="31">
        <v>320</v>
      </c>
      <c r="E9" s="34">
        <v>1280</v>
      </c>
      <c r="F9" s="33">
        <v>640</v>
      </c>
      <c r="G9" s="24">
        <v>40</v>
      </c>
      <c r="H9" s="26">
        <v>80</v>
      </c>
      <c r="I9" s="28">
        <v>160</v>
      </c>
      <c r="J9" s="28">
        <v>160</v>
      </c>
      <c r="K9" s="31">
        <v>320</v>
      </c>
      <c r="L9" s="33">
        <v>640</v>
      </c>
      <c r="M9" s="31">
        <v>320</v>
      </c>
      <c r="N9" s="13"/>
      <c r="O9" s="13"/>
      <c r="P9" s="1"/>
      <c r="Q9" s="3"/>
      <c r="R9" s="3"/>
      <c r="S9" s="3"/>
    </row>
    <row r="10" spans="1:24" ht="16" x14ac:dyDescent="0.2">
      <c r="A10" s="38" t="s">
        <v>42</v>
      </c>
      <c r="B10" s="39" t="s">
        <v>45</v>
      </c>
      <c r="C10" s="39" t="s">
        <v>33</v>
      </c>
      <c r="D10" s="35">
        <v>10240</v>
      </c>
      <c r="E10" s="35">
        <v>10240</v>
      </c>
      <c r="F10" s="35">
        <v>5120</v>
      </c>
      <c r="G10" s="35">
        <v>2560</v>
      </c>
      <c r="H10" s="32">
        <v>320</v>
      </c>
      <c r="I10" s="32">
        <v>320</v>
      </c>
      <c r="J10" s="32">
        <v>320</v>
      </c>
      <c r="K10" s="35">
        <v>2560</v>
      </c>
      <c r="L10" s="35">
        <v>5120</v>
      </c>
      <c r="M10" s="30">
        <v>160</v>
      </c>
      <c r="N10" s="13"/>
      <c r="O10" s="13"/>
      <c r="P10" s="1"/>
      <c r="Q10" s="3"/>
      <c r="R10" s="3"/>
      <c r="S10" s="3"/>
    </row>
    <row r="11" spans="1:24" ht="16" x14ac:dyDescent="0.2">
      <c r="A11" s="14" t="s">
        <v>43</v>
      </c>
      <c r="B11" s="11" t="s">
        <v>41</v>
      </c>
      <c r="C11" s="7" t="s">
        <v>33</v>
      </c>
      <c r="D11" s="36">
        <v>10240</v>
      </c>
      <c r="E11" s="36">
        <v>40960</v>
      </c>
      <c r="F11" s="36">
        <v>5120</v>
      </c>
      <c r="G11" s="36">
        <v>1280</v>
      </c>
      <c r="H11" s="25">
        <v>40</v>
      </c>
      <c r="I11" s="29">
        <v>160</v>
      </c>
      <c r="J11" s="27">
        <v>80</v>
      </c>
      <c r="K11" s="36">
        <v>5120</v>
      </c>
      <c r="L11" s="36">
        <v>10240</v>
      </c>
      <c r="M11" s="27">
        <v>80</v>
      </c>
      <c r="N11" s="13"/>
      <c r="P11" s="1"/>
      <c r="Q11" s="3"/>
      <c r="R11" s="3"/>
      <c r="S11" s="3"/>
    </row>
    <row r="12" spans="1:24" ht="16" x14ac:dyDescent="0.2">
      <c r="A12" s="14" t="s">
        <v>20</v>
      </c>
      <c r="B12" s="11" t="s">
        <v>31</v>
      </c>
      <c r="C12" s="11" t="s">
        <v>40</v>
      </c>
      <c r="D12" s="34">
        <v>2560</v>
      </c>
      <c r="E12" s="34">
        <v>10240</v>
      </c>
      <c r="F12" s="34">
        <v>5120</v>
      </c>
      <c r="G12" s="33">
        <v>640</v>
      </c>
      <c r="H12" s="26">
        <v>80</v>
      </c>
      <c r="I12" s="34">
        <v>1280</v>
      </c>
      <c r="J12" s="34">
        <v>1280</v>
      </c>
      <c r="K12" s="34">
        <v>5120</v>
      </c>
      <c r="L12" s="34">
        <v>10240</v>
      </c>
      <c r="M12" s="26">
        <v>80</v>
      </c>
      <c r="N12" s="13"/>
      <c r="P12" s="1"/>
      <c r="Q12" s="3"/>
      <c r="R12" s="3"/>
      <c r="S12" s="3"/>
    </row>
    <row r="13" spans="1:24" x14ac:dyDescent="0.2">
      <c r="N13" s="13"/>
      <c r="P13" s="1"/>
      <c r="Q13" s="3"/>
      <c r="R13" s="3"/>
      <c r="S13" s="3"/>
    </row>
    <row r="14" spans="1:24" ht="55" x14ac:dyDescent="0.2">
      <c r="D14" s="5" t="s">
        <v>46</v>
      </c>
      <c r="E14" s="5" t="s">
        <v>47</v>
      </c>
      <c r="F14" s="5" t="s">
        <v>48</v>
      </c>
      <c r="G14" s="5" t="s">
        <v>49</v>
      </c>
      <c r="H14" s="5" t="s">
        <v>50</v>
      </c>
      <c r="I14" s="5" t="s">
        <v>51</v>
      </c>
      <c r="J14" s="5" t="s">
        <v>52</v>
      </c>
      <c r="K14" s="5" t="s">
        <v>53</v>
      </c>
      <c r="L14" s="5" t="s">
        <v>54</v>
      </c>
      <c r="M14" s="5" t="s">
        <v>55</v>
      </c>
      <c r="N14" s="13"/>
      <c r="O14" s="5" t="s">
        <v>46</v>
      </c>
      <c r="P14" s="5" t="s">
        <v>47</v>
      </c>
      <c r="Q14" s="5" t="s">
        <v>48</v>
      </c>
      <c r="R14" s="5" t="s">
        <v>49</v>
      </c>
      <c r="S14" s="5" t="s">
        <v>50</v>
      </c>
      <c r="T14" s="5" t="s">
        <v>51</v>
      </c>
      <c r="U14" s="5" t="s">
        <v>52</v>
      </c>
      <c r="V14" s="5" t="s">
        <v>53</v>
      </c>
      <c r="W14" s="5" t="s">
        <v>54</v>
      </c>
      <c r="X14" s="5" t="s">
        <v>55</v>
      </c>
    </row>
    <row r="15" spans="1:24" x14ac:dyDescent="0.2">
      <c r="A15" t="str">
        <f>A2</f>
        <v>A/Beijing/32/1992 (huvac)</v>
      </c>
      <c r="B15" t="str">
        <f t="shared" ref="B15:C15" si="0">B2</f>
        <v>BE92</v>
      </c>
      <c r="C15" t="str">
        <f t="shared" si="0"/>
        <v>HuVac</v>
      </c>
      <c r="D15" s="10">
        <v>1</v>
      </c>
      <c r="E15" s="28">
        <v>4</v>
      </c>
      <c r="F15" s="26">
        <v>3</v>
      </c>
      <c r="G15" s="26">
        <v>3</v>
      </c>
      <c r="H15" s="26">
        <v>3</v>
      </c>
      <c r="I15" s="28">
        <v>4</v>
      </c>
      <c r="J15" s="28">
        <v>4</v>
      </c>
      <c r="K15" s="24">
        <v>2</v>
      </c>
      <c r="L15" s="24">
        <v>2</v>
      </c>
      <c r="M15" s="26">
        <v>3</v>
      </c>
      <c r="O15">
        <f t="shared" ref="O15:X15" si="1">D15-D$23</f>
        <v>-9</v>
      </c>
      <c r="P15" s="3">
        <f t="shared" si="1"/>
        <v>-6</v>
      </c>
      <c r="Q15" s="3">
        <f t="shared" si="1"/>
        <v>-6</v>
      </c>
      <c r="R15" s="3">
        <f t="shared" si="1"/>
        <v>-5</v>
      </c>
      <c r="S15" s="3">
        <f t="shared" si="1"/>
        <v>-2</v>
      </c>
      <c r="T15" s="3">
        <f t="shared" si="1"/>
        <v>-1</v>
      </c>
      <c r="U15" s="3">
        <f t="shared" si="1"/>
        <v>-1</v>
      </c>
      <c r="V15" s="3">
        <f t="shared" si="1"/>
        <v>-6</v>
      </c>
      <c r="W15" s="3">
        <f t="shared" si="1"/>
        <v>-7</v>
      </c>
      <c r="X15" s="3">
        <f t="shared" si="1"/>
        <v>-1</v>
      </c>
    </row>
    <row r="16" spans="1:24" x14ac:dyDescent="0.2">
      <c r="A16" t="str">
        <f t="shared" ref="A16:C25" si="2">A3</f>
        <v>A/Victoria/3/1975 (huvac)</v>
      </c>
      <c r="B16" t="str">
        <f t="shared" si="2"/>
        <v>VI75</v>
      </c>
      <c r="C16" t="str">
        <f t="shared" si="2"/>
        <v>HuVac</v>
      </c>
      <c r="D16" s="26">
        <v>3</v>
      </c>
      <c r="E16" s="26">
        <v>3</v>
      </c>
      <c r="F16" s="26">
        <v>3</v>
      </c>
      <c r="G16" s="28">
        <v>4</v>
      </c>
      <c r="H16" s="24">
        <v>2</v>
      </c>
      <c r="I16" s="26">
        <v>3</v>
      </c>
      <c r="J16" s="31">
        <v>5</v>
      </c>
      <c r="K16" s="28">
        <v>4</v>
      </c>
      <c r="L16" s="31">
        <v>5</v>
      </c>
      <c r="M16" s="26">
        <v>3</v>
      </c>
      <c r="O16">
        <f t="shared" ref="O16:O25" si="3">D16-D$23</f>
        <v>-7</v>
      </c>
      <c r="P16" s="3">
        <f t="shared" ref="P16:P25" si="4">E16-E$23</f>
        <v>-7</v>
      </c>
      <c r="Q16" s="3">
        <f t="shared" ref="Q16:Q25" si="5">F16-F$23</f>
        <v>-6</v>
      </c>
      <c r="R16" s="3">
        <f t="shared" ref="R16:R25" si="6">G16-G$23</f>
        <v>-4</v>
      </c>
      <c r="S16" s="3">
        <f t="shared" ref="S16:S25" si="7">H16-H$23</f>
        <v>-3</v>
      </c>
      <c r="T16" s="3">
        <f t="shared" ref="T16:T25" si="8">I16-I$23</f>
        <v>-2</v>
      </c>
      <c r="U16" s="3">
        <f t="shared" ref="U16:U25" si="9">J16-J$23</f>
        <v>0</v>
      </c>
      <c r="V16" s="3">
        <f t="shared" ref="V16:V25" si="10">K16-K$23</f>
        <v>-4</v>
      </c>
      <c r="W16" s="3">
        <f t="shared" ref="W16:W25" si="11">L16-L$23</f>
        <v>-4</v>
      </c>
      <c r="X16" s="3">
        <f t="shared" ref="X16:X25" si="12">M16-M$23</f>
        <v>-1</v>
      </c>
    </row>
    <row r="17" spans="1:24" x14ac:dyDescent="0.2">
      <c r="A17" t="str">
        <f t="shared" si="2"/>
        <v>A/sw/NY/A01104005/2011 (3.1990.4a)</v>
      </c>
      <c r="B17" t="str">
        <f t="shared" si="2"/>
        <v>NY11</v>
      </c>
      <c r="C17" t="str">
        <f t="shared" si="2"/>
        <v>3.1990.4a</v>
      </c>
      <c r="D17" s="10">
        <v>1</v>
      </c>
      <c r="E17" s="31">
        <v>5</v>
      </c>
      <c r="F17" s="26">
        <v>3</v>
      </c>
      <c r="G17" s="10">
        <v>1</v>
      </c>
      <c r="H17" s="10">
        <v>1</v>
      </c>
      <c r="I17" s="28">
        <v>4</v>
      </c>
      <c r="J17" s="28">
        <v>4</v>
      </c>
      <c r="K17" s="10">
        <v>1</v>
      </c>
      <c r="L17" s="24">
        <v>2</v>
      </c>
      <c r="M17" s="28">
        <v>4</v>
      </c>
      <c r="O17">
        <f t="shared" si="3"/>
        <v>-9</v>
      </c>
      <c r="P17" s="3">
        <f t="shared" si="4"/>
        <v>-5</v>
      </c>
      <c r="Q17" s="3">
        <f t="shared" si="5"/>
        <v>-6</v>
      </c>
      <c r="R17" s="3">
        <f t="shared" si="6"/>
        <v>-7</v>
      </c>
      <c r="S17" s="3">
        <f t="shared" si="7"/>
        <v>-4</v>
      </c>
      <c r="T17" s="3">
        <f t="shared" si="8"/>
        <v>-1</v>
      </c>
      <c r="U17" s="3">
        <f t="shared" si="9"/>
        <v>-1</v>
      </c>
      <c r="V17" s="3">
        <f t="shared" si="10"/>
        <v>-7</v>
      </c>
      <c r="W17" s="3">
        <f t="shared" si="11"/>
        <v>-7</v>
      </c>
      <c r="X17" s="3">
        <f t="shared" si="12"/>
        <v>0</v>
      </c>
    </row>
    <row r="18" spans="1:24" x14ac:dyDescent="0.2">
      <c r="A18" t="str">
        <f t="shared" si="2"/>
        <v xml:space="preserve">A/sw/IN/A01729045/2016 (3.1990.4b) </v>
      </c>
      <c r="B18" t="str">
        <f t="shared" si="2"/>
        <v>IN16</v>
      </c>
      <c r="C18" t="str">
        <f t="shared" si="2"/>
        <v>3.1990.4b</v>
      </c>
      <c r="D18" s="10">
        <v>1</v>
      </c>
      <c r="E18" s="34">
        <v>7</v>
      </c>
      <c r="F18" s="26">
        <v>3</v>
      </c>
      <c r="G18" s="10">
        <v>1</v>
      </c>
      <c r="H18" s="10">
        <v>0</v>
      </c>
      <c r="I18" s="31">
        <v>5</v>
      </c>
      <c r="J18" s="31">
        <v>5</v>
      </c>
      <c r="K18" s="10">
        <v>1</v>
      </c>
      <c r="L18" s="10">
        <v>1</v>
      </c>
      <c r="M18" s="10">
        <v>0</v>
      </c>
      <c r="O18">
        <f t="shared" si="3"/>
        <v>-9</v>
      </c>
      <c r="P18" s="3">
        <f t="shared" si="4"/>
        <v>-3</v>
      </c>
      <c r="Q18" s="3">
        <f t="shared" si="5"/>
        <v>-6</v>
      </c>
      <c r="R18" s="3">
        <f t="shared" si="6"/>
        <v>-7</v>
      </c>
      <c r="S18" s="3">
        <f t="shared" si="7"/>
        <v>-5</v>
      </c>
      <c r="T18" s="3">
        <f t="shared" si="8"/>
        <v>0</v>
      </c>
      <c r="U18" s="3">
        <f t="shared" si="9"/>
        <v>0</v>
      </c>
      <c r="V18" s="3">
        <f t="shared" si="10"/>
        <v>-7</v>
      </c>
      <c r="W18" s="3">
        <f t="shared" si="11"/>
        <v>-8</v>
      </c>
      <c r="X18" s="3">
        <f t="shared" si="12"/>
        <v>-4</v>
      </c>
    </row>
    <row r="19" spans="1:24" x14ac:dyDescent="0.2">
      <c r="A19" t="str">
        <f t="shared" si="2"/>
        <v>A/sw/Mexico/84706352130/2015  (3.1990.2)</v>
      </c>
      <c r="B19" t="str">
        <f t="shared" si="2"/>
        <v>MX15</v>
      </c>
      <c r="C19" t="str">
        <f t="shared" si="2"/>
        <v>3.1990.2</v>
      </c>
      <c r="D19" s="34">
        <v>8</v>
      </c>
      <c r="E19" s="34">
        <v>7</v>
      </c>
      <c r="F19" s="31">
        <v>5</v>
      </c>
      <c r="G19" s="10">
        <v>2</v>
      </c>
      <c r="H19" s="24">
        <v>2</v>
      </c>
      <c r="I19" s="28">
        <v>4</v>
      </c>
      <c r="J19" s="26">
        <v>3</v>
      </c>
      <c r="K19" s="24">
        <v>2</v>
      </c>
      <c r="L19" s="31">
        <v>5</v>
      </c>
      <c r="M19" s="24">
        <v>2</v>
      </c>
      <c r="O19">
        <f t="shared" si="3"/>
        <v>-2</v>
      </c>
      <c r="P19" s="3">
        <f t="shared" si="4"/>
        <v>-3</v>
      </c>
      <c r="Q19" s="3">
        <f t="shared" si="5"/>
        <v>-4</v>
      </c>
      <c r="R19" s="3">
        <f t="shared" si="6"/>
        <v>-6</v>
      </c>
      <c r="S19" s="3">
        <f t="shared" si="7"/>
        <v>-3</v>
      </c>
      <c r="T19" s="3">
        <f t="shared" si="8"/>
        <v>-1</v>
      </c>
      <c r="U19" s="3">
        <f t="shared" si="9"/>
        <v>-2</v>
      </c>
      <c r="V19" s="3">
        <f t="shared" si="10"/>
        <v>-6</v>
      </c>
      <c r="W19" s="3">
        <f t="shared" si="11"/>
        <v>-4</v>
      </c>
      <c r="X19" s="3">
        <f t="shared" si="12"/>
        <v>-2</v>
      </c>
    </row>
    <row r="20" spans="1:24" x14ac:dyDescent="0.2">
      <c r="A20" t="str">
        <f t="shared" si="2"/>
        <v>A/sw/Alberta/SD0049/2014 (3.1990.4)</v>
      </c>
      <c r="B20" t="str">
        <f t="shared" si="2"/>
        <v>AB14</v>
      </c>
      <c r="C20" t="str">
        <f t="shared" si="2"/>
        <v>3.1990.4</v>
      </c>
      <c r="D20" s="26">
        <v>3</v>
      </c>
      <c r="E20" s="23">
        <v>4</v>
      </c>
      <c r="F20" s="28">
        <v>4</v>
      </c>
      <c r="G20" s="26">
        <v>3</v>
      </c>
      <c r="H20" s="24">
        <v>2</v>
      </c>
      <c r="I20" s="28">
        <v>4</v>
      </c>
      <c r="J20" s="26">
        <v>3</v>
      </c>
      <c r="K20" s="26">
        <v>3</v>
      </c>
      <c r="L20" s="31">
        <v>5</v>
      </c>
      <c r="M20" s="26">
        <v>3</v>
      </c>
      <c r="O20">
        <f t="shared" si="3"/>
        <v>-7</v>
      </c>
      <c r="P20" s="3">
        <f t="shared" si="4"/>
        <v>-6</v>
      </c>
      <c r="Q20" s="3">
        <f t="shared" si="5"/>
        <v>-5</v>
      </c>
      <c r="R20" s="3">
        <f t="shared" si="6"/>
        <v>-5</v>
      </c>
      <c r="S20" s="3">
        <f t="shared" si="7"/>
        <v>-3</v>
      </c>
      <c r="T20" s="3">
        <f t="shared" si="8"/>
        <v>-1</v>
      </c>
      <c r="U20" s="3">
        <f t="shared" si="9"/>
        <v>-2</v>
      </c>
      <c r="V20" s="3">
        <f t="shared" si="10"/>
        <v>-5</v>
      </c>
      <c r="W20" s="3">
        <f t="shared" si="11"/>
        <v>-4</v>
      </c>
      <c r="X20" s="3">
        <f t="shared" si="12"/>
        <v>-1</v>
      </c>
    </row>
    <row r="21" spans="1:24" x14ac:dyDescent="0.2">
      <c r="A21" t="str">
        <f t="shared" si="2"/>
        <v>A/sw/OH/A01354299/2017 (3.2010.1)</v>
      </c>
      <c r="B21" t="str">
        <f t="shared" si="2"/>
        <v>OH17</v>
      </c>
      <c r="C21" t="str">
        <f t="shared" si="2"/>
        <v>3.2010.1</v>
      </c>
      <c r="D21" s="28">
        <v>4</v>
      </c>
      <c r="E21" s="34">
        <v>8</v>
      </c>
      <c r="F21" s="31">
        <v>5</v>
      </c>
      <c r="G21" s="26">
        <v>3</v>
      </c>
      <c r="H21" s="24">
        <v>2</v>
      </c>
      <c r="I21" s="31">
        <v>5</v>
      </c>
      <c r="J21" s="33">
        <v>6</v>
      </c>
      <c r="K21" s="28">
        <v>4</v>
      </c>
      <c r="L21" s="28">
        <v>4</v>
      </c>
      <c r="M21" s="33">
        <v>6</v>
      </c>
      <c r="O21">
        <f t="shared" si="3"/>
        <v>-6</v>
      </c>
      <c r="P21" s="3">
        <f t="shared" si="4"/>
        <v>-2</v>
      </c>
      <c r="Q21" s="3">
        <f t="shared" si="5"/>
        <v>-4</v>
      </c>
      <c r="R21" s="3">
        <f t="shared" si="6"/>
        <v>-5</v>
      </c>
      <c r="S21" s="3">
        <f t="shared" si="7"/>
        <v>-3</v>
      </c>
      <c r="T21" s="3">
        <f t="shared" si="8"/>
        <v>0</v>
      </c>
      <c r="U21" s="3">
        <f t="shared" si="9"/>
        <v>1</v>
      </c>
      <c r="V21" s="3">
        <f t="shared" si="10"/>
        <v>-4</v>
      </c>
      <c r="W21" s="3">
        <f t="shared" si="11"/>
        <v>-5</v>
      </c>
      <c r="X21" s="3">
        <f t="shared" si="12"/>
        <v>2</v>
      </c>
    </row>
    <row r="22" spans="1:24" x14ac:dyDescent="0.2">
      <c r="A22" t="str">
        <f t="shared" si="2"/>
        <v xml:space="preserve">A/sw/OK/A02218157/2017 (3.2010.2) </v>
      </c>
      <c r="B22" t="str">
        <f t="shared" si="2"/>
        <v>OK17</v>
      </c>
      <c r="C22" t="str">
        <f t="shared" si="2"/>
        <v>3.2010.2</v>
      </c>
      <c r="D22" s="31">
        <v>5</v>
      </c>
      <c r="E22" s="34">
        <v>7</v>
      </c>
      <c r="F22" s="33">
        <v>6</v>
      </c>
      <c r="G22" s="24">
        <v>2</v>
      </c>
      <c r="H22" s="26">
        <v>3</v>
      </c>
      <c r="I22" s="28">
        <v>4</v>
      </c>
      <c r="J22" s="28">
        <v>4</v>
      </c>
      <c r="K22" s="31">
        <v>5</v>
      </c>
      <c r="L22" s="33">
        <v>6</v>
      </c>
      <c r="M22" s="31">
        <v>5</v>
      </c>
      <c r="O22">
        <f t="shared" si="3"/>
        <v>-5</v>
      </c>
      <c r="P22" s="3">
        <f t="shared" si="4"/>
        <v>-3</v>
      </c>
      <c r="Q22" s="3">
        <f t="shared" si="5"/>
        <v>-3</v>
      </c>
      <c r="R22" s="3">
        <f t="shared" si="6"/>
        <v>-6</v>
      </c>
      <c r="S22" s="3">
        <f t="shared" si="7"/>
        <v>-2</v>
      </c>
      <c r="T22" s="3">
        <f t="shared" si="8"/>
        <v>-1</v>
      </c>
      <c r="U22" s="3">
        <f t="shared" si="9"/>
        <v>-1</v>
      </c>
      <c r="V22" s="3">
        <f t="shared" si="10"/>
        <v>-3</v>
      </c>
      <c r="W22" s="3">
        <f t="shared" si="11"/>
        <v>-3</v>
      </c>
      <c r="X22" s="3">
        <f t="shared" si="12"/>
        <v>1</v>
      </c>
    </row>
    <row r="23" spans="1:24" x14ac:dyDescent="0.2">
      <c r="A23" s="40" t="str">
        <f t="shared" si="2"/>
        <v>A/Hong Kong/4801/2014 (huvac) Vincent lab</v>
      </c>
      <c r="B23" s="40" t="str">
        <f t="shared" si="2"/>
        <v>HK14Vinc</v>
      </c>
      <c r="C23" s="40" t="str">
        <f t="shared" si="2"/>
        <v>HuVac</v>
      </c>
      <c r="D23" s="41">
        <v>10</v>
      </c>
      <c r="E23" s="41">
        <v>10</v>
      </c>
      <c r="F23" s="41">
        <v>9</v>
      </c>
      <c r="G23" s="41">
        <v>8</v>
      </c>
      <c r="H23" s="41">
        <v>5</v>
      </c>
      <c r="I23" s="41">
        <v>5</v>
      </c>
      <c r="J23" s="41">
        <v>5</v>
      </c>
      <c r="K23" s="41">
        <v>8</v>
      </c>
      <c r="L23" s="41">
        <v>9</v>
      </c>
      <c r="M23" s="41">
        <v>4</v>
      </c>
      <c r="O23">
        <f t="shared" si="3"/>
        <v>0</v>
      </c>
      <c r="P23" s="3">
        <f t="shared" si="4"/>
        <v>0</v>
      </c>
      <c r="Q23" s="3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  <c r="U23" s="3">
        <f t="shared" si="9"/>
        <v>0</v>
      </c>
      <c r="V23" s="3">
        <f t="shared" si="10"/>
        <v>0</v>
      </c>
      <c r="W23" s="3">
        <f t="shared" si="11"/>
        <v>0</v>
      </c>
      <c r="X23" s="3">
        <f t="shared" si="12"/>
        <v>0</v>
      </c>
    </row>
    <row r="24" spans="1:24" x14ac:dyDescent="0.2">
      <c r="A24" t="str">
        <f t="shared" si="2"/>
        <v>A/Hong Kong/4801/2014 (huvac) JHH lab</v>
      </c>
      <c r="B24" t="str">
        <f t="shared" si="2"/>
        <v>HK14JHH</v>
      </c>
      <c r="C24" t="str">
        <f t="shared" si="2"/>
        <v>HuVac</v>
      </c>
      <c r="D24" s="36">
        <v>10</v>
      </c>
      <c r="E24" s="36">
        <v>12</v>
      </c>
      <c r="F24" s="36">
        <v>9</v>
      </c>
      <c r="G24" s="36">
        <v>7</v>
      </c>
      <c r="H24" s="25">
        <v>2</v>
      </c>
      <c r="I24" s="29">
        <v>4</v>
      </c>
      <c r="J24" s="27">
        <v>3</v>
      </c>
      <c r="K24" s="36">
        <v>9</v>
      </c>
      <c r="L24" s="36">
        <v>10</v>
      </c>
      <c r="M24" s="27">
        <v>3</v>
      </c>
      <c r="O24">
        <f t="shared" si="3"/>
        <v>0</v>
      </c>
      <c r="P24" s="3">
        <f t="shared" si="4"/>
        <v>2</v>
      </c>
      <c r="Q24" s="3">
        <f t="shared" si="5"/>
        <v>0</v>
      </c>
      <c r="R24" s="3">
        <f t="shared" si="6"/>
        <v>-1</v>
      </c>
      <c r="S24" s="3">
        <f t="shared" si="7"/>
        <v>-3</v>
      </c>
      <c r="T24" s="3">
        <f t="shared" si="8"/>
        <v>-1</v>
      </c>
      <c r="U24" s="3">
        <f t="shared" si="9"/>
        <v>-2</v>
      </c>
      <c r="V24" s="3">
        <f t="shared" si="10"/>
        <v>1</v>
      </c>
      <c r="W24" s="3">
        <f t="shared" si="11"/>
        <v>1</v>
      </c>
      <c r="X24" s="3">
        <f t="shared" si="12"/>
        <v>-1</v>
      </c>
    </row>
    <row r="25" spans="1:24" x14ac:dyDescent="0.2">
      <c r="A25" t="str">
        <f>A12</f>
        <v>A/Beth/2015 (circulating human H3 strain)</v>
      </c>
      <c r="B25" t="str">
        <f t="shared" si="2"/>
        <v>BT15</v>
      </c>
      <c r="C25" t="str">
        <f t="shared" si="2"/>
        <v>Circ.H3</v>
      </c>
      <c r="D25" s="34">
        <v>8</v>
      </c>
      <c r="E25" s="34">
        <v>11</v>
      </c>
      <c r="F25" s="34">
        <v>9</v>
      </c>
      <c r="G25" s="33">
        <v>6</v>
      </c>
      <c r="H25" s="26">
        <v>3</v>
      </c>
      <c r="I25" s="34">
        <v>7</v>
      </c>
      <c r="J25" s="34">
        <v>7</v>
      </c>
      <c r="K25" s="34">
        <v>9</v>
      </c>
      <c r="L25" s="34">
        <v>10</v>
      </c>
      <c r="M25" s="26">
        <v>3</v>
      </c>
      <c r="O25">
        <f t="shared" si="3"/>
        <v>-2</v>
      </c>
      <c r="P25" s="3">
        <f t="shared" si="4"/>
        <v>1</v>
      </c>
      <c r="Q25" s="3">
        <f t="shared" si="5"/>
        <v>0</v>
      </c>
      <c r="R25" s="3">
        <f t="shared" si="6"/>
        <v>-2</v>
      </c>
      <c r="S25" s="3">
        <f t="shared" si="7"/>
        <v>-2</v>
      </c>
      <c r="T25" s="3">
        <f t="shared" si="8"/>
        <v>2</v>
      </c>
      <c r="U25" s="3">
        <f t="shared" si="9"/>
        <v>2</v>
      </c>
      <c r="V25" s="3">
        <f t="shared" si="10"/>
        <v>1</v>
      </c>
      <c r="W25" s="3">
        <f t="shared" si="11"/>
        <v>1</v>
      </c>
      <c r="X25" s="3">
        <f t="shared" si="12"/>
        <v>-1</v>
      </c>
    </row>
  </sheetData>
  <conditionalFormatting sqref="G1">
    <cfRule type="duplicateValues" dxfId="26" priority="24"/>
  </conditionalFormatting>
  <conditionalFormatting sqref="I1">
    <cfRule type="duplicateValues" dxfId="25" priority="23"/>
  </conditionalFormatting>
  <conditionalFormatting sqref="K1">
    <cfRule type="duplicateValues" dxfId="24" priority="25"/>
  </conditionalFormatting>
  <conditionalFormatting sqref="D1:F1">
    <cfRule type="duplicateValues" dxfId="23" priority="26"/>
  </conditionalFormatting>
  <conditionalFormatting sqref="H1">
    <cfRule type="duplicateValues" dxfId="22" priority="27"/>
  </conditionalFormatting>
  <conditionalFormatting sqref="L1">
    <cfRule type="duplicateValues" dxfId="21" priority="22"/>
  </conditionalFormatting>
  <conditionalFormatting sqref="M1">
    <cfRule type="duplicateValues" dxfId="20" priority="21"/>
  </conditionalFormatting>
  <conditionalFormatting sqref="A8:C8 A4:C4">
    <cfRule type="duplicateValues" dxfId="19" priority="28"/>
  </conditionalFormatting>
  <conditionalFormatting sqref="P9">
    <cfRule type="duplicateValues" dxfId="18" priority="18"/>
  </conditionalFormatting>
  <conditionalFormatting sqref="P11">
    <cfRule type="duplicateValues" dxfId="17" priority="19"/>
  </conditionalFormatting>
  <conditionalFormatting sqref="P6:P8">
    <cfRule type="duplicateValues" dxfId="16" priority="20"/>
  </conditionalFormatting>
  <conditionalFormatting sqref="P12">
    <cfRule type="duplicateValues" dxfId="15" priority="17"/>
  </conditionalFormatting>
  <conditionalFormatting sqref="P13">
    <cfRule type="duplicateValues" dxfId="14" priority="16"/>
  </conditionalFormatting>
  <conditionalFormatting sqref="G14">
    <cfRule type="duplicateValues" dxfId="13" priority="11"/>
  </conditionalFormatting>
  <conditionalFormatting sqref="I14">
    <cfRule type="duplicateValues" dxfId="12" priority="10"/>
  </conditionalFormatting>
  <conditionalFormatting sqref="K14">
    <cfRule type="duplicateValues" dxfId="11" priority="12"/>
  </conditionalFormatting>
  <conditionalFormatting sqref="D14:F14">
    <cfRule type="duplicateValues" dxfId="10" priority="13"/>
  </conditionalFormatting>
  <conditionalFormatting sqref="H14">
    <cfRule type="duplicateValues" dxfId="9" priority="14"/>
  </conditionalFormatting>
  <conditionalFormatting sqref="L14">
    <cfRule type="duplicateValues" dxfId="8" priority="9"/>
  </conditionalFormatting>
  <conditionalFormatting sqref="M14">
    <cfRule type="duplicateValues" dxfId="7" priority="8"/>
  </conditionalFormatting>
  <conditionalFormatting sqref="R14">
    <cfRule type="duplicateValues" dxfId="6" priority="4"/>
  </conditionalFormatting>
  <conditionalFormatting sqref="T14">
    <cfRule type="duplicateValues" dxfId="5" priority="3"/>
  </conditionalFormatting>
  <conditionalFormatting sqref="V14">
    <cfRule type="duplicateValues" dxfId="4" priority="5"/>
  </conditionalFormatting>
  <conditionalFormatting sqref="O14:Q14">
    <cfRule type="duplicateValues" dxfId="3" priority="6"/>
  </conditionalFormatting>
  <conditionalFormatting sqref="S14">
    <cfRule type="duplicateValues" dxfId="2" priority="7"/>
  </conditionalFormatting>
  <conditionalFormatting sqref="W14">
    <cfRule type="duplicateValues" dxfId="1" priority="2"/>
  </conditionalFormatting>
  <conditionalFormatting sqref="X14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Data_Mod</vt:lpstr>
      <vt:lpstr>C-I</vt:lpstr>
      <vt:lpstr>FoldChange_wrong</vt:lpstr>
      <vt:lpstr>FoldChange</vt:lpstr>
      <vt:lpstr>Data_Mod_all</vt:lpstr>
      <vt:lpstr>Sheet3</vt:lpstr>
      <vt:lpstr>Fold_Calc</vt:lpstr>
    </vt:vector>
  </TitlesOfParts>
  <Company>USDA APHIS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Carine - ARS</dc:creator>
  <cp:lastModifiedBy>Microsoft Office User</cp:lastModifiedBy>
  <dcterms:created xsi:type="dcterms:W3CDTF">2019-07-31T22:23:50Z</dcterms:created>
  <dcterms:modified xsi:type="dcterms:W3CDTF">2021-02-17T15:03:24Z</dcterms:modified>
</cp:coreProperties>
</file>