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my.Vincent/Amy/FLU57 pdm HI/"/>
    </mc:Choice>
  </mc:AlternateContent>
  <xr:revisionPtr revIDLastSave="0" documentId="13_ncr:1_{FEE82D7B-325B-BB4F-A30D-5795B68340EB}" xr6:coauthVersionLast="47" xr6:coauthVersionMax="47" xr10:uidLastSave="{00000000-0000-0000-0000-000000000000}"/>
  <bookViews>
    <workbookView xWindow="37980" yWindow="580" windowWidth="27660" windowHeight="26560" xr2:uid="{EB644606-6E04-45F3-8A8B-D63B1ABEB5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2" i="1" l="1"/>
  <c r="AA13" i="1"/>
  <c r="AA3" i="1"/>
  <c r="AA4" i="1"/>
  <c r="AA5" i="1"/>
  <c r="AA6" i="1"/>
  <c r="AA7" i="1"/>
  <c r="AA8" i="1"/>
  <c r="AA9" i="1"/>
  <c r="AA10" i="1"/>
  <c r="Z12" i="1"/>
  <c r="Z13" i="1"/>
  <c r="Z3" i="1"/>
  <c r="Z4" i="1"/>
  <c r="Z5" i="1"/>
  <c r="Z6" i="1"/>
  <c r="Z7" i="1"/>
  <c r="Z8" i="1"/>
  <c r="Z9" i="1"/>
  <c r="Z10" i="1"/>
  <c r="AA11" i="1"/>
  <c r="Z11" i="1"/>
  <c r="Y8" i="1"/>
  <c r="Y9" i="1"/>
  <c r="Y10" i="1"/>
  <c r="Y11" i="1"/>
  <c r="Y12" i="1"/>
  <c r="Y13" i="1"/>
  <c r="Y3" i="1"/>
  <c r="Y4" i="1"/>
  <c r="Y5" i="1"/>
  <c r="Y6" i="1"/>
  <c r="Y7" i="1"/>
  <c r="X8" i="1"/>
  <c r="X9" i="1"/>
  <c r="X10" i="1"/>
  <c r="X11" i="1"/>
  <c r="X12" i="1"/>
  <c r="X13" i="1"/>
  <c r="X3" i="1"/>
  <c r="X4" i="1"/>
  <c r="X5" i="1"/>
  <c r="X6" i="1"/>
  <c r="X7" i="1"/>
  <c r="W7" i="1"/>
  <c r="W8" i="1"/>
  <c r="W9" i="1"/>
  <c r="W10" i="1"/>
  <c r="W11" i="1"/>
  <c r="W12" i="1"/>
  <c r="W13" i="1"/>
  <c r="W3" i="1"/>
  <c r="W4" i="1"/>
  <c r="W5" i="1"/>
  <c r="W6" i="1"/>
  <c r="V6" i="1"/>
  <c r="V7" i="1"/>
  <c r="V8" i="1"/>
  <c r="V9" i="1"/>
  <c r="V10" i="1"/>
  <c r="V11" i="1"/>
  <c r="V12" i="1"/>
  <c r="V13" i="1"/>
  <c r="V3" i="1"/>
  <c r="V4" i="1"/>
  <c r="V5" i="1"/>
  <c r="U5" i="1"/>
  <c r="U6" i="1"/>
  <c r="U7" i="1"/>
  <c r="U8" i="1"/>
  <c r="U9" i="1"/>
  <c r="U10" i="1"/>
  <c r="U11" i="1"/>
  <c r="U12" i="1"/>
  <c r="U13" i="1"/>
  <c r="U3" i="1"/>
  <c r="U4" i="1"/>
  <c r="T5" i="1"/>
  <c r="T6" i="1"/>
  <c r="T7" i="1"/>
  <c r="T8" i="1"/>
  <c r="T9" i="1"/>
  <c r="T10" i="1"/>
  <c r="T11" i="1"/>
  <c r="T12" i="1"/>
  <c r="T13" i="1"/>
  <c r="T3" i="1"/>
  <c r="T4" i="1"/>
  <c r="S4" i="1"/>
  <c r="S5" i="1"/>
  <c r="S6" i="1"/>
  <c r="S7" i="1"/>
  <c r="S8" i="1"/>
  <c r="S9" i="1"/>
  <c r="S10" i="1"/>
  <c r="S11" i="1"/>
  <c r="S12" i="1"/>
  <c r="S13" i="1"/>
  <c r="R5" i="1"/>
  <c r="R6" i="1"/>
  <c r="R7" i="1"/>
  <c r="R8" i="1"/>
  <c r="R9" i="1"/>
  <c r="R10" i="1"/>
  <c r="R11" i="1"/>
  <c r="R12" i="1"/>
  <c r="R13" i="1"/>
  <c r="R4" i="1"/>
  <c r="S3" i="1"/>
  <c r="R3" i="1"/>
</calcChain>
</file>

<file path=xl/sharedStrings.xml><?xml version="1.0" encoding="utf-8"?>
<sst xmlns="http://schemas.openxmlformats.org/spreadsheetml/2006/main" count="84" uniqueCount="27">
  <si>
    <t>Subtype</t>
  </si>
  <si>
    <t>Season</t>
  </si>
  <si>
    <t>Strain</t>
  </si>
  <si>
    <t>CDC Brisbane</t>
  </si>
  <si>
    <t>CDC Wisconsin</t>
  </si>
  <si>
    <t>1A.3.3.2</t>
  </si>
  <si>
    <t>A/California/04/2009</t>
  </si>
  <si>
    <t>A/Michigan/45/2015</t>
  </si>
  <si>
    <t>A/Brisbane/2/2018</t>
  </si>
  <si>
    <t>A/Wisconsin/2019 like</t>
  </si>
  <si>
    <t>A/Hawaii/70/2019 like</t>
  </si>
  <si>
    <t>PPPPPP</t>
  </si>
  <si>
    <t>13-14</t>
  </si>
  <si>
    <t>A/sw/Indiana/A02525081</t>
  </si>
  <si>
    <t>TTTTPT</t>
  </si>
  <si>
    <t>15-16</t>
  </si>
  <si>
    <t>A/sw/Colorado/A02635828/2021</t>
  </si>
  <si>
    <t>TTPTPT</t>
  </si>
  <si>
    <t>17-18</t>
  </si>
  <si>
    <t>A/sw/Kansas/A02248038/2021</t>
  </si>
  <si>
    <t>TTTPPT</t>
  </si>
  <si>
    <t>18-19</t>
  </si>
  <si>
    <t>A/sw/Iowa/A02524480/2020</t>
  </si>
  <si>
    <t>19-20</t>
  </si>
  <si>
    <t>A/sw/Indiana/A02635811/2021</t>
  </si>
  <si>
    <t>A/sw/Missouri/A01104146/2020</t>
  </si>
  <si>
    <t>CDC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</si>
</sst>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2" borderId="3" xfId="0" applyFill="1" applyBorder="1"/>
    <xf numFmtId="0" fontId="0" fillId="5" borderId="0" xfId="0" applyFill="1"/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textRotation="90"/>
    </xf>
    <xf numFmtId="0" fontId="0" fillId="0" borderId="0" xfId="0" applyAlignment="1">
      <alignment textRotation="90" wrapText="1"/>
    </xf>
    <xf numFmtId="0" fontId="2" fillId="0" borderId="0" xfId="0" applyFont="1" applyAlignment="1">
      <alignment textRotation="90" wrapText="1"/>
    </xf>
    <xf numFmtId="0" fontId="0" fillId="6" borderId="0" xfId="0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4" borderId="3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8485-EEE2-4D92-98A2-D054A786CB3F}">
  <dimension ref="A1:AA13"/>
  <sheetViews>
    <sheetView tabSelected="1" topLeftCell="C1" zoomScale="130" zoomScaleNormal="130" workbookViewId="0">
      <selection activeCell="W13" sqref="W13"/>
    </sheetView>
  </sheetViews>
  <sheetFormatPr baseColWidth="10" defaultColWidth="8.83203125" defaultRowHeight="15" x14ac:dyDescent="0.2"/>
  <cols>
    <col min="1" max="1" width="8" bestFit="1" customWidth="1"/>
    <col min="2" max="2" width="7.1640625" bestFit="1" customWidth="1"/>
    <col min="3" max="3" width="27.33203125" bestFit="1" customWidth="1"/>
    <col min="4" max="5" width="4.83203125" bestFit="1" customWidth="1"/>
    <col min="6" max="6" width="5.1640625" bestFit="1" customWidth="1"/>
    <col min="7" max="7" width="4.83203125" bestFit="1" customWidth="1"/>
    <col min="8" max="8" width="5.1640625" bestFit="1" customWidth="1"/>
    <col min="9" max="11" width="4.1640625" bestFit="1" customWidth="1"/>
    <col min="12" max="12" width="5.1640625" bestFit="1" customWidth="1"/>
    <col min="13" max="13" width="4.1640625" bestFit="1" customWidth="1"/>
    <col min="15" max="15" width="8" bestFit="1" customWidth="1"/>
    <col min="16" max="16" width="7.1640625" bestFit="1" customWidth="1"/>
    <col min="17" max="17" width="27.33203125" bestFit="1" customWidth="1"/>
    <col min="18" max="19" width="4.83203125" bestFit="1" customWidth="1"/>
    <col min="20" max="20" width="5.1640625" bestFit="1" customWidth="1"/>
    <col min="21" max="21" width="4.83203125" bestFit="1" customWidth="1"/>
    <col min="22" max="22" width="5.1640625" bestFit="1" customWidth="1"/>
    <col min="23" max="25" width="4.1640625" bestFit="1" customWidth="1"/>
    <col min="26" max="26" width="5.1640625" bestFit="1" customWidth="1"/>
    <col min="27" max="27" width="4.1640625" bestFit="1" customWidth="1"/>
  </cols>
  <sheetData>
    <row r="1" spans="1:27" s="11" customFormat="1" ht="144" x14ac:dyDescent="0.2">
      <c r="D1" s="11" t="s">
        <v>6</v>
      </c>
      <c r="E1" s="11" t="s">
        <v>6</v>
      </c>
      <c r="F1" s="11" t="s">
        <v>7</v>
      </c>
      <c r="G1" s="11" t="s">
        <v>7</v>
      </c>
      <c r="H1" s="12" t="s">
        <v>3</v>
      </c>
      <c r="I1" s="12" t="s">
        <v>4</v>
      </c>
      <c r="J1" s="11" t="s">
        <v>10</v>
      </c>
      <c r="K1" s="11" t="s">
        <v>10</v>
      </c>
      <c r="L1" s="11" t="s">
        <v>22</v>
      </c>
      <c r="M1" s="11" t="s">
        <v>22</v>
      </c>
      <c r="R1" s="11" t="s">
        <v>6</v>
      </c>
      <c r="S1" s="11" t="s">
        <v>6</v>
      </c>
      <c r="T1" s="11" t="s">
        <v>7</v>
      </c>
      <c r="U1" s="11" t="s">
        <v>7</v>
      </c>
      <c r="V1" s="10" t="s">
        <v>8</v>
      </c>
      <c r="W1" s="10" t="s">
        <v>9</v>
      </c>
      <c r="X1" s="11" t="s">
        <v>10</v>
      </c>
      <c r="Y1" s="11" t="s">
        <v>10</v>
      </c>
      <c r="Z1" s="11" t="s">
        <v>22</v>
      </c>
      <c r="AA1" s="11" t="s">
        <v>22</v>
      </c>
    </row>
    <row r="2" spans="1:27" s="8" customFormat="1" ht="16" thickBot="1" x14ac:dyDescent="0.25">
      <c r="A2" s="9" t="s">
        <v>0</v>
      </c>
      <c r="B2" s="9" t="s">
        <v>1</v>
      </c>
      <c r="C2" s="9" t="s">
        <v>2</v>
      </c>
      <c r="D2" s="9">
        <v>695</v>
      </c>
      <c r="E2" s="9">
        <v>696</v>
      </c>
      <c r="F2" s="9">
        <v>270</v>
      </c>
      <c r="G2" s="9">
        <v>274</v>
      </c>
      <c r="J2" s="9">
        <v>9</v>
      </c>
      <c r="K2" s="9">
        <v>11</v>
      </c>
      <c r="L2" s="9">
        <v>14</v>
      </c>
      <c r="M2" s="9">
        <v>30</v>
      </c>
      <c r="O2" s="9" t="s">
        <v>0</v>
      </c>
      <c r="P2" s="9" t="s">
        <v>1</v>
      </c>
      <c r="Q2" s="9" t="s">
        <v>2</v>
      </c>
      <c r="R2" s="9">
        <v>695</v>
      </c>
      <c r="S2" s="9">
        <v>696</v>
      </c>
      <c r="T2" s="9">
        <v>270</v>
      </c>
      <c r="U2" s="9">
        <v>274</v>
      </c>
      <c r="V2" s="8" t="s">
        <v>26</v>
      </c>
      <c r="W2" s="8" t="s">
        <v>26</v>
      </c>
      <c r="X2" s="9">
        <v>9</v>
      </c>
      <c r="Y2" s="9">
        <v>11</v>
      </c>
      <c r="Z2" s="9">
        <v>14</v>
      </c>
      <c r="AA2" s="9">
        <v>30</v>
      </c>
    </row>
    <row r="3" spans="1:27" ht="16" thickBot="1" x14ac:dyDescent="0.25">
      <c r="A3" t="s">
        <v>5</v>
      </c>
      <c r="C3" t="s">
        <v>6</v>
      </c>
      <c r="D3" s="1">
        <v>160</v>
      </c>
      <c r="E3" s="2">
        <v>80</v>
      </c>
      <c r="F3">
        <v>160</v>
      </c>
      <c r="G3">
        <v>80</v>
      </c>
      <c r="H3" s="3">
        <v>320</v>
      </c>
      <c r="I3" s="4">
        <v>20</v>
      </c>
      <c r="J3" s="3">
        <v>80</v>
      </c>
      <c r="K3" s="3">
        <v>80</v>
      </c>
      <c r="L3">
        <v>160</v>
      </c>
      <c r="M3" s="3">
        <v>80</v>
      </c>
      <c r="O3" t="s">
        <v>5</v>
      </c>
      <c r="Q3" t="s">
        <v>6</v>
      </c>
      <c r="R3" s="1">
        <f>160/D3</f>
        <v>1</v>
      </c>
      <c r="S3" s="2">
        <f>80/E3</f>
        <v>1</v>
      </c>
      <c r="T3" s="14">
        <f>320/F3</f>
        <v>2</v>
      </c>
      <c r="U3" s="15">
        <f>160/G3</f>
        <v>2</v>
      </c>
      <c r="V3" s="16">
        <f t="shared" ref="V3:V4" si="0">1280/H3</f>
        <v>4</v>
      </c>
      <c r="W3" s="17">
        <f t="shared" ref="W3:W5" si="1">320/I3</f>
        <v>16</v>
      </c>
      <c r="X3" s="14">
        <f t="shared" ref="X3:X6" si="2">320/J3</f>
        <v>4</v>
      </c>
      <c r="Y3" s="14">
        <f t="shared" ref="Y3:Y6" si="3">320/K3</f>
        <v>4</v>
      </c>
      <c r="Z3" s="14">
        <f t="shared" ref="Z3:Z13" si="4">320/L3</f>
        <v>2</v>
      </c>
      <c r="AA3" s="14">
        <f t="shared" ref="AA3:AA13" si="5">320/M3</f>
        <v>4</v>
      </c>
    </row>
    <row r="4" spans="1:27" ht="16" thickBot="1" x14ac:dyDescent="0.25">
      <c r="A4" t="s">
        <v>5</v>
      </c>
      <c r="C4" t="s">
        <v>7</v>
      </c>
      <c r="D4">
        <v>160</v>
      </c>
      <c r="E4">
        <v>80</v>
      </c>
      <c r="F4" s="1">
        <v>320</v>
      </c>
      <c r="G4" s="2">
        <v>160</v>
      </c>
      <c r="H4" s="3">
        <v>320</v>
      </c>
      <c r="I4" s="4">
        <v>20</v>
      </c>
      <c r="J4">
        <v>320</v>
      </c>
      <c r="K4">
        <v>160</v>
      </c>
      <c r="L4">
        <v>320</v>
      </c>
      <c r="M4">
        <v>320</v>
      </c>
      <c r="O4" t="s">
        <v>5</v>
      </c>
      <c r="Q4" t="s">
        <v>7</v>
      </c>
      <c r="R4" s="14">
        <f>160/D4</f>
        <v>1</v>
      </c>
      <c r="S4" s="15">
        <f t="shared" ref="S4:S13" si="6">80/E4</f>
        <v>1</v>
      </c>
      <c r="T4" s="1">
        <f>320/F4</f>
        <v>1</v>
      </c>
      <c r="U4" s="2">
        <f>160/G4</f>
        <v>1</v>
      </c>
      <c r="V4" s="16">
        <f t="shared" si="0"/>
        <v>4</v>
      </c>
      <c r="W4" s="17">
        <f t="shared" si="1"/>
        <v>16</v>
      </c>
      <c r="X4" s="14">
        <f t="shared" si="2"/>
        <v>1</v>
      </c>
      <c r="Y4" s="14">
        <f t="shared" si="3"/>
        <v>2</v>
      </c>
      <c r="Z4" s="14">
        <f t="shared" si="4"/>
        <v>1</v>
      </c>
      <c r="AA4" s="14">
        <f t="shared" si="5"/>
        <v>1</v>
      </c>
    </row>
    <row r="5" spans="1:27" ht="16" thickBot="1" x14ac:dyDescent="0.25">
      <c r="A5" t="s">
        <v>5</v>
      </c>
      <c r="C5" t="s">
        <v>8</v>
      </c>
      <c r="D5" s="5">
        <v>640</v>
      </c>
      <c r="E5" s="5">
        <v>640</v>
      </c>
      <c r="F5" s="5">
        <v>1280</v>
      </c>
      <c r="G5" s="5">
        <v>640</v>
      </c>
      <c r="H5" s="6">
        <v>1280</v>
      </c>
      <c r="I5" s="7">
        <v>40</v>
      </c>
      <c r="J5" s="5">
        <v>640</v>
      </c>
      <c r="K5" s="5">
        <v>640</v>
      </c>
      <c r="L5" s="5">
        <v>1280</v>
      </c>
      <c r="M5">
        <v>320</v>
      </c>
      <c r="O5" t="s">
        <v>5</v>
      </c>
      <c r="Q5" t="s">
        <v>8</v>
      </c>
      <c r="R5" s="14">
        <f t="shared" ref="R5:R13" si="7">160/D5</f>
        <v>0.25</v>
      </c>
      <c r="S5" s="15">
        <f t="shared" si="6"/>
        <v>0.125</v>
      </c>
      <c r="T5" s="14">
        <f t="shared" ref="T5:T13" si="8">320/F5</f>
        <v>0.25</v>
      </c>
      <c r="U5" s="15">
        <f t="shared" ref="U5:U13" si="9">160/G5</f>
        <v>0.25</v>
      </c>
      <c r="V5" s="6">
        <f>1280/H5</f>
        <v>1</v>
      </c>
      <c r="W5" s="17">
        <f t="shared" si="1"/>
        <v>8</v>
      </c>
      <c r="X5" s="14">
        <f t="shared" si="2"/>
        <v>0.5</v>
      </c>
      <c r="Y5" s="14">
        <f t="shared" si="3"/>
        <v>0.5</v>
      </c>
      <c r="Z5" s="14">
        <f t="shared" si="4"/>
        <v>0.25</v>
      </c>
      <c r="AA5" s="14">
        <f t="shared" si="5"/>
        <v>1</v>
      </c>
    </row>
    <row r="6" spans="1:27" ht="16" thickBot="1" x14ac:dyDescent="0.25">
      <c r="A6" t="s">
        <v>5</v>
      </c>
      <c r="C6" t="s">
        <v>9</v>
      </c>
      <c r="D6" s="3">
        <v>40</v>
      </c>
      <c r="E6">
        <v>40</v>
      </c>
      <c r="F6" s="3">
        <v>80</v>
      </c>
      <c r="G6" s="3">
        <v>40</v>
      </c>
      <c r="H6" s="4">
        <v>80</v>
      </c>
      <c r="I6" s="6">
        <v>320</v>
      </c>
      <c r="J6" s="7">
        <v>40</v>
      </c>
      <c r="K6" s="3">
        <v>80</v>
      </c>
      <c r="L6" s="7">
        <v>40</v>
      </c>
      <c r="M6" s="7">
        <v>40</v>
      </c>
      <c r="O6" t="s">
        <v>5</v>
      </c>
      <c r="Q6" t="s">
        <v>9</v>
      </c>
      <c r="R6" s="14">
        <f t="shared" si="7"/>
        <v>4</v>
      </c>
      <c r="S6" s="15">
        <f t="shared" si="6"/>
        <v>2</v>
      </c>
      <c r="T6" s="14">
        <f t="shared" si="8"/>
        <v>4</v>
      </c>
      <c r="U6" s="15">
        <f t="shared" si="9"/>
        <v>4</v>
      </c>
      <c r="V6" s="17">
        <f t="shared" ref="V6:V13" si="10">1280/H6</f>
        <v>16</v>
      </c>
      <c r="W6" s="6">
        <f>320/I6</f>
        <v>1</v>
      </c>
      <c r="X6" s="18">
        <f t="shared" si="2"/>
        <v>8</v>
      </c>
      <c r="Y6" s="14">
        <f t="shared" si="3"/>
        <v>4</v>
      </c>
      <c r="Z6" s="18">
        <f t="shared" si="4"/>
        <v>8</v>
      </c>
      <c r="AA6" s="18">
        <f t="shared" si="5"/>
        <v>8</v>
      </c>
    </row>
    <row r="7" spans="1:27" ht="16" thickBot="1" x14ac:dyDescent="0.25">
      <c r="A7" t="s">
        <v>5</v>
      </c>
      <c r="C7" t="s">
        <v>10</v>
      </c>
      <c r="D7" s="5">
        <v>320</v>
      </c>
      <c r="E7" s="5">
        <v>320</v>
      </c>
      <c r="F7" s="5">
        <v>640</v>
      </c>
      <c r="G7">
        <v>160</v>
      </c>
      <c r="H7" s="3">
        <v>320</v>
      </c>
      <c r="I7" s="7">
        <v>40</v>
      </c>
      <c r="J7" s="1">
        <v>320</v>
      </c>
      <c r="K7" s="2">
        <v>320</v>
      </c>
      <c r="L7" s="5">
        <v>640</v>
      </c>
      <c r="M7">
        <v>320</v>
      </c>
      <c r="O7" t="s">
        <v>5</v>
      </c>
      <c r="Q7" t="s">
        <v>10</v>
      </c>
      <c r="R7" s="14">
        <f t="shared" si="7"/>
        <v>0.5</v>
      </c>
      <c r="S7" s="15">
        <f t="shared" si="6"/>
        <v>0.25</v>
      </c>
      <c r="T7" s="14">
        <f t="shared" si="8"/>
        <v>0.5</v>
      </c>
      <c r="U7" s="15">
        <f t="shared" si="9"/>
        <v>1</v>
      </c>
      <c r="V7" s="16">
        <f t="shared" si="10"/>
        <v>4</v>
      </c>
      <c r="W7" s="17">
        <f t="shared" ref="W7:W13" si="11">320/I7</f>
        <v>8</v>
      </c>
      <c r="X7" s="1">
        <f>320/J7</f>
        <v>1</v>
      </c>
      <c r="Y7" s="1">
        <f>320/K7</f>
        <v>1</v>
      </c>
      <c r="Z7" s="14">
        <f t="shared" si="4"/>
        <v>0.5</v>
      </c>
      <c r="AA7" s="14">
        <f t="shared" si="5"/>
        <v>1</v>
      </c>
    </row>
    <row r="8" spans="1:27" ht="16" thickBot="1" x14ac:dyDescent="0.25">
      <c r="A8" t="s">
        <v>11</v>
      </c>
      <c r="B8" t="s">
        <v>12</v>
      </c>
      <c r="C8" s="13" t="s">
        <v>13</v>
      </c>
      <c r="D8">
        <v>160</v>
      </c>
      <c r="E8">
        <v>40</v>
      </c>
      <c r="F8">
        <v>160</v>
      </c>
      <c r="G8">
        <v>80</v>
      </c>
      <c r="H8" s="7">
        <v>160</v>
      </c>
      <c r="I8" s="7">
        <v>40</v>
      </c>
      <c r="J8" s="3">
        <v>80</v>
      </c>
      <c r="K8" s="3">
        <v>80</v>
      </c>
      <c r="L8" s="3">
        <v>80</v>
      </c>
      <c r="M8" s="3">
        <v>80</v>
      </c>
      <c r="O8" t="s">
        <v>11</v>
      </c>
      <c r="P8" t="s">
        <v>12</v>
      </c>
      <c r="Q8" s="13" t="s">
        <v>13</v>
      </c>
      <c r="R8" s="14">
        <f t="shared" si="7"/>
        <v>1</v>
      </c>
      <c r="S8" s="15">
        <f t="shared" si="6"/>
        <v>2</v>
      </c>
      <c r="T8" s="14">
        <f t="shared" si="8"/>
        <v>2</v>
      </c>
      <c r="U8" s="15">
        <f t="shared" si="9"/>
        <v>2</v>
      </c>
      <c r="V8" s="17">
        <f t="shared" si="10"/>
        <v>8</v>
      </c>
      <c r="W8" s="17">
        <f t="shared" si="11"/>
        <v>8</v>
      </c>
      <c r="X8" s="14">
        <f t="shared" ref="X8:X13" si="12">320/J8</f>
        <v>4</v>
      </c>
      <c r="Y8" s="14">
        <f t="shared" ref="Y8:Y13" si="13">320/K8</f>
        <v>4</v>
      </c>
      <c r="Z8" s="14">
        <f t="shared" si="4"/>
        <v>4</v>
      </c>
      <c r="AA8" s="14">
        <f t="shared" si="5"/>
        <v>4</v>
      </c>
    </row>
    <row r="9" spans="1:27" ht="16" thickBot="1" x14ac:dyDescent="0.25">
      <c r="A9" t="s">
        <v>14</v>
      </c>
      <c r="B9" t="s">
        <v>15</v>
      </c>
      <c r="C9" s="13" t="s">
        <v>16</v>
      </c>
      <c r="D9" s="5">
        <v>320</v>
      </c>
      <c r="E9" s="5">
        <v>160</v>
      </c>
      <c r="F9" s="5">
        <v>640</v>
      </c>
      <c r="G9">
        <v>160</v>
      </c>
      <c r="H9">
        <v>640</v>
      </c>
      <c r="I9" s="7">
        <v>40</v>
      </c>
      <c r="J9" s="5">
        <v>640</v>
      </c>
      <c r="K9">
        <v>320</v>
      </c>
      <c r="L9" s="5">
        <v>640</v>
      </c>
      <c r="M9">
        <v>320</v>
      </c>
      <c r="O9" t="s">
        <v>14</v>
      </c>
      <c r="P9" t="s">
        <v>15</v>
      </c>
      <c r="Q9" s="13" t="s">
        <v>16</v>
      </c>
      <c r="R9" s="14">
        <f t="shared" si="7"/>
        <v>0.5</v>
      </c>
      <c r="S9" s="15">
        <f t="shared" si="6"/>
        <v>0.5</v>
      </c>
      <c r="T9" s="14">
        <f t="shared" si="8"/>
        <v>0.5</v>
      </c>
      <c r="U9" s="15">
        <f t="shared" si="9"/>
        <v>1</v>
      </c>
      <c r="V9" s="16">
        <f t="shared" si="10"/>
        <v>2</v>
      </c>
      <c r="W9" s="17">
        <f t="shared" si="11"/>
        <v>8</v>
      </c>
      <c r="X9" s="14">
        <f t="shared" si="12"/>
        <v>0.5</v>
      </c>
      <c r="Y9" s="14">
        <f t="shared" si="13"/>
        <v>1</v>
      </c>
      <c r="Z9" s="14">
        <f t="shared" si="4"/>
        <v>0.5</v>
      </c>
      <c r="AA9" s="14">
        <f t="shared" si="5"/>
        <v>1</v>
      </c>
    </row>
    <row r="10" spans="1:27" ht="16" thickBot="1" x14ac:dyDescent="0.25">
      <c r="A10" t="s">
        <v>17</v>
      </c>
      <c r="B10" t="s">
        <v>18</v>
      </c>
      <c r="C10" s="13" t="s">
        <v>19</v>
      </c>
      <c r="D10" s="3">
        <v>40</v>
      </c>
      <c r="E10" s="3">
        <v>20</v>
      </c>
      <c r="F10" s="3">
        <v>80</v>
      </c>
      <c r="G10">
        <v>80</v>
      </c>
      <c r="H10" s="7">
        <v>160</v>
      </c>
      <c r="I10" s="7">
        <v>40</v>
      </c>
      <c r="J10" s="3">
        <v>80</v>
      </c>
      <c r="K10" s="7">
        <v>40</v>
      </c>
      <c r="L10" s="3">
        <v>80</v>
      </c>
      <c r="M10" s="3">
        <v>80</v>
      </c>
      <c r="O10" t="s">
        <v>17</v>
      </c>
      <c r="P10" t="s">
        <v>18</v>
      </c>
      <c r="Q10" s="13" t="s">
        <v>19</v>
      </c>
      <c r="R10" s="14">
        <f t="shared" si="7"/>
        <v>4</v>
      </c>
      <c r="S10" s="15">
        <f t="shared" si="6"/>
        <v>4</v>
      </c>
      <c r="T10" s="14">
        <f t="shared" si="8"/>
        <v>4</v>
      </c>
      <c r="U10" s="15">
        <f t="shared" si="9"/>
        <v>2</v>
      </c>
      <c r="V10" s="17">
        <f t="shared" si="10"/>
        <v>8</v>
      </c>
      <c r="W10" s="17">
        <f t="shared" si="11"/>
        <v>8</v>
      </c>
      <c r="X10" s="14">
        <f t="shared" si="12"/>
        <v>4</v>
      </c>
      <c r="Y10" s="18">
        <f t="shared" si="13"/>
        <v>8</v>
      </c>
      <c r="Z10" s="14">
        <f t="shared" si="4"/>
        <v>4</v>
      </c>
      <c r="AA10" s="14">
        <f t="shared" si="5"/>
        <v>4</v>
      </c>
    </row>
    <row r="11" spans="1:27" ht="16" thickBot="1" x14ac:dyDescent="0.25">
      <c r="A11" t="s">
        <v>20</v>
      </c>
      <c r="B11" t="s">
        <v>21</v>
      </c>
      <c r="C11" s="13" t="s">
        <v>22</v>
      </c>
      <c r="D11">
        <v>160</v>
      </c>
      <c r="E11" s="5">
        <v>160</v>
      </c>
      <c r="F11" s="5">
        <v>640</v>
      </c>
      <c r="G11" s="5">
        <v>320</v>
      </c>
      <c r="H11" s="3">
        <v>320</v>
      </c>
      <c r="I11" s="7">
        <v>40</v>
      </c>
      <c r="J11">
        <v>320</v>
      </c>
      <c r="K11">
        <v>320</v>
      </c>
      <c r="L11" s="1">
        <v>320</v>
      </c>
      <c r="M11" s="2">
        <v>320</v>
      </c>
      <c r="O11" t="s">
        <v>20</v>
      </c>
      <c r="P11" t="s">
        <v>21</v>
      </c>
      <c r="Q11" s="13" t="s">
        <v>22</v>
      </c>
      <c r="R11" s="14">
        <f t="shared" si="7"/>
        <v>1</v>
      </c>
      <c r="S11" s="15">
        <f t="shared" si="6"/>
        <v>0.5</v>
      </c>
      <c r="T11" s="14">
        <f t="shared" si="8"/>
        <v>0.5</v>
      </c>
      <c r="U11" s="15">
        <f t="shared" si="9"/>
        <v>0.5</v>
      </c>
      <c r="V11" s="16">
        <f t="shared" si="10"/>
        <v>4</v>
      </c>
      <c r="W11" s="17">
        <f t="shared" si="11"/>
        <v>8</v>
      </c>
      <c r="X11" s="14">
        <f t="shared" si="12"/>
        <v>1</v>
      </c>
      <c r="Y11" s="14">
        <f t="shared" si="13"/>
        <v>1</v>
      </c>
      <c r="Z11" s="1">
        <f>320/L11</f>
        <v>1</v>
      </c>
      <c r="AA11" s="1">
        <f>320/M11</f>
        <v>1</v>
      </c>
    </row>
    <row r="12" spans="1:27" ht="16" thickBot="1" x14ac:dyDescent="0.25">
      <c r="A12" t="s">
        <v>14</v>
      </c>
      <c r="B12" t="s">
        <v>23</v>
      </c>
      <c r="C12" t="s">
        <v>24</v>
      </c>
      <c r="D12" s="5">
        <v>320</v>
      </c>
      <c r="E12" s="5">
        <v>160</v>
      </c>
      <c r="F12">
        <v>320</v>
      </c>
      <c r="G12">
        <v>80</v>
      </c>
      <c r="H12" s="7">
        <v>160</v>
      </c>
      <c r="I12" s="3">
        <v>80</v>
      </c>
      <c r="J12">
        <v>320</v>
      </c>
      <c r="K12">
        <v>320</v>
      </c>
      <c r="L12" s="5">
        <v>640</v>
      </c>
      <c r="M12">
        <v>160</v>
      </c>
      <c r="O12" t="s">
        <v>14</v>
      </c>
      <c r="P12" t="s">
        <v>23</v>
      </c>
      <c r="Q12" t="s">
        <v>24</v>
      </c>
      <c r="R12" s="14">
        <f t="shared" si="7"/>
        <v>0.5</v>
      </c>
      <c r="S12" s="15">
        <f t="shared" si="6"/>
        <v>0.5</v>
      </c>
      <c r="T12" s="14">
        <f t="shared" si="8"/>
        <v>1</v>
      </c>
      <c r="U12" s="15">
        <f t="shared" si="9"/>
        <v>2</v>
      </c>
      <c r="V12" s="17">
        <f t="shared" si="10"/>
        <v>8</v>
      </c>
      <c r="W12" s="16">
        <f t="shared" si="11"/>
        <v>4</v>
      </c>
      <c r="X12" s="14">
        <f t="shared" si="12"/>
        <v>1</v>
      </c>
      <c r="Y12" s="14">
        <f t="shared" si="13"/>
        <v>1</v>
      </c>
      <c r="Z12" s="14">
        <f t="shared" si="4"/>
        <v>0.5</v>
      </c>
      <c r="AA12" s="14">
        <f t="shared" si="5"/>
        <v>2</v>
      </c>
    </row>
    <row r="13" spans="1:27" ht="16" thickBot="1" x14ac:dyDescent="0.25">
      <c r="A13" t="s">
        <v>11</v>
      </c>
      <c r="B13" t="s">
        <v>23</v>
      </c>
      <c r="C13" t="s">
        <v>25</v>
      </c>
      <c r="D13">
        <v>80</v>
      </c>
      <c r="E13" s="3">
        <v>20</v>
      </c>
      <c r="F13" s="3">
        <v>80</v>
      </c>
      <c r="G13" s="3">
        <v>40</v>
      </c>
      <c r="H13" s="7">
        <v>160</v>
      </c>
      <c r="I13" s="4">
        <v>20</v>
      </c>
      <c r="J13" s="3">
        <v>80</v>
      </c>
      <c r="K13">
        <v>160</v>
      </c>
      <c r="L13" s="3">
        <v>80</v>
      </c>
      <c r="M13" s="3">
        <v>80</v>
      </c>
      <c r="O13" t="s">
        <v>11</v>
      </c>
      <c r="P13" t="s">
        <v>23</v>
      </c>
      <c r="Q13" t="s">
        <v>25</v>
      </c>
      <c r="R13" s="14">
        <f t="shared" si="7"/>
        <v>2</v>
      </c>
      <c r="S13" s="15">
        <f t="shared" si="6"/>
        <v>4</v>
      </c>
      <c r="T13" s="14">
        <f t="shared" si="8"/>
        <v>4</v>
      </c>
      <c r="U13" s="15">
        <f t="shared" si="9"/>
        <v>4</v>
      </c>
      <c r="V13" s="17">
        <f t="shared" si="10"/>
        <v>8</v>
      </c>
      <c r="W13" s="17">
        <f t="shared" si="11"/>
        <v>16</v>
      </c>
      <c r="X13" s="14">
        <f t="shared" si="12"/>
        <v>4</v>
      </c>
      <c r="Y13" s="14">
        <f t="shared" si="13"/>
        <v>2</v>
      </c>
      <c r="Z13" s="14">
        <f t="shared" si="4"/>
        <v>4</v>
      </c>
      <c r="AA13" s="14">
        <f t="shared" si="5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Young, Katharine - ARS</dc:creator>
  <cp:lastModifiedBy>Microsoft Office User</cp:lastModifiedBy>
  <dcterms:created xsi:type="dcterms:W3CDTF">2022-07-01T15:23:23Z</dcterms:created>
  <dcterms:modified xsi:type="dcterms:W3CDTF">2022-07-01T16:30:02Z</dcterms:modified>
</cp:coreProperties>
</file>