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<sst xmlns="http://schemas.openxmlformats.org/spreadsheetml/2006/main" count="22" uniqueCount="22">
  <si>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Bits of entropy with:</t>
  </si>
  <si>
    <t>Efficiency, bits</t>
  </si>
  <si>
    <t>Word lengths</t>
  </si>
  <si>
    <t>Avg word length</t>
  </si>
  <si>
    <t>Word count</t>
  </si>
  <si>
    <t>1 word</t>
  </si>
  <si>
    <t>2 words</t>
  </si>
  <si>
    <t>3 words</t>
  </si>
  <si>
    <t>4 words</t>
  </si>
  <si>
    <t>5 words</t>
  </si>
  <si>
    <t>entropy/character</t>
  </si>
  <si>
    <t>2 char</t>
  </si>
  <si>
    <t>3 char</t>
  </si>
  <si>
    <t>4 char</t>
  </si>
  <si>
    <t>5 char</t>
  </si>
  <si>
    <t>6 char</t>
  </si>
  <si>
    <t>7 char</t>
  </si>
  <si>
    <t>2 and 3 char</t>
  </si>
  <si>
    <t>2, 3, and 4 char</t>
  </si>
  <si>
    <t>Dicewords</t>
  </si>
  <si>
    <t>source for word counts:  https://www.wordfind.com/scrabble-word-list/</t>
  </si>
  <si>
    <t>source for Dicewords:  http://world.std.com/~reinhold/diceware.html (6^5 words, 32961 characters total)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</si>
</sst>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 t="s">
        <v>0</v>
      </c>
      <c r="F1" s="1"/>
      <c r="G1" s="1"/>
      <c r="H1" s="1"/>
      <c r="I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B3" s="1">
        <v>2.0</v>
      </c>
      <c r="C3" s="1">
        <v>101.0</v>
      </c>
      <c r="D3" s="2">
        <f t="shared" ref="D3:D11" si="1">1.44*ln(C3)</f>
        <v>6.645773544</v>
      </c>
      <c r="E3">
        <f t="shared" ref="E3:E11" si="2">1.44*ln(C3^2)</f>
        <v>13.29154709</v>
      </c>
      <c r="F3">
        <f t="shared" ref="F3:F11" si="3">1.44*ln(C3^3)</f>
        <v>19.93732063</v>
      </c>
      <c r="G3">
        <f t="shared" ref="G3:G11" si="4">1.44*ln(C3^4)</f>
        <v>26.58309418</v>
      </c>
      <c r="H3">
        <f t="shared" ref="H3:H11" si="5">1.44*ln(C3^5)</f>
        <v>33.22886772</v>
      </c>
      <c r="I3">
        <f t="shared" ref="I3:I11" si="6">D3/(B3)</f>
        <v>3.322886772</v>
      </c>
    </row>
    <row r="4">
      <c r="A4" s="1" t="s">
        <v>12</v>
      </c>
      <c r="B4" s="1">
        <v>3.0</v>
      </c>
      <c r="C4" s="1">
        <v>1015.0</v>
      </c>
      <c r="D4" s="2">
        <f t="shared" si="1"/>
        <v>9.968607204</v>
      </c>
      <c r="E4">
        <f t="shared" si="2"/>
        <v>19.93721441</v>
      </c>
      <c r="F4">
        <f t="shared" si="3"/>
        <v>29.90582161</v>
      </c>
      <c r="G4">
        <f t="shared" si="4"/>
        <v>39.87442881</v>
      </c>
      <c r="H4">
        <f t="shared" si="5"/>
        <v>49.84303602</v>
      </c>
      <c r="I4">
        <f t="shared" si="6"/>
        <v>3.322869068</v>
      </c>
    </row>
    <row r="5">
      <c r="A5" s="1" t="s">
        <v>13</v>
      </c>
      <c r="B5" s="1">
        <v>4.0</v>
      </c>
      <c r="C5" s="1">
        <v>4030.0</v>
      </c>
      <c r="D5" s="2">
        <f t="shared" si="1"/>
        <v>11.95419118</v>
      </c>
      <c r="E5">
        <f t="shared" si="2"/>
        <v>23.90838237</v>
      </c>
      <c r="F5">
        <f t="shared" si="3"/>
        <v>35.86257355</v>
      </c>
      <c r="G5">
        <f t="shared" si="4"/>
        <v>47.81676473</v>
      </c>
      <c r="H5">
        <f t="shared" si="5"/>
        <v>59.77095592</v>
      </c>
      <c r="I5">
        <f t="shared" si="6"/>
        <v>2.988547796</v>
      </c>
    </row>
    <row r="6">
      <c r="A6" s="1" t="s">
        <v>14</v>
      </c>
      <c r="B6" s="1">
        <v>5.0</v>
      </c>
      <c r="C6" s="1">
        <v>8938.0</v>
      </c>
      <c r="D6" s="2">
        <f t="shared" si="1"/>
        <v>13.10121667</v>
      </c>
      <c r="E6">
        <f t="shared" si="2"/>
        <v>26.20243333</v>
      </c>
      <c r="F6">
        <f t="shared" si="3"/>
        <v>39.30365</v>
      </c>
      <c r="G6">
        <f t="shared" si="4"/>
        <v>52.40486667</v>
      </c>
      <c r="H6">
        <f t="shared" si="5"/>
        <v>65.50608333</v>
      </c>
      <c r="I6">
        <f t="shared" si="6"/>
        <v>2.620243333</v>
      </c>
    </row>
    <row r="7">
      <c r="A7" s="1" t="s">
        <v>15</v>
      </c>
      <c r="B7" s="1">
        <v>6.0</v>
      </c>
      <c r="C7" s="1">
        <v>15788.0</v>
      </c>
      <c r="D7" s="2">
        <f t="shared" si="1"/>
        <v>13.92048783</v>
      </c>
      <c r="E7">
        <f t="shared" si="2"/>
        <v>27.84097566</v>
      </c>
      <c r="F7">
        <f t="shared" si="3"/>
        <v>41.76146349</v>
      </c>
      <c r="G7">
        <f t="shared" si="4"/>
        <v>55.68195132</v>
      </c>
      <c r="H7">
        <f t="shared" si="5"/>
        <v>69.60243914</v>
      </c>
      <c r="I7">
        <f t="shared" si="6"/>
        <v>2.320081305</v>
      </c>
    </row>
    <row r="8">
      <c r="A8" s="1" t="s">
        <v>16</v>
      </c>
      <c r="B8" s="1">
        <v>7.0</v>
      </c>
      <c r="C8" s="1">
        <v>24029.0</v>
      </c>
      <c r="D8" s="2">
        <f t="shared" si="1"/>
        <v>14.52530407</v>
      </c>
      <c r="E8">
        <f t="shared" si="2"/>
        <v>29.05060813</v>
      </c>
      <c r="F8">
        <f t="shared" si="3"/>
        <v>43.5759122</v>
      </c>
      <c r="G8">
        <f t="shared" si="4"/>
        <v>58.10121627</v>
      </c>
      <c r="H8">
        <f t="shared" si="5"/>
        <v>72.62652034</v>
      </c>
      <c r="I8">
        <f t="shared" si="6"/>
        <v>2.075043438</v>
      </c>
    </row>
    <row r="9">
      <c r="A9" s="1" t="s">
        <v>17</v>
      </c>
      <c r="B9" s="1">
        <f>(B3*C3 + B4*C4)/(C3+C4)
</f>
        <v>2.909498208</v>
      </c>
      <c r="C9">
        <f>C3+C4</f>
        <v>1116</v>
      </c>
      <c r="D9" s="2">
        <f t="shared" si="1"/>
        <v>10.10520885</v>
      </c>
      <c r="E9">
        <f t="shared" si="2"/>
        <v>20.21041769</v>
      </c>
      <c r="F9">
        <f t="shared" si="3"/>
        <v>30.31562654</v>
      </c>
      <c r="G9">
        <f t="shared" si="4"/>
        <v>40.42083538</v>
      </c>
      <c r="H9">
        <f t="shared" si="5"/>
        <v>50.52604423</v>
      </c>
      <c r="I9">
        <f t="shared" si="6"/>
        <v>3.473179265</v>
      </c>
    </row>
    <row r="10">
      <c r="A10" s="1" t="s">
        <v>18</v>
      </c>
      <c r="B10" s="1">
        <f>(B3*C3 + B4*C4+B5*C5)/(C3+C4+C5)</f>
        <v>3.763505635</v>
      </c>
      <c r="C10">
        <f>C3+C4+C5</f>
        <v>5146</v>
      </c>
      <c r="D10" s="2">
        <f t="shared" si="1"/>
        <v>12.30620399</v>
      </c>
      <c r="E10">
        <f t="shared" si="2"/>
        <v>24.61240798</v>
      </c>
      <c r="F10">
        <f t="shared" si="3"/>
        <v>36.91861197</v>
      </c>
      <c r="G10">
        <f t="shared" si="4"/>
        <v>49.22481596</v>
      </c>
      <c r="H10">
        <f t="shared" si="5"/>
        <v>61.53101995</v>
      </c>
      <c r="I10">
        <f t="shared" si="6"/>
        <v>3.269877923</v>
      </c>
    </row>
    <row r="11">
      <c r="A11" s="1" t="s">
        <v>19</v>
      </c>
      <c r="B11" s="1">
        <v>4.239</v>
      </c>
      <c r="C11" s="1">
        <v>7776.0</v>
      </c>
      <c r="D11" s="2">
        <f t="shared" si="1"/>
        <v>12.90066818</v>
      </c>
      <c r="E11">
        <f t="shared" si="2"/>
        <v>25.80133636</v>
      </c>
      <c r="F11">
        <f t="shared" si="3"/>
        <v>38.70200454</v>
      </c>
      <c r="G11">
        <f t="shared" si="4"/>
        <v>51.60267271</v>
      </c>
      <c r="H11">
        <f t="shared" si="5"/>
        <v>64.50334089</v>
      </c>
      <c r="I11">
        <f t="shared" si="6"/>
        <v>3.043328186</v>
      </c>
    </row>
    <row r="12">
      <c r="A12" s="1"/>
      <c r="B12" s="1"/>
    </row>
    <row r="13">
      <c r="A13" s="1"/>
      <c r="B13" s="1" t="s">
        <v>20</v>
      </c>
    </row>
    <row r="14">
      <c r="B14" s="1" t="s">
        <v>21</v>
      </c>
    </row>
  </sheetData>
  <drawing r:id="rId1"/>
</worksheet>
</file>