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ky\Downloads\"/>
    </mc:Choice>
  </mc:AlternateContent>
  <xr:revisionPtr revIDLastSave="0" documentId="13_ncr:1_{9FE72806-4CC9-499F-959B-0C8379B79BAA}" xr6:coauthVersionLast="47" xr6:coauthVersionMax="47" xr10:uidLastSave="{00000000-0000-0000-0000-000000000000}"/>
  <bookViews>
    <workbookView xWindow="21900" yWindow="960" windowWidth="19125" windowHeight="18315" activeTab="2" xr2:uid="{00000000-000D-0000-FFFF-FFFF00000000}"/>
  </bookViews>
  <sheets>
    <sheet name="implied volatility" sheetId="8" r:id="rId1"/>
    <sheet name="stock prices" sheetId="9" r:id="rId2"/>
    <sheet name="工作表1" sheetId="10" r:id="rId3"/>
    <sheet name="graphs" sheetId="11" r:id="rId4"/>
  </sheets>
  <definedNames>
    <definedName name="SpreadsheetBuilder_1" localSheetId="1" hidden="1">'stock prices'!#REF!</definedName>
    <definedName name="SpreadsheetBuilder_1" hidden="1">#REF!</definedName>
    <definedName name="SpreadsheetBuilder_2" localSheetId="1" hidden="1">'stock prices'!#REF!</definedName>
    <definedName name="SpreadsheetBuilder_2" hidden="1">#REF!</definedName>
    <definedName name="SpreadsheetBuilder_3" localSheetId="1" hidden="1">'stock prices'!$C$2:$W$5</definedName>
    <definedName name="SpreadsheetBuilder_3" hidden="1">#REF!</definedName>
    <definedName name="SpreadsheetBuilder_4" localSheetId="1" hidden="1">'stock prices'!#REF!</definedName>
    <definedName name="SpreadsheetBuilder_4" hidden="1">#REF!</definedName>
    <definedName name="SpreadsheetBuilder_5" localSheetId="1" hidden="1">'stock prices'!#REF!</definedName>
    <definedName name="SpreadsheetBuilder_5" hidden="1">#REF!</definedName>
    <definedName name="SpreadsheetBuilder_6" localSheetId="1" hidden="1">'stock prices'!#REF!</definedName>
    <definedName name="SpreadsheetBuilder_6" hidden="1">#REF!</definedName>
    <definedName name="SpreadsheetBuilder_7" localSheetId="1" hidden="1">'stock prices'!#REF!</definedName>
    <definedName name="SpreadsheetBuilder_7" hidden="1">#REF!</definedName>
    <definedName name="SpreadsheetBuilder_8" localSheetId="1" hidden="1">'stock prices'!#REF!</definedName>
    <definedName name="SpreadsheetBuilder_8" hidden="1">#REF!</definedName>
    <definedName name="SpreadsheetBuilder_9" localSheetId="1" hidden="1">'stock prices'!#REF!</definedName>
    <definedName name="SpreadsheetBuilder_9" hidden="1">#REF!</definedName>
    <definedName name="temp" hidden="1">#REF!</definedName>
    <definedName name="temp2" hidden="1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2" i="10" l="1"/>
  <c r="U6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6" i="10"/>
  <c r="M6" i="10"/>
  <c r="O6" i="10"/>
  <c r="J3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7" i="10"/>
  <c r="M3" i="10"/>
  <c r="L3" i="10"/>
  <c r="I3" i="10"/>
  <c r="H3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H111" i="10"/>
  <c r="I111" i="10"/>
  <c r="H112" i="10"/>
  <c r="I112" i="10"/>
  <c r="H113" i="10"/>
  <c r="I113" i="10"/>
  <c r="H114" i="10"/>
  <c r="I114" i="10"/>
  <c r="H115" i="10"/>
  <c r="I115" i="10"/>
  <c r="H116" i="10"/>
  <c r="I116" i="10"/>
  <c r="H117" i="10"/>
  <c r="I117" i="10"/>
  <c r="H118" i="10"/>
  <c r="I118" i="10"/>
  <c r="H119" i="10"/>
  <c r="I119" i="10"/>
  <c r="H120" i="10"/>
  <c r="I120" i="10"/>
  <c r="H121" i="10"/>
  <c r="I121" i="10"/>
  <c r="H122" i="10"/>
  <c r="I122" i="10"/>
  <c r="H123" i="10"/>
  <c r="I123" i="10"/>
  <c r="H124" i="10"/>
  <c r="I124" i="10"/>
  <c r="H125" i="10"/>
  <c r="I125" i="10"/>
  <c r="H126" i="10"/>
  <c r="I126" i="10"/>
  <c r="H127" i="10"/>
  <c r="I127" i="10"/>
  <c r="H128" i="10"/>
  <c r="I128" i="10"/>
  <c r="H129" i="10"/>
  <c r="I129" i="10"/>
  <c r="H130" i="10"/>
  <c r="I130" i="10"/>
  <c r="H131" i="10"/>
  <c r="I131" i="10"/>
  <c r="H132" i="10"/>
  <c r="I132" i="10"/>
  <c r="H133" i="10"/>
  <c r="I133" i="10"/>
  <c r="H134" i="10"/>
  <c r="I134" i="10"/>
  <c r="H135" i="10"/>
  <c r="I135" i="10"/>
  <c r="H136" i="10"/>
  <c r="I136" i="10"/>
  <c r="H137" i="10"/>
  <c r="I137" i="10"/>
  <c r="H138" i="10"/>
  <c r="I138" i="10"/>
  <c r="H139" i="10"/>
  <c r="I139" i="10"/>
  <c r="H140" i="10"/>
  <c r="I140" i="10"/>
  <c r="H141" i="10"/>
  <c r="I141" i="10"/>
  <c r="H142" i="10"/>
  <c r="I142" i="10"/>
  <c r="H143" i="10"/>
  <c r="I143" i="10"/>
  <c r="H144" i="10"/>
  <c r="I144" i="10"/>
  <c r="H145" i="10"/>
  <c r="I145" i="10"/>
  <c r="H146" i="10"/>
  <c r="I146" i="10"/>
  <c r="H147" i="10"/>
  <c r="I147" i="10"/>
  <c r="H148" i="10"/>
  <c r="I148" i="10"/>
  <c r="H149" i="10"/>
  <c r="I149" i="10"/>
  <c r="H150" i="10"/>
  <c r="I150" i="10"/>
  <c r="H151" i="10"/>
  <c r="I151" i="10"/>
  <c r="H152" i="10"/>
  <c r="I152" i="10"/>
  <c r="H153" i="10"/>
  <c r="I153" i="10"/>
  <c r="H154" i="10"/>
  <c r="I154" i="10"/>
  <c r="H155" i="10"/>
  <c r="I155" i="10"/>
  <c r="H156" i="10"/>
  <c r="I156" i="10"/>
  <c r="H157" i="10"/>
  <c r="I157" i="10"/>
  <c r="H158" i="10"/>
  <c r="I158" i="10"/>
  <c r="H159" i="10"/>
  <c r="I159" i="10"/>
  <c r="H160" i="10"/>
  <c r="I160" i="10"/>
  <c r="H161" i="10"/>
  <c r="I161" i="10"/>
  <c r="H162" i="10"/>
  <c r="I162" i="10"/>
  <c r="H163" i="10"/>
  <c r="I163" i="10"/>
  <c r="H164" i="10"/>
  <c r="I164" i="10"/>
  <c r="H165" i="10"/>
  <c r="I165" i="10"/>
  <c r="H166" i="10"/>
  <c r="I166" i="10"/>
  <c r="H167" i="10"/>
  <c r="I167" i="10"/>
  <c r="H168" i="10"/>
  <c r="I168" i="10"/>
  <c r="H169" i="10"/>
  <c r="I169" i="10"/>
  <c r="H170" i="10"/>
  <c r="I170" i="10"/>
  <c r="H171" i="10"/>
  <c r="I171" i="10"/>
  <c r="H172" i="10"/>
  <c r="I172" i="10"/>
  <c r="H173" i="10"/>
  <c r="I173" i="10"/>
  <c r="H174" i="10"/>
  <c r="I174" i="10"/>
  <c r="H175" i="10"/>
  <c r="I175" i="10"/>
  <c r="H176" i="10"/>
  <c r="I176" i="10"/>
  <c r="H177" i="10"/>
  <c r="I177" i="10"/>
  <c r="H178" i="10"/>
  <c r="I178" i="10"/>
  <c r="H179" i="10"/>
  <c r="I179" i="10"/>
  <c r="H180" i="10"/>
  <c r="I180" i="10"/>
  <c r="H181" i="10"/>
  <c r="I181" i="10"/>
  <c r="H182" i="10"/>
  <c r="I182" i="10"/>
  <c r="H183" i="10"/>
  <c r="I183" i="10"/>
  <c r="H184" i="10"/>
  <c r="I184" i="10"/>
  <c r="H185" i="10"/>
  <c r="I185" i="10"/>
  <c r="H186" i="10"/>
  <c r="I186" i="10"/>
  <c r="H187" i="10"/>
  <c r="I187" i="10"/>
  <c r="H188" i="10"/>
  <c r="I188" i="10"/>
  <c r="H189" i="10"/>
  <c r="I189" i="10"/>
  <c r="H190" i="10"/>
  <c r="I190" i="10"/>
  <c r="H191" i="10"/>
  <c r="I191" i="10"/>
  <c r="H192" i="10"/>
  <c r="I192" i="10"/>
  <c r="H193" i="10"/>
  <c r="I193" i="10"/>
  <c r="H194" i="10"/>
  <c r="I194" i="10"/>
  <c r="H195" i="10"/>
  <c r="I195" i="10"/>
  <c r="H196" i="10"/>
  <c r="I196" i="10"/>
  <c r="H197" i="10"/>
  <c r="I197" i="10"/>
  <c r="H198" i="10"/>
  <c r="I198" i="10"/>
  <c r="H199" i="10"/>
  <c r="I199" i="10"/>
  <c r="H200" i="10"/>
  <c r="I200" i="10"/>
  <c r="H201" i="10"/>
  <c r="I201" i="10"/>
  <c r="H202" i="10"/>
  <c r="I202" i="10"/>
  <c r="H203" i="10"/>
  <c r="I203" i="10"/>
  <c r="H204" i="10"/>
  <c r="I204" i="10"/>
  <c r="H205" i="10"/>
  <c r="I205" i="10"/>
  <c r="H206" i="10"/>
  <c r="I206" i="10"/>
  <c r="H207" i="10"/>
  <c r="I207" i="10"/>
  <c r="H208" i="10"/>
  <c r="I208" i="10"/>
  <c r="H209" i="10"/>
  <c r="I209" i="10"/>
  <c r="H210" i="10"/>
  <c r="I210" i="10"/>
  <c r="H211" i="10"/>
  <c r="I211" i="10"/>
  <c r="H212" i="10"/>
  <c r="I212" i="10"/>
  <c r="H213" i="10"/>
  <c r="I213" i="10"/>
  <c r="H214" i="10"/>
  <c r="I214" i="10"/>
  <c r="H215" i="10"/>
  <c r="I215" i="10"/>
  <c r="H216" i="10"/>
  <c r="I216" i="10"/>
  <c r="H217" i="10"/>
  <c r="I217" i="10"/>
  <c r="H218" i="10"/>
  <c r="I218" i="10"/>
  <c r="H219" i="10"/>
  <c r="I219" i="10"/>
  <c r="H220" i="10"/>
  <c r="I220" i="10"/>
  <c r="H221" i="10"/>
  <c r="I221" i="10"/>
  <c r="H222" i="10"/>
  <c r="I222" i="10"/>
  <c r="H223" i="10"/>
  <c r="I223" i="10"/>
  <c r="H224" i="10"/>
  <c r="I224" i="10"/>
  <c r="H225" i="10"/>
  <c r="I225" i="10"/>
  <c r="H226" i="10"/>
  <c r="I226" i="10"/>
  <c r="H227" i="10"/>
  <c r="I227" i="10"/>
  <c r="H228" i="10"/>
  <c r="I228" i="10"/>
  <c r="H229" i="10"/>
  <c r="I229" i="10"/>
  <c r="H230" i="10"/>
  <c r="I230" i="10"/>
  <c r="H231" i="10"/>
  <c r="I231" i="10"/>
  <c r="H232" i="10"/>
  <c r="I232" i="10"/>
  <c r="H233" i="10"/>
  <c r="I233" i="10"/>
  <c r="H234" i="10"/>
  <c r="I234" i="10"/>
  <c r="H235" i="10"/>
  <c r="I23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H245" i="10"/>
  <c r="I245" i="10"/>
  <c r="H246" i="10"/>
  <c r="I246" i="10"/>
  <c r="H247" i="10"/>
  <c r="I247" i="10"/>
  <c r="H248" i="10"/>
  <c r="I248" i="10"/>
  <c r="H249" i="10"/>
  <c r="I249" i="10"/>
  <c r="H250" i="10"/>
  <c r="I250" i="10"/>
  <c r="H251" i="10"/>
  <c r="I251" i="10"/>
  <c r="H252" i="10"/>
  <c r="I252" i="10"/>
  <c r="I7" i="10"/>
  <c r="H7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7" i="9"/>
</calcChain>
</file>

<file path=xl/sharedStrings.xml><?xml version="1.0" encoding="utf-8"?>
<sst xmlns="http://schemas.openxmlformats.org/spreadsheetml/2006/main" count="202" uniqueCount="181">
  <si>
    <t>stock code</t>
  </si>
  <si>
    <t>Group</t>
  </si>
  <si>
    <t>HSBC</t>
  </si>
  <si>
    <t>Tencent</t>
  </si>
  <si>
    <t>China Construction Bank</t>
  </si>
  <si>
    <t>stock name</t>
  </si>
  <si>
    <t>Group 1</t>
  </si>
  <si>
    <t>Group 2</t>
  </si>
  <si>
    <t>Group 3</t>
  </si>
  <si>
    <t>Knock-in level KI</t>
  </si>
  <si>
    <t>Auto-call level AC</t>
  </si>
  <si>
    <t>Strike % K0</t>
  </si>
  <si>
    <t>implied volatility</t>
  </si>
  <si>
    <t>Hengan International</t>
  </si>
  <si>
    <t>BYD</t>
  </si>
  <si>
    <t>China Merchants Bank</t>
  </si>
  <si>
    <t>Stock code</t>
  </si>
  <si>
    <t>Stock pairs</t>
  </si>
  <si>
    <t>S1</t>
  </si>
  <si>
    <t>S2</t>
  </si>
  <si>
    <t>Part 1</t>
  </si>
  <si>
    <t>Part 2</t>
  </si>
  <si>
    <t>China Unicom</t>
  </si>
  <si>
    <t>AIA</t>
  </si>
  <si>
    <t>Pingan Insurance</t>
  </si>
  <si>
    <t>China Life Insurance</t>
  </si>
  <si>
    <t>CNOOC</t>
  </si>
  <si>
    <t>order no.</t>
  </si>
  <si>
    <t>Xiaomi Corporation</t>
  </si>
  <si>
    <t>Initial stock price</t>
  </si>
  <si>
    <t>BOC Hong Kong</t>
  </si>
  <si>
    <t>ICBC</t>
  </si>
  <si>
    <t>Sinopac</t>
  </si>
  <si>
    <t>China Mobile</t>
  </si>
  <si>
    <t>CK Infrastructure</t>
  </si>
  <si>
    <t>SHK Properties</t>
  </si>
  <si>
    <t>Petrochina</t>
  </si>
  <si>
    <t>ENN Energy</t>
  </si>
  <si>
    <t>CNYHKD=</t>
  </si>
  <si>
    <t>Coupon per month CP</t>
  </si>
  <si>
    <t>HKD interest rate</t>
  </si>
  <si>
    <t>CNY interest rate</t>
  </si>
  <si>
    <t xml:space="preserve">volatility of CNYHKD </t>
  </si>
  <si>
    <t>rho (S1, fx)</t>
  </si>
  <si>
    <t>volatility</t>
    <phoneticPr fontId="19" type="noConversion"/>
  </si>
  <si>
    <t>σ1</t>
    <phoneticPr fontId="19" type="noConversion"/>
  </si>
  <si>
    <t>σ2</t>
  </si>
  <si>
    <t>σ3</t>
  </si>
  <si>
    <t>avg</t>
    <phoneticPr fontId="19" type="noConversion"/>
  </si>
  <si>
    <t>σ4</t>
  </si>
  <si>
    <t>σ5</t>
  </si>
  <si>
    <t>σ6</t>
  </si>
  <si>
    <t>σ7</t>
  </si>
  <si>
    <t>σ8</t>
  </si>
  <si>
    <t>σ9</t>
  </si>
  <si>
    <t>σ10</t>
  </si>
  <si>
    <t>σ11</t>
  </si>
  <si>
    <t>σ12</t>
  </si>
  <si>
    <t>σ13</t>
  </si>
  <si>
    <t>σ14</t>
  </si>
  <si>
    <t>σ15</t>
  </si>
  <si>
    <t>σ16</t>
  </si>
  <si>
    <t>σ17</t>
  </si>
  <si>
    <t>σ18</t>
  </si>
  <si>
    <t>σ19</t>
  </si>
  <si>
    <t>σ20</t>
  </si>
  <si>
    <t>σ21</t>
  </si>
  <si>
    <t>σ22</t>
  </si>
  <si>
    <t>σ23</t>
  </si>
  <si>
    <t>σ24</t>
  </si>
  <si>
    <t>σ25</t>
  </si>
  <si>
    <t>σ26</t>
  </si>
  <si>
    <t>σ27</t>
  </si>
  <si>
    <t>σ28</t>
  </si>
  <si>
    <t>σ29</t>
  </si>
  <si>
    <t>σ30</t>
  </si>
  <si>
    <t>σ31</t>
  </si>
  <si>
    <t>σ32</t>
  </si>
  <si>
    <t>σ33</t>
  </si>
  <si>
    <t>σ34</t>
  </si>
  <si>
    <t>σ35</t>
  </si>
  <si>
    <t>σ36</t>
  </si>
  <si>
    <t>σ37</t>
  </si>
  <si>
    <t>σ38</t>
  </si>
  <si>
    <t>σ39</t>
  </si>
  <si>
    <t>σ40</t>
  </si>
  <si>
    <t>σ41</t>
  </si>
  <si>
    <t>σ42</t>
  </si>
  <si>
    <t>σ43</t>
  </si>
  <si>
    <t>σ44</t>
  </si>
  <si>
    <t>σ45</t>
  </si>
  <si>
    <t>σ46</t>
  </si>
  <si>
    <t>σ47</t>
  </si>
  <si>
    <t>σ48</t>
  </si>
  <si>
    <t>σ49</t>
  </si>
  <si>
    <t>σ50</t>
  </si>
  <si>
    <t>σ51</t>
  </si>
  <si>
    <t>σ52</t>
  </si>
  <si>
    <t>σ53</t>
  </si>
  <si>
    <t>σ54</t>
  </si>
  <si>
    <t>σ55</t>
  </si>
  <si>
    <t>σ56</t>
  </si>
  <si>
    <t>σ57</t>
  </si>
  <si>
    <t>σ58</t>
  </si>
  <si>
    <t>σ59</t>
  </si>
  <si>
    <t>σ60</t>
  </si>
  <si>
    <t>σ61</t>
  </si>
  <si>
    <t>σ62</t>
  </si>
  <si>
    <t>σ63</t>
  </si>
  <si>
    <t>σ64</t>
  </si>
  <si>
    <t>σ65</t>
  </si>
  <si>
    <t>σ66</t>
  </si>
  <si>
    <t>σ67</t>
  </si>
  <si>
    <t>σ68</t>
  </si>
  <si>
    <t>σ69</t>
  </si>
  <si>
    <t>σ70</t>
  </si>
  <si>
    <t>σ71</t>
  </si>
  <si>
    <t>σ72</t>
  </si>
  <si>
    <t>σ73</t>
  </si>
  <si>
    <t>σ74</t>
  </si>
  <si>
    <t>σ75</t>
  </si>
  <si>
    <t>σ76</t>
  </si>
  <si>
    <t>σ77</t>
  </si>
  <si>
    <t>σ78</t>
  </si>
  <si>
    <t>σ79</t>
  </si>
  <si>
    <t>σ80</t>
  </si>
  <si>
    <t>σ81</t>
  </si>
  <si>
    <t>σ82</t>
  </si>
  <si>
    <t>σ83</t>
  </si>
  <si>
    <t>σ84</t>
  </si>
  <si>
    <t>σ85</t>
  </si>
  <si>
    <t>σ86</t>
  </si>
  <si>
    <t>σ87</t>
  </si>
  <si>
    <t>σ88</t>
  </si>
  <si>
    <t>σ89</t>
  </si>
  <si>
    <t>σ90</t>
  </si>
  <si>
    <t>σ91</t>
  </si>
  <si>
    <t>σ92</t>
  </si>
  <si>
    <t>σ93</t>
  </si>
  <si>
    <t>σ94</t>
  </si>
  <si>
    <t>σ95</t>
  </si>
  <si>
    <t>σ96</t>
  </si>
  <si>
    <t>σ97</t>
  </si>
  <si>
    <t>σ98</t>
  </si>
  <si>
    <t>σ99</t>
  </si>
  <si>
    <t>σ100</t>
  </si>
  <si>
    <t>σ101</t>
  </si>
  <si>
    <t>σ102</t>
  </si>
  <si>
    <t>σ103</t>
  </si>
  <si>
    <t>σ104</t>
  </si>
  <si>
    <t>σ105</t>
  </si>
  <si>
    <t>σ106</t>
  </si>
  <si>
    <t>σ107</t>
  </si>
  <si>
    <t>σ108</t>
  </si>
  <si>
    <t>σ109</t>
  </si>
  <si>
    <t>σ110</t>
  </si>
  <si>
    <t>σ111</t>
  </si>
  <si>
    <t>σ112</t>
  </si>
  <si>
    <t>σ113</t>
  </si>
  <si>
    <t>σ114</t>
  </si>
  <si>
    <t>σ115</t>
  </si>
  <si>
    <t>σ116</t>
  </si>
  <si>
    <t>σ117</t>
  </si>
  <si>
    <t>σ118</t>
  </si>
  <si>
    <t>σ119</t>
  </si>
  <si>
    <t>σ120</t>
  </si>
  <si>
    <t>σ121</t>
  </si>
  <si>
    <t>σ122</t>
  </si>
  <si>
    <t>σ123</t>
  </si>
  <si>
    <t>σ124</t>
  </si>
  <si>
    <t>σ125</t>
  </si>
  <si>
    <t>σ126</t>
  </si>
  <si>
    <t>σ127</t>
  </si>
  <si>
    <t>S1</t>
    <phoneticPr fontId="19" type="noConversion"/>
  </si>
  <si>
    <t>S2</t>
    <phoneticPr fontId="19" type="noConversion"/>
  </si>
  <si>
    <t>Correlation</t>
    <phoneticPr fontId="19" type="noConversion"/>
  </si>
  <si>
    <r>
      <t>S</t>
    </r>
    <r>
      <rPr>
        <sz val="11"/>
        <color theme="1"/>
        <rFont val="微軟正黑體"/>
        <family val="2"/>
        <charset val="134"/>
      </rPr>
      <t>2</t>
    </r>
    <phoneticPr fontId="19" type="noConversion"/>
  </si>
  <si>
    <r>
      <t>S</t>
    </r>
    <r>
      <rPr>
        <sz val="11"/>
        <color theme="1"/>
        <rFont val="微軟正黑體"/>
        <family val="2"/>
        <charset val="134"/>
      </rPr>
      <t>1</t>
    </r>
    <phoneticPr fontId="19" type="noConversion"/>
  </si>
  <si>
    <t>Log return</t>
  </si>
  <si>
    <t>FX</t>
    <phoneticPr fontId="19" type="noConversion"/>
  </si>
  <si>
    <t>Sigma s1,fx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</si>
</sst>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.00000"/>
    <numFmt numFmtId="178" formatCode="0.0000"/>
    <numFmt numFmtId="179" formatCode="0.0000%"/>
    <numFmt numFmtId="184" formatCode="0.000%"/>
    <numFmt numFmtId="185" formatCode="0.00000%"/>
  </numFmts>
  <fonts count="22" x14ac:knownFonts="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微軟正黑體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43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43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43" applyFont="1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43" applyNumberFormat="1" applyFont="1" applyAlignment="1">
      <alignment horizontal="center"/>
    </xf>
    <xf numFmtId="179" fontId="0" fillId="0" borderId="0" xfId="43" applyNumberFormat="1" applyFont="1"/>
    <xf numFmtId="0" fontId="20" fillId="0" borderId="0" xfId="0" applyFont="1"/>
    <xf numFmtId="0" fontId="0" fillId="0" borderId="0" xfId="43" applyNumberFormat="1" applyFont="1"/>
    <xf numFmtId="179" fontId="21" fillId="0" borderId="0" xfId="43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184" fontId="0" fillId="0" borderId="0" xfId="43" applyNumberFormat="1" applyFont="1" applyAlignment="1"/>
    <xf numFmtId="0" fontId="0" fillId="0" borderId="0" xfId="0" applyNumberFormat="1"/>
    <xf numFmtId="0" fontId="21" fillId="0" borderId="0" xfId="0" applyFont="1" applyAlignment="1">
      <alignment wrapText="1"/>
    </xf>
    <xf numFmtId="184" fontId="0" fillId="0" borderId="0" xfId="43" applyNumberFormat="1" applyFont="1"/>
    <xf numFmtId="184" fontId="21" fillId="0" borderId="0" xfId="43" applyNumberFormat="1" applyFont="1"/>
    <xf numFmtId="185" fontId="0" fillId="0" borderId="0" xfId="43" applyNumberFormat="1" applyFont="1"/>
    <xf numFmtId="185" fontId="21" fillId="0" borderId="0" xfId="43" applyNumberFormat="1" applyFont="1"/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column_header" xfId="26" xr:uid="{00000000-0005-0000-0000-000019000000}"/>
    <cellStyle name="一般" xfId="0" builtinId="0"/>
    <cellStyle name="中等" xfId="37" builtinId="28" customBuiltin="1"/>
    <cellStyle name="合計" xfId="41" builtinId="25" customBuiltin="1"/>
    <cellStyle name="好" xfId="30" builtinId="26" customBuiltin="1"/>
    <cellStyle name="百分比" xfId="43" builtinId="5"/>
    <cellStyle name="計算方式" xfId="27" builtinId="22" customBuiltin="1"/>
    <cellStyle name="連結的儲存格" xfId="36" builtinId="24" customBuiltin="1"/>
    <cellStyle name="備註" xfId="38" builtinId="10" customBuiltin="1"/>
    <cellStyle name="說明文字" xfId="29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0" builtinId="15" customBuiltin="1"/>
    <cellStyle name="標題 1" xfId="31" builtinId="16" customBuiltin="1"/>
    <cellStyle name="標題 2" xfId="32" builtinId="17" customBuiltin="1"/>
    <cellStyle name="標題 3" xfId="33" builtinId="18" customBuiltin="1"/>
    <cellStyle name="標題 4" xfId="34" builtinId="19" customBuiltin="1"/>
    <cellStyle name="輸入" xfId="35" builtinId="20" customBuiltin="1"/>
    <cellStyle name="輸出" xfId="39" builtinId="21" customBuiltin="1"/>
    <cellStyle name="檢查儲存格" xfId="28" builtinId="23" customBuiltin="1"/>
    <cellStyle name="壞" xfId="25" builtinId="27" customBuiltin="1"/>
    <cellStyle name="警告文字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Series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工作表1!$L$5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工作表1!$L$6:$L$132</c:f>
              <c:numCache>
                <c:formatCode>General</c:formatCode>
                <c:ptCount val="127"/>
                <c:pt idx="0">
                  <c:v>0.24512215815317093</c:v>
                </c:pt>
                <c:pt idx="1">
                  <c:v>0.24641291673896754</c:v>
                </c:pt>
                <c:pt idx="2">
                  <c:v>0.24635733461828901</c:v>
                </c:pt>
                <c:pt idx="3">
                  <c:v>0.24611828618212955</c:v>
                </c:pt>
                <c:pt idx="4">
                  <c:v>0.24615026708486637</c:v>
                </c:pt>
                <c:pt idx="5">
                  <c:v>0.24644609678954366</c:v>
                </c:pt>
                <c:pt idx="6">
                  <c:v>0.24676999515726089</c:v>
                </c:pt>
                <c:pt idx="7">
                  <c:v>0.24519517474559557</c:v>
                </c:pt>
                <c:pt idx="8">
                  <c:v>0.24545039733465562</c:v>
                </c:pt>
                <c:pt idx="9">
                  <c:v>0.24441151128028754</c:v>
                </c:pt>
                <c:pt idx="10">
                  <c:v>0.24462057466619963</c:v>
                </c:pt>
                <c:pt idx="11">
                  <c:v>0.24462173965878639</c:v>
                </c:pt>
                <c:pt idx="12">
                  <c:v>0.24491934531533469</c:v>
                </c:pt>
                <c:pt idx="13">
                  <c:v>0.24488151338271383</c:v>
                </c:pt>
                <c:pt idx="14">
                  <c:v>0.2450394348506672</c:v>
                </c:pt>
                <c:pt idx="15">
                  <c:v>0.24490683305594799</c:v>
                </c:pt>
                <c:pt idx="16">
                  <c:v>0.24466313552017022</c:v>
                </c:pt>
                <c:pt idx="17">
                  <c:v>0.24335763582860423</c:v>
                </c:pt>
                <c:pt idx="18">
                  <c:v>0.24576622475187754</c:v>
                </c:pt>
                <c:pt idx="19">
                  <c:v>0.24599965507931318</c:v>
                </c:pt>
                <c:pt idx="20">
                  <c:v>0.24558052939070873</c:v>
                </c:pt>
                <c:pt idx="21">
                  <c:v>0.24639983035341528</c:v>
                </c:pt>
                <c:pt idx="22">
                  <c:v>0.24644912503936195</c:v>
                </c:pt>
                <c:pt idx="23">
                  <c:v>0.24646761361852276</c:v>
                </c:pt>
                <c:pt idx="24">
                  <c:v>0.24693022304007251</c:v>
                </c:pt>
                <c:pt idx="25">
                  <c:v>0.24485005039925678</c:v>
                </c:pt>
                <c:pt idx="26">
                  <c:v>0.24285821321321768</c:v>
                </c:pt>
                <c:pt idx="27">
                  <c:v>0.24153066248171112</c:v>
                </c:pt>
                <c:pt idx="28">
                  <c:v>0.2406537667212709</c:v>
                </c:pt>
                <c:pt idx="29">
                  <c:v>0.23966149879550935</c:v>
                </c:pt>
                <c:pt idx="30">
                  <c:v>0.23922890966280461</c:v>
                </c:pt>
                <c:pt idx="31">
                  <c:v>0.23897861836408033</c:v>
                </c:pt>
                <c:pt idx="32">
                  <c:v>0.23889486131976426</c:v>
                </c:pt>
                <c:pt idx="33">
                  <c:v>0.2386096859802794</c:v>
                </c:pt>
                <c:pt idx="34">
                  <c:v>0.2373050897262384</c:v>
                </c:pt>
                <c:pt idx="35">
                  <c:v>0.23732261574947772</c:v>
                </c:pt>
                <c:pt idx="36">
                  <c:v>0.23565380796457672</c:v>
                </c:pt>
                <c:pt idx="37">
                  <c:v>0.2355167845630298</c:v>
                </c:pt>
                <c:pt idx="38">
                  <c:v>0.2342359844477187</c:v>
                </c:pt>
                <c:pt idx="39">
                  <c:v>0.2345041746125904</c:v>
                </c:pt>
                <c:pt idx="40">
                  <c:v>0.23011233068396211</c:v>
                </c:pt>
                <c:pt idx="41">
                  <c:v>0.22943674427170202</c:v>
                </c:pt>
                <c:pt idx="42">
                  <c:v>0.22799343029545213</c:v>
                </c:pt>
                <c:pt idx="43">
                  <c:v>0.22821332503683622</c:v>
                </c:pt>
                <c:pt idx="44">
                  <c:v>0.22658122984768786</c:v>
                </c:pt>
                <c:pt idx="45">
                  <c:v>0.22447284318366231</c:v>
                </c:pt>
                <c:pt idx="46">
                  <c:v>0.21983195755918636</c:v>
                </c:pt>
                <c:pt idx="47">
                  <c:v>0.22024720714347934</c:v>
                </c:pt>
                <c:pt idx="48">
                  <c:v>0.21968546582041221</c:v>
                </c:pt>
                <c:pt idx="49">
                  <c:v>0.2194948015959429</c:v>
                </c:pt>
                <c:pt idx="50">
                  <c:v>0.21935159751251598</c:v>
                </c:pt>
                <c:pt idx="51">
                  <c:v>0.21985778249590249</c:v>
                </c:pt>
                <c:pt idx="52">
                  <c:v>0.2195542503745497</c:v>
                </c:pt>
                <c:pt idx="53">
                  <c:v>0.22218208775863005</c:v>
                </c:pt>
                <c:pt idx="54">
                  <c:v>0.22235958891063665</c:v>
                </c:pt>
                <c:pt idx="55">
                  <c:v>0.22255534285619638</c:v>
                </c:pt>
                <c:pt idx="56">
                  <c:v>0.2172398295852879</c:v>
                </c:pt>
                <c:pt idx="57">
                  <c:v>0.21542808015826992</c:v>
                </c:pt>
                <c:pt idx="58">
                  <c:v>0.21656054643869568</c:v>
                </c:pt>
                <c:pt idx="59">
                  <c:v>0.21591094463603433</c:v>
                </c:pt>
                <c:pt idx="60">
                  <c:v>0.21539490114525353</c:v>
                </c:pt>
                <c:pt idx="61">
                  <c:v>0.21581850064992938</c:v>
                </c:pt>
                <c:pt idx="62">
                  <c:v>0.22064431132625095</c:v>
                </c:pt>
                <c:pt idx="63">
                  <c:v>0.21115085285181887</c:v>
                </c:pt>
                <c:pt idx="64">
                  <c:v>0.21795961071254941</c:v>
                </c:pt>
                <c:pt idx="65">
                  <c:v>0.21794038608012176</c:v>
                </c:pt>
                <c:pt idx="66">
                  <c:v>0.21812356330944935</c:v>
                </c:pt>
                <c:pt idx="67">
                  <c:v>0.21797370376707842</c:v>
                </c:pt>
                <c:pt idx="68">
                  <c:v>0.21794266062114898</c:v>
                </c:pt>
                <c:pt idx="69">
                  <c:v>0.21819824595084547</c:v>
                </c:pt>
                <c:pt idx="70">
                  <c:v>0.21457580134858503</c:v>
                </c:pt>
                <c:pt idx="71">
                  <c:v>0.21455410876057168</c:v>
                </c:pt>
                <c:pt idx="72">
                  <c:v>0.21632515434420493</c:v>
                </c:pt>
                <c:pt idx="73">
                  <c:v>0.20001860439889313</c:v>
                </c:pt>
                <c:pt idx="74">
                  <c:v>0.20128171914082527</c:v>
                </c:pt>
                <c:pt idx="75">
                  <c:v>0.19987362013252405</c:v>
                </c:pt>
                <c:pt idx="76">
                  <c:v>0.20021718538464761</c:v>
                </c:pt>
                <c:pt idx="77">
                  <c:v>0.20153234178337256</c:v>
                </c:pt>
                <c:pt idx="78">
                  <c:v>0.2022531475488345</c:v>
                </c:pt>
                <c:pt idx="79">
                  <c:v>0.19863171109727726</c:v>
                </c:pt>
                <c:pt idx="80">
                  <c:v>0.19940373436061162</c:v>
                </c:pt>
                <c:pt idx="81">
                  <c:v>0.19917756686740093</c:v>
                </c:pt>
                <c:pt idx="82">
                  <c:v>0.19987989858689584</c:v>
                </c:pt>
                <c:pt idx="83">
                  <c:v>0.19717383605590957</c:v>
                </c:pt>
                <c:pt idx="84">
                  <c:v>0.19648601901781634</c:v>
                </c:pt>
                <c:pt idx="85">
                  <c:v>0.18536271344179173</c:v>
                </c:pt>
                <c:pt idx="86">
                  <c:v>0.18612132567337381</c:v>
                </c:pt>
                <c:pt idx="87">
                  <c:v>0.18797184365639397</c:v>
                </c:pt>
                <c:pt idx="88">
                  <c:v>0.18755035113148794</c:v>
                </c:pt>
                <c:pt idx="89">
                  <c:v>0.18636290423770288</c:v>
                </c:pt>
                <c:pt idx="90">
                  <c:v>0.18540423637495271</c:v>
                </c:pt>
                <c:pt idx="91">
                  <c:v>0.18517356528086487</c:v>
                </c:pt>
                <c:pt idx="92">
                  <c:v>0.18562410478004995</c:v>
                </c:pt>
                <c:pt idx="93">
                  <c:v>0.18726381888330812</c:v>
                </c:pt>
                <c:pt idx="94">
                  <c:v>0.18740627127656861</c:v>
                </c:pt>
                <c:pt idx="95">
                  <c:v>0.18783173875138875</c:v>
                </c:pt>
                <c:pt idx="96">
                  <c:v>0.18789320715477303</c:v>
                </c:pt>
                <c:pt idx="97">
                  <c:v>0.18832263574123823</c:v>
                </c:pt>
                <c:pt idx="98">
                  <c:v>0.18837846640381151</c:v>
                </c:pt>
                <c:pt idx="99">
                  <c:v>0.19227701722651888</c:v>
                </c:pt>
                <c:pt idx="100">
                  <c:v>0.19254985410520817</c:v>
                </c:pt>
                <c:pt idx="101">
                  <c:v>0.19616677229420695</c:v>
                </c:pt>
                <c:pt idx="102">
                  <c:v>0.19609820261524236</c:v>
                </c:pt>
                <c:pt idx="103">
                  <c:v>0.19766595614643928</c:v>
                </c:pt>
                <c:pt idx="104">
                  <c:v>0.19944076030381619</c:v>
                </c:pt>
                <c:pt idx="105">
                  <c:v>0.19849296040654069</c:v>
                </c:pt>
                <c:pt idx="106">
                  <c:v>0.19982868714155905</c:v>
                </c:pt>
                <c:pt idx="107">
                  <c:v>0.19945712302090884</c:v>
                </c:pt>
                <c:pt idx="108">
                  <c:v>0.19939267903890798</c:v>
                </c:pt>
                <c:pt idx="109">
                  <c:v>0.199607532175718</c:v>
                </c:pt>
                <c:pt idx="110">
                  <c:v>0.20010991734075678</c:v>
                </c:pt>
                <c:pt idx="111">
                  <c:v>0.20036318039687459</c:v>
                </c:pt>
                <c:pt idx="112">
                  <c:v>0.20155457062961679</c:v>
                </c:pt>
                <c:pt idx="113">
                  <c:v>0.20140151027919925</c:v>
                </c:pt>
                <c:pt idx="114">
                  <c:v>0.20120114952800869</c:v>
                </c:pt>
                <c:pt idx="115">
                  <c:v>0.20091439122357335</c:v>
                </c:pt>
                <c:pt idx="116">
                  <c:v>0.20210022910236958</c:v>
                </c:pt>
                <c:pt idx="117">
                  <c:v>0.20243916271951584</c:v>
                </c:pt>
                <c:pt idx="118">
                  <c:v>0.20232144347751579</c:v>
                </c:pt>
                <c:pt idx="119">
                  <c:v>0.20220528373719152</c:v>
                </c:pt>
                <c:pt idx="120">
                  <c:v>0.2021840617631335</c:v>
                </c:pt>
                <c:pt idx="121">
                  <c:v>0.20140785227111374</c:v>
                </c:pt>
                <c:pt idx="122">
                  <c:v>0.20239098510685644</c:v>
                </c:pt>
                <c:pt idx="123">
                  <c:v>0.20244367868640528</c:v>
                </c:pt>
                <c:pt idx="124">
                  <c:v>0.20257713251009138</c:v>
                </c:pt>
                <c:pt idx="125">
                  <c:v>0.20229521933029665</c:v>
                </c:pt>
                <c:pt idx="126">
                  <c:v>0.20234507583996322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7-4653-B042-BCC1E0C8BA5E}"/>
            </c:ext>
          </c:extLst>
        </c:ser>
        <c:ser>
          <c:idx val="1"/>
          <c:order val="1"/>
          <c:tx>
            <c:strRef>
              <c:f>工作表1!$M$5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工作表1!$M$6:$M$132</c:f>
              <c:numCache>
                <c:formatCode>General</c:formatCode>
                <c:ptCount val="127"/>
                <c:pt idx="0">
                  <c:v>0.50673446529924826</c:v>
                </c:pt>
                <c:pt idx="1">
                  <c:v>0.5076727250272095</c:v>
                </c:pt>
                <c:pt idx="2">
                  <c:v>0.51559592234045892</c:v>
                </c:pt>
                <c:pt idx="3">
                  <c:v>0.51722207754853544</c:v>
                </c:pt>
                <c:pt idx="4">
                  <c:v>0.5160504891796156</c:v>
                </c:pt>
                <c:pt idx="5">
                  <c:v>0.51973744874421135</c:v>
                </c:pt>
                <c:pt idx="6">
                  <c:v>0.51967558899215127</c:v>
                </c:pt>
                <c:pt idx="7">
                  <c:v>0.52064215907555156</c:v>
                </c:pt>
                <c:pt idx="8">
                  <c:v>0.52140566841789304</c:v>
                </c:pt>
                <c:pt idx="9">
                  <c:v>0.52079529677790115</c:v>
                </c:pt>
                <c:pt idx="10">
                  <c:v>0.517024829674532</c:v>
                </c:pt>
                <c:pt idx="11">
                  <c:v>0.5163531266919118</c:v>
                </c:pt>
                <c:pt idx="12">
                  <c:v>0.51823014361488562</c:v>
                </c:pt>
                <c:pt idx="13">
                  <c:v>0.51829186768766755</c:v>
                </c:pt>
                <c:pt idx="14">
                  <c:v>0.51850308625583785</c:v>
                </c:pt>
                <c:pt idx="15">
                  <c:v>0.51883294936895852</c:v>
                </c:pt>
                <c:pt idx="16">
                  <c:v>0.51878065533940876</c:v>
                </c:pt>
                <c:pt idx="17">
                  <c:v>0.51902230317884679</c:v>
                </c:pt>
                <c:pt idx="18">
                  <c:v>0.51907966686136031</c:v>
                </c:pt>
                <c:pt idx="19">
                  <c:v>0.51859180394933135</c:v>
                </c:pt>
                <c:pt idx="20">
                  <c:v>0.51920494282002083</c:v>
                </c:pt>
                <c:pt idx="21">
                  <c:v>0.51918312665217659</c:v>
                </c:pt>
                <c:pt idx="22">
                  <c:v>0.51786535852205062</c:v>
                </c:pt>
                <c:pt idx="23">
                  <c:v>0.50962973868256556</c:v>
                </c:pt>
                <c:pt idx="24">
                  <c:v>0.50954787599075602</c:v>
                </c:pt>
                <c:pt idx="25">
                  <c:v>0.50930572425497267</c:v>
                </c:pt>
                <c:pt idx="26">
                  <c:v>0.49566233251218089</c:v>
                </c:pt>
                <c:pt idx="27">
                  <c:v>0.49269264969613258</c:v>
                </c:pt>
                <c:pt idx="28">
                  <c:v>0.48559047205328904</c:v>
                </c:pt>
                <c:pt idx="29">
                  <c:v>0.48170264195653895</c:v>
                </c:pt>
                <c:pt idx="30">
                  <c:v>0.48151715947243856</c:v>
                </c:pt>
                <c:pt idx="31">
                  <c:v>0.4811993218005638</c:v>
                </c:pt>
                <c:pt idx="32">
                  <c:v>0.4829707674062419</c:v>
                </c:pt>
                <c:pt idx="33">
                  <c:v>0.48273807557369175</c:v>
                </c:pt>
                <c:pt idx="34">
                  <c:v>0.48026883943237103</c:v>
                </c:pt>
                <c:pt idx="35">
                  <c:v>0.48017243193480735</c:v>
                </c:pt>
                <c:pt idx="36">
                  <c:v>0.46477985299789726</c:v>
                </c:pt>
                <c:pt idx="37">
                  <c:v>0.46487760367867947</c:v>
                </c:pt>
                <c:pt idx="38">
                  <c:v>0.46432058971433565</c:v>
                </c:pt>
                <c:pt idx="39">
                  <c:v>0.46417078955841323</c:v>
                </c:pt>
                <c:pt idx="40">
                  <c:v>0.46632368523062423</c:v>
                </c:pt>
                <c:pt idx="41">
                  <c:v>0.46346977165613451</c:v>
                </c:pt>
                <c:pt idx="42">
                  <c:v>0.44841360538881336</c:v>
                </c:pt>
                <c:pt idx="43">
                  <c:v>0.44838268331090975</c:v>
                </c:pt>
                <c:pt idx="44">
                  <c:v>0.45119500219555231</c:v>
                </c:pt>
                <c:pt idx="45">
                  <c:v>0.4461139321375362</c:v>
                </c:pt>
                <c:pt idx="46">
                  <c:v>0.44562259042114066</c:v>
                </c:pt>
                <c:pt idx="47">
                  <c:v>0.44656603422120633</c:v>
                </c:pt>
                <c:pt idx="48">
                  <c:v>0.44759479633783988</c:v>
                </c:pt>
                <c:pt idx="49">
                  <c:v>0.44534178457306678</c:v>
                </c:pt>
                <c:pt idx="50">
                  <c:v>0.40528932921800093</c:v>
                </c:pt>
                <c:pt idx="51">
                  <c:v>0.39207566107725017</c:v>
                </c:pt>
                <c:pt idx="52">
                  <c:v>0.3903651483957602</c:v>
                </c:pt>
                <c:pt idx="53">
                  <c:v>0.39253266990143082</c:v>
                </c:pt>
                <c:pt idx="54">
                  <c:v>0.38583637096268669</c:v>
                </c:pt>
                <c:pt idx="55">
                  <c:v>0.38501763946840462</c:v>
                </c:pt>
                <c:pt idx="56">
                  <c:v>0.38501378226898902</c:v>
                </c:pt>
                <c:pt idx="57">
                  <c:v>0.38543618370828914</c:v>
                </c:pt>
                <c:pt idx="58">
                  <c:v>0.38684275026698156</c:v>
                </c:pt>
                <c:pt idx="59">
                  <c:v>0.38984420344299719</c:v>
                </c:pt>
                <c:pt idx="60">
                  <c:v>0.38882687494355339</c:v>
                </c:pt>
                <c:pt idx="61">
                  <c:v>0.38553953148815251</c:v>
                </c:pt>
                <c:pt idx="62">
                  <c:v>0.36268432771486586</c:v>
                </c:pt>
                <c:pt idx="63">
                  <c:v>0.36256985546436277</c:v>
                </c:pt>
                <c:pt idx="64">
                  <c:v>0.36614363582256748</c:v>
                </c:pt>
                <c:pt idx="65">
                  <c:v>0.36559944975177194</c:v>
                </c:pt>
                <c:pt idx="66">
                  <c:v>0.34403387255570655</c:v>
                </c:pt>
                <c:pt idx="67">
                  <c:v>0.34269350527508924</c:v>
                </c:pt>
                <c:pt idx="68">
                  <c:v>0.33727094373927052</c:v>
                </c:pt>
                <c:pt idx="69">
                  <c:v>0.33458266009816123</c:v>
                </c:pt>
                <c:pt idx="70">
                  <c:v>0.3268535383650884</c:v>
                </c:pt>
                <c:pt idx="71">
                  <c:v>0.32493787212009578</c:v>
                </c:pt>
                <c:pt idx="72">
                  <c:v>0.32686511279372565</c:v>
                </c:pt>
                <c:pt idx="73">
                  <c:v>0.32456051520392365</c:v>
                </c:pt>
                <c:pt idx="74">
                  <c:v>0.32414246348954795</c:v>
                </c:pt>
                <c:pt idx="75">
                  <c:v>0.32230363645785304</c:v>
                </c:pt>
                <c:pt idx="76">
                  <c:v>0.32363674409127036</c:v>
                </c:pt>
                <c:pt idx="77">
                  <c:v>0.32405341222536732</c:v>
                </c:pt>
                <c:pt idx="78">
                  <c:v>0.3240582784138315</c:v>
                </c:pt>
                <c:pt idx="79">
                  <c:v>0.32382018936422624</c:v>
                </c:pt>
                <c:pt idx="80">
                  <c:v>0.3262072118543371</c:v>
                </c:pt>
                <c:pt idx="81">
                  <c:v>0.32114651369624703</c:v>
                </c:pt>
                <c:pt idx="82">
                  <c:v>0.32124119879906726</c:v>
                </c:pt>
                <c:pt idx="83">
                  <c:v>0.32116501513533352</c:v>
                </c:pt>
                <c:pt idx="84">
                  <c:v>0.32538505921568289</c:v>
                </c:pt>
                <c:pt idx="85">
                  <c:v>0.32079932976943715</c:v>
                </c:pt>
                <c:pt idx="86">
                  <c:v>0.34429268155802117</c:v>
                </c:pt>
                <c:pt idx="87">
                  <c:v>0.34850326677660765</c:v>
                </c:pt>
                <c:pt idx="88">
                  <c:v>0.34686557234698767</c:v>
                </c:pt>
                <c:pt idx="89">
                  <c:v>0.3470117290126763</c:v>
                </c:pt>
                <c:pt idx="90">
                  <c:v>0.34684946640485537</c:v>
                </c:pt>
                <c:pt idx="91">
                  <c:v>0.34761961858868912</c:v>
                </c:pt>
                <c:pt idx="92">
                  <c:v>0.34659821440912247</c:v>
                </c:pt>
                <c:pt idx="93">
                  <c:v>0.34521640136192555</c:v>
                </c:pt>
                <c:pt idx="94">
                  <c:v>0.34642630743158753</c:v>
                </c:pt>
                <c:pt idx="95">
                  <c:v>0.34617277228080762</c:v>
                </c:pt>
                <c:pt idx="96">
                  <c:v>0.34546799840287579</c:v>
                </c:pt>
                <c:pt idx="97">
                  <c:v>0.34380540443071972</c:v>
                </c:pt>
                <c:pt idx="98">
                  <c:v>0.33904997689855171</c:v>
                </c:pt>
                <c:pt idx="99">
                  <c:v>0.37150257766414951</c:v>
                </c:pt>
                <c:pt idx="100">
                  <c:v>0.37119253128777824</c:v>
                </c:pt>
                <c:pt idx="101">
                  <c:v>0.37351564831720396</c:v>
                </c:pt>
                <c:pt idx="102">
                  <c:v>0.38107800421470961</c:v>
                </c:pt>
                <c:pt idx="103">
                  <c:v>0.38073737816171266</c:v>
                </c:pt>
                <c:pt idx="104">
                  <c:v>0.37751482808924158</c:v>
                </c:pt>
                <c:pt idx="105">
                  <c:v>0.3761913383440435</c:v>
                </c:pt>
                <c:pt idx="106">
                  <c:v>0.37639835673447847</c:v>
                </c:pt>
                <c:pt idx="107">
                  <c:v>0.3761418536428926</c:v>
                </c:pt>
                <c:pt idx="108">
                  <c:v>0.37737107070720838</c:v>
                </c:pt>
                <c:pt idx="109">
                  <c:v>0.37823086945355494</c:v>
                </c:pt>
                <c:pt idx="110">
                  <c:v>0.37828273180874533</c:v>
                </c:pt>
                <c:pt idx="111">
                  <c:v>0.37801078194955601</c:v>
                </c:pt>
                <c:pt idx="112">
                  <c:v>0.37757633040029542</c:v>
                </c:pt>
                <c:pt idx="113">
                  <c:v>0.37957964013620465</c:v>
                </c:pt>
                <c:pt idx="114">
                  <c:v>0.37969285701445465</c:v>
                </c:pt>
                <c:pt idx="115">
                  <c:v>0.37610294499619523</c:v>
                </c:pt>
                <c:pt idx="116">
                  <c:v>0.37680676862499302</c:v>
                </c:pt>
                <c:pt idx="117">
                  <c:v>0.37590397290827415</c:v>
                </c:pt>
                <c:pt idx="118">
                  <c:v>0.37678297705198505</c:v>
                </c:pt>
                <c:pt idx="119">
                  <c:v>0.3766177931404624</c:v>
                </c:pt>
                <c:pt idx="120">
                  <c:v>0.37667793705625635</c:v>
                </c:pt>
                <c:pt idx="121">
                  <c:v>0.37580645243097938</c:v>
                </c:pt>
                <c:pt idx="122">
                  <c:v>0.36371105681612653</c:v>
                </c:pt>
                <c:pt idx="123">
                  <c:v>0.36202176913941259</c:v>
                </c:pt>
                <c:pt idx="124">
                  <c:v>0.36247548214888947</c:v>
                </c:pt>
                <c:pt idx="125">
                  <c:v>0.35777654767522848</c:v>
                </c:pt>
                <c:pt idx="126">
                  <c:v>0.3576603510290276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7-4653-B042-BCC1E0C8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99264"/>
        <c:axId val="1949631344"/>
      </c:lineChart>
      <c:catAx>
        <c:axId val="157619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49631344"/>
        <c:crosses val="autoZero"/>
        <c:auto val="1"/>
        <c:lblAlgn val="ctr"/>
        <c:lblOffset val="100"/>
        <c:noMultiLvlLbl val="0"/>
      </c:catAx>
      <c:valAx>
        <c:axId val="1949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61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工作表1!$U$5</c:f>
              <c:strCache>
                <c:ptCount val="1"/>
                <c:pt idx="0">
                  <c:v>Sigma s1,fx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工作表1!$U$6:$U$132</c:f>
              <c:numCache>
                <c:formatCode>General</c:formatCode>
                <c:ptCount val="127"/>
                <c:pt idx="0">
                  <c:v>0.30791411438388522</c:v>
                </c:pt>
                <c:pt idx="1">
                  <c:v>0.3139353174732385</c:v>
                </c:pt>
                <c:pt idx="2">
                  <c:v>0.31673168263198287</c:v>
                </c:pt>
                <c:pt idx="3">
                  <c:v>0.29416233712322332</c:v>
                </c:pt>
                <c:pt idx="4">
                  <c:v>0.2889421597462844</c:v>
                </c:pt>
                <c:pt idx="5">
                  <c:v>0.28494162809235501</c:v>
                </c:pt>
                <c:pt idx="6">
                  <c:v>0.28284851245449555</c:v>
                </c:pt>
                <c:pt idx="7">
                  <c:v>0.29063051245316329</c:v>
                </c:pt>
                <c:pt idx="8">
                  <c:v>0.28625315250513411</c:v>
                </c:pt>
                <c:pt idx="9">
                  <c:v>0.28798716597988838</c:v>
                </c:pt>
                <c:pt idx="10">
                  <c:v>0.30577946066268102</c:v>
                </c:pt>
                <c:pt idx="11">
                  <c:v>0.29565593514553462</c:v>
                </c:pt>
                <c:pt idx="12">
                  <c:v>0.29239914887744051</c:v>
                </c:pt>
                <c:pt idx="13">
                  <c:v>0.2922006828198111</c:v>
                </c:pt>
                <c:pt idx="14">
                  <c:v>0.2925137083936204</c:v>
                </c:pt>
                <c:pt idx="15">
                  <c:v>0.28205218103895707</c:v>
                </c:pt>
                <c:pt idx="16">
                  <c:v>0.28070012047369991</c:v>
                </c:pt>
                <c:pt idx="17">
                  <c:v>0.28699044217815489</c:v>
                </c:pt>
                <c:pt idx="18">
                  <c:v>0.28653183683878636</c:v>
                </c:pt>
                <c:pt idx="19">
                  <c:v>0.25639446395209214</c:v>
                </c:pt>
                <c:pt idx="20">
                  <c:v>0.25976749895665258</c:v>
                </c:pt>
                <c:pt idx="21">
                  <c:v>0.25045585896949785</c:v>
                </c:pt>
                <c:pt idx="22">
                  <c:v>0.25183882650113004</c:v>
                </c:pt>
                <c:pt idx="23">
                  <c:v>0.25251054727788991</c:v>
                </c:pt>
                <c:pt idx="24">
                  <c:v>0.25280391230277288</c:v>
                </c:pt>
                <c:pt idx="25">
                  <c:v>0.25238986071495956</c:v>
                </c:pt>
                <c:pt idx="26">
                  <c:v>0.23796999775922587</c:v>
                </c:pt>
                <c:pt idx="27">
                  <c:v>0.2362248546266944</c:v>
                </c:pt>
                <c:pt idx="28">
                  <c:v>0.22999792299371316</c:v>
                </c:pt>
                <c:pt idx="29">
                  <c:v>0.22750609232429678</c:v>
                </c:pt>
                <c:pt idx="30">
                  <c:v>0.22802428310264131</c:v>
                </c:pt>
                <c:pt idx="31">
                  <c:v>0.23086982394621006</c:v>
                </c:pt>
                <c:pt idx="32">
                  <c:v>0.22759954019726686</c:v>
                </c:pt>
                <c:pt idx="33">
                  <c:v>0.2272283316518203</c:v>
                </c:pt>
                <c:pt idx="34">
                  <c:v>0.22185401101143246</c:v>
                </c:pt>
                <c:pt idx="35">
                  <c:v>0.22313506351639864</c:v>
                </c:pt>
                <c:pt idx="36">
                  <c:v>0.20673046154619149</c:v>
                </c:pt>
                <c:pt idx="37">
                  <c:v>0.21512875786960428</c:v>
                </c:pt>
                <c:pt idx="38">
                  <c:v>0.21471239040725904</c:v>
                </c:pt>
                <c:pt idx="39">
                  <c:v>0.2278115221739743</c:v>
                </c:pt>
                <c:pt idx="40">
                  <c:v>0.20346817172501055</c:v>
                </c:pt>
                <c:pt idx="41">
                  <c:v>0.19546638036120723</c:v>
                </c:pt>
                <c:pt idx="42">
                  <c:v>0.23688571584457796</c:v>
                </c:pt>
                <c:pt idx="43">
                  <c:v>0.23217850101487525</c:v>
                </c:pt>
                <c:pt idx="44">
                  <c:v>0.22534380779036425</c:v>
                </c:pt>
                <c:pt idx="45">
                  <c:v>0.23643293455231898</c:v>
                </c:pt>
                <c:pt idx="46">
                  <c:v>0.21486149042903196</c:v>
                </c:pt>
                <c:pt idx="47">
                  <c:v>0.21696147381515679</c:v>
                </c:pt>
                <c:pt idx="48">
                  <c:v>0.21949414343830528</c:v>
                </c:pt>
                <c:pt idx="49">
                  <c:v>0.22142660056220695</c:v>
                </c:pt>
                <c:pt idx="50">
                  <c:v>0.18009083477864504</c:v>
                </c:pt>
                <c:pt idx="51">
                  <c:v>0.14473950964566917</c:v>
                </c:pt>
                <c:pt idx="52">
                  <c:v>0.1322452202937236</c:v>
                </c:pt>
                <c:pt idx="53">
                  <c:v>0.13901320687397739</c:v>
                </c:pt>
                <c:pt idx="54">
                  <c:v>0.11387182409249604</c:v>
                </c:pt>
                <c:pt idx="55">
                  <c:v>0.10350016095282628</c:v>
                </c:pt>
                <c:pt idx="56">
                  <c:v>0.10864872673516991</c:v>
                </c:pt>
                <c:pt idx="57">
                  <c:v>0.11962797786459355</c:v>
                </c:pt>
                <c:pt idx="58">
                  <c:v>0.1221108776501188</c:v>
                </c:pt>
                <c:pt idx="59">
                  <c:v>0.13221258014365811</c:v>
                </c:pt>
                <c:pt idx="60">
                  <c:v>0.13298681122964032</c:v>
                </c:pt>
                <c:pt idx="61">
                  <c:v>0.11953991063710796</c:v>
                </c:pt>
                <c:pt idx="62">
                  <c:v>0.15125895780385454</c:v>
                </c:pt>
                <c:pt idx="63">
                  <c:v>0.14795637917415513</c:v>
                </c:pt>
                <c:pt idx="64">
                  <c:v>0.15939342059213957</c:v>
                </c:pt>
                <c:pt idx="65">
                  <c:v>0.16571306881763434</c:v>
                </c:pt>
                <c:pt idx="66">
                  <c:v>0.13478086241954462</c:v>
                </c:pt>
                <c:pt idx="67">
                  <c:v>0.14911677149978655</c:v>
                </c:pt>
                <c:pt idx="68">
                  <c:v>0.13252306942685077</c:v>
                </c:pt>
                <c:pt idx="69">
                  <c:v>0.11670149082078976</c:v>
                </c:pt>
                <c:pt idx="70">
                  <c:v>0.12158818587867001</c:v>
                </c:pt>
                <c:pt idx="71">
                  <c:v>0.11860630302843581</c:v>
                </c:pt>
                <c:pt idx="72">
                  <c:v>0.12551293279457029</c:v>
                </c:pt>
                <c:pt idx="73">
                  <c:v>0.11146429575102236</c:v>
                </c:pt>
                <c:pt idx="74">
                  <c:v>0.11831510078100306</c:v>
                </c:pt>
                <c:pt idx="75">
                  <c:v>0.12583501923803186</c:v>
                </c:pt>
                <c:pt idx="76">
                  <c:v>0.13744972435374322</c:v>
                </c:pt>
                <c:pt idx="77">
                  <c:v>0.13955065140408449</c:v>
                </c:pt>
                <c:pt idx="78">
                  <c:v>0.13075925537700131</c:v>
                </c:pt>
                <c:pt idx="79">
                  <c:v>0.13254238221862105</c:v>
                </c:pt>
                <c:pt idx="80">
                  <c:v>9.7445922013552261E-2</c:v>
                </c:pt>
                <c:pt idx="81">
                  <c:v>8.2053386072715631E-2</c:v>
                </c:pt>
                <c:pt idx="82">
                  <c:v>8.3646712847649976E-2</c:v>
                </c:pt>
                <c:pt idx="83">
                  <c:v>8.3103366799735498E-2</c:v>
                </c:pt>
                <c:pt idx="84">
                  <c:v>5.5139056711100469E-2</c:v>
                </c:pt>
                <c:pt idx="85">
                  <c:v>6.1065467646523458E-2</c:v>
                </c:pt>
                <c:pt idx="86">
                  <c:v>2.6480922630394466E-2</c:v>
                </c:pt>
                <c:pt idx="87">
                  <c:v>4.6533026528560388E-2</c:v>
                </c:pt>
                <c:pt idx="88">
                  <c:v>2.9275745598057651E-2</c:v>
                </c:pt>
                <c:pt idx="89">
                  <c:v>5.6925565387252818E-2</c:v>
                </c:pt>
                <c:pt idx="90">
                  <c:v>4.6580868047032764E-2</c:v>
                </c:pt>
                <c:pt idx="91">
                  <c:v>5.0316797418152183E-2</c:v>
                </c:pt>
                <c:pt idx="92">
                  <c:v>4.5248057714503735E-2</c:v>
                </c:pt>
                <c:pt idx="93">
                  <c:v>3.4302442779729159E-2</c:v>
                </c:pt>
                <c:pt idx="94">
                  <c:v>4.7673026371903383E-2</c:v>
                </c:pt>
                <c:pt idx="95">
                  <c:v>4.1945120894072652E-2</c:v>
                </c:pt>
                <c:pt idx="96">
                  <c:v>1.9642277088847748E-2</c:v>
                </c:pt>
                <c:pt idx="97">
                  <c:v>2.7659682446914548E-2</c:v>
                </c:pt>
                <c:pt idx="98">
                  <c:v>8.8318106215370066E-3</c:v>
                </c:pt>
                <c:pt idx="99">
                  <c:v>-6.3366136123771011E-2</c:v>
                </c:pt>
                <c:pt idx="100">
                  <c:v>-6.8391669630680857E-2</c:v>
                </c:pt>
                <c:pt idx="101">
                  <c:v>-6.8905198338546705E-2</c:v>
                </c:pt>
                <c:pt idx="102">
                  <c:v>-8.0443000490487082E-2</c:v>
                </c:pt>
                <c:pt idx="103">
                  <c:v>-7.3116598593725254E-2</c:v>
                </c:pt>
                <c:pt idx="104">
                  <c:v>-6.4605990562900353E-2</c:v>
                </c:pt>
                <c:pt idx="105">
                  <c:v>-7.3797654824707529E-2</c:v>
                </c:pt>
                <c:pt idx="106">
                  <c:v>-7.4837047632283618E-2</c:v>
                </c:pt>
                <c:pt idx="107">
                  <c:v>-7.1809695824720091E-2</c:v>
                </c:pt>
                <c:pt idx="108">
                  <c:v>-7.9483240306766623E-2</c:v>
                </c:pt>
                <c:pt idx="109">
                  <c:v>-6.6262380300381507E-2</c:v>
                </c:pt>
                <c:pt idx="110">
                  <c:v>-6.8097626331943356E-2</c:v>
                </c:pt>
                <c:pt idx="111">
                  <c:v>-6.6921720425331746E-2</c:v>
                </c:pt>
                <c:pt idx="112">
                  <c:v>-6.4884608807776314E-2</c:v>
                </c:pt>
                <c:pt idx="113">
                  <c:v>-5.1763178740776468E-2</c:v>
                </c:pt>
                <c:pt idx="114">
                  <c:v>-5.5489984175868888E-2</c:v>
                </c:pt>
                <c:pt idx="115">
                  <c:v>-3.8217271510874541E-2</c:v>
                </c:pt>
                <c:pt idx="116">
                  <c:v>-4.319891812120269E-2</c:v>
                </c:pt>
                <c:pt idx="117">
                  <c:v>-4.4555065209479508E-2</c:v>
                </c:pt>
                <c:pt idx="118">
                  <c:v>-4.5480421226396027E-2</c:v>
                </c:pt>
                <c:pt idx="119">
                  <c:v>-4.4300964499579404E-2</c:v>
                </c:pt>
                <c:pt idx="120">
                  <c:v>-4.3623418880963542E-2</c:v>
                </c:pt>
                <c:pt idx="121">
                  <c:v>-4.9622420989155702E-2</c:v>
                </c:pt>
                <c:pt idx="122">
                  <c:v>-6.4959754697528571E-2</c:v>
                </c:pt>
                <c:pt idx="123">
                  <c:v>-4.4486879662755267E-2</c:v>
                </c:pt>
                <c:pt idx="124">
                  <c:v>-3.8569277246907986E-2</c:v>
                </c:pt>
                <c:pt idx="125">
                  <c:v>-3.6325100313516746E-2</c:v>
                </c:pt>
                <c:pt idx="126">
                  <c:v>-3.2529282723447593E-2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B-4F69-A314-47C99C9E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5823"/>
        <c:axId val="109593551"/>
      </c:lineChart>
      <c:catAx>
        <c:axId val="10883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9593551"/>
        <c:crosses val="autoZero"/>
        <c:auto val="1"/>
        <c:lblAlgn val="ctr"/>
        <c:lblOffset val="100"/>
        <c:noMultiLvlLbl val="0"/>
      </c:catAx>
      <c:valAx>
        <c:axId val="1095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88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197643</xdr:rowOff>
    </xdr:from>
    <xdr:to>
      <xdr:col>14</xdr:col>
      <xdr:colOff>0</xdr:colOff>
      <xdr:row>21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D470F5-731D-09C4-2795-AED83F828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22</xdr:row>
      <xdr:rowOff>4761</xdr:rowOff>
    </xdr:from>
    <xdr:to>
      <xdr:col>14</xdr:col>
      <xdr:colOff>0</xdr:colOff>
      <xdr:row>45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1D3EBBF-7474-28E6-547B-4DD2E928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C852-592C-4B02-9845-158AF07C98C3}">
  <dimension ref="C2:N29"/>
  <sheetViews>
    <sheetView workbookViewId="0">
      <selection activeCell="D37" sqref="D37"/>
    </sheetView>
  </sheetViews>
  <sheetFormatPr defaultRowHeight="15.75" x14ac:dyDescent="0.25"/>
  <cols>
    <col min="4" max="4" width="10.28515625" style="3" bestFit="1" customWidth="1"/>
    <col min="5" max="5" width="22.85546875" style="3" bestFit="1" customWidth="1"/>
    <col min="6" max="6" width="18.7109375" style="3" bestFit="1" customWidth="1"/>
    <col min="7" max="7" width="22.85546875" style="3" bestFit="1" customWidth="1"/>
    <col min="10" max="10" width="26" bestFit="1" customWidth="1"/>
  </cols>
  <sheetData>
    <row r="2" spans="3:14" x14ac:dyDescent="0.25">
      <c r="C2" t="s">
        <v>20</v>
      </c>
    </row>
    <row r="3" spans="3:14" x14ac:dyDescent="0.25">
      <c r="D3" s="3" t="s">
        <v>17</v>
      </c>
    </row>
    <row r="4" spans="3:14" x14ac:dyDescent="0.25">
      <c r="D4" s="3" t="s">
        <v>18</v>
      </c>
      <c r="F4" s="3" t="s">
        <v>19</v>
      </c>
    </row>
    <row r="5" spans="3:14" x14ac:dyDescent="0.25">
      <c r="C5" s="3" t="s">
        <v>27</v>
      </c>
      <c r="D5" s="3" t="s">
        <v>0</v>
      </c>
      <c r="E5" s="3" t="s">
        <v>5</v>
      </c>
      <c r="F5" s="3" t="s">
        <v>0</v>
      </c>
      <c r="G5" s="3" t="s">
        <v>5</v>
      </c>
      <c r="J5" s="3"/>
      <c r="K5" s="3"/>
      <c r="L5" s="3"/>
      <c r="M5" s="3"/>
      <c r="N5" s="3"/>
    </row>
    <row r="6" spans="3:14" x14ac:dyDescent="0.25">
      <c r="C6" s="3">
        <v>1</v>
      </c>
      <c r="D6" s="3">
        <v>386</v>
      </c>
      <c r="E6" s="3" t="s">
        <v>32</v>
      </c>
      <c r="F6" s="3">
        <v>941</v>
      </c>
      <c r="G6" s="4" t="s">
        <v>33</v>
      </c>
      <c r="J6" s="3"/>
      <c r="K6" s="8"/>
      <c r="L6" s="8"/>
      <c r="M6" s="9"/>
      <c r="N6" s="9"/>
    </row>
    <row r="7" spans="3:14" x14ac:dyDescent="0.25">
      <c r="C7" s="3">
        <v>2</v>
      </c>
      <c r="D7" s="3">
        <v>700</v>
      </c>
      <c r="E7" s="4" t="s">
        <v>3</v>
      </c>
      <c r="F7" s="3">
        <v>1038</v>
      </c>
      <c r="G7" s="4" t="s">
        <v>34</v>
      </c>
      <c r="J7" s="3"/>
      <c r="K7" s="8"/>
      <c r="L7" s="8"/>
      <c r="M7" s="9"/>
      <c r="N7" s="9"/>
    </row>
    <row r="8" spans="3:14" x14ac:dyDescent="0.25">
      <c r="C8" s="3">
        <v>3</v>
      </c>
      <c r="D8" s="3">
        <v>883</v>
      </c>
      <c r="E8" s="4" t="s">
        <v>26</v>
      </c>
      <c r="F8" s="3">
        <v>762</v>
      </c>
      <c r="G8" s="4" t="s">
        <v>22</v>
      </c>
      <c r="J8" s="3"/>
      <c r="K8" s="8"/>
      <c r="L8" s="8"/>
      <c r="M8" s="9"/>
      <c r="N8" s="9"/>
    </row>
    <row r="9" spans="3:14" x14ac:dyDescent="0.25">
      <c r="C9" s="3">
        <v>4</v>
      </c>
      <c r="D9" s="3">
        <v>939</v>
      </c>
      <c r="E9" s="4" t="s">
        <v>4</v>
      </c>
      <c r="F9" s="3">
        <v>857</v>
      </c>
      <c r="G9" s="4" t="s">
        <v>36</v>
      </c>
      <c r="J9" s="3"/>
      <c r="K9" s="6"/>
      <c r="L9" s="6"/>
      <c r="M9" s="7"/>
      <c r="N9" s="7"/>
    </row>
    <row r="10" spans="3:14" x14ac:dyDescent="0.25">
      <c r="C10" s="3">
        <v>5</v>
      </c>
      <c r="D10" s="3">
        <v>1211</v>
      </c>
      <c r="E10" s="4" t="s">
        <v>14</v>
      </c>
      <c r="F10" s="3">
        <v>5</v>
      </c>
      <c r="G10" s="4" t="s">
        <v>2</v>
      </c>
      <c r="J10" s="3"/>
      <c r="K10" s="6"/>
      <c r="L10" s="6"/>
      <c r="M10" s="7"/>
      <c r="N10" s="7"/>
    </row>
    <row r="11" spans="3:14" x14ac:dyDescent="0.25">
      <c r="C11" s="3">
        <v>6</v>
      </c>
      <c r="D11" s="3">
        <v>1299</v>
      </c>
      <c r="E11" s="4" t="s">
        <v>23</v>
      </c>
      <c r="F11" s="3">
        <v>2688</v>
      </c>
      <c r="G11" s="4" t="s">
        <v>37</v>
      </c>
      <c r="J11" s="3"/>
      <c r="K11" s="4"/>
      <c r="M11" s="4"/>
    </row>
    <row r="12" spans="3:14" x14ac:dyDescent="0.25">
      <c r="C12" s="3">
        <v>7</v>
      </c>
      <c r="D12" s="3">
        <v>1398</v>
      </c>
      <c r="E12" s="3" t="s">
        <v>31</v>
      </c>
      <c r="F12" s="3">
        <v>2318</v>
      </c>
      <c r="G12" s="4" t="s">
        <v>24</v>
      </c>
      <c r="J12" s="3"/>
      <c r="K12" s="5"/>
      <c r="M12" s="4"/>
    </row>
    <row r="13" spans="3:14" x14ac:dyDescent="0.25">
      <c r="C13" s="3">
        <v>8</v>
      </c>
      <c r="D13" s="3">
        <v>1810</v>
      </c>
      <c r="E13" s="4" t="s">
        <v>28</v>
      </c>
      <c r="F13" s="3">
        <v>16</v>
      </c>
      <c r="G13" s="3" t="s">
        <v>35</v>
      </c>
      <c r="J13" s="3"/>
      <c r="K13" s="5"/>
      <c r="M13" s="4"/>
    </row>
    <row r="14" spans="3:14" x14ac:dyDescent="0.25">
      <c r="C14" s="3">
        <v>9</v>
      </c>
      <c r="D14" s="3">
        <v>2388</v>
      </c>
      <c r="E14" s="4" t="s">
        <v>30</v>
      </c>
      <c r="F14" s="3">
        <v>2628</v>
      </c>
      <c r="G14" s="4" t="s">
        <v>25</v>
      </c>
      <c r="J14" s="3"/>
      <c r="K14" s="4"/>
      <c r="M14" s="4"/>
    </row>
    <row r="15" spans="3:14" x14ac:dyDescent="0.25">
      <c r="C15" s="3">
        <v>0</v>
      </c>
      <c r="D15" s="3">
        <v>3968</v>
      </c>
      <c r="E15" s="4" t="s">
        <v>15</v>
      </c>
      <c r="F15" s="3">
        <v>1044</v>
      </c>
      <c r="G15" s="3" t="s">
        <v>13</v>
      </c>
      <c r="J15" s="3"/>
      <c r="K15" s="4"/>
      <c r="M15" s="4"/>
    </row>
    <row r="16" spans="3:14" x14ac:dyDescent="0.25">
      <c r="E16" s="4"/>
      <c r="F16" s="4"/>
      <c r="J16" s="3"/>
      <c r="K16" s="4"/>
      <c r="M16" s="4"/>
    </row>
    <row r="17" spans="3:14" x14ac:dyDescent="0.25">
      <c r="E17" s="4"/>
      <c r="F17" s="5"/>
      <c r="J17" s="3"/>
      <c r="K17" s="5"/>
      <c r="M17" s="4"/>
    </row>
    <row r="18" spans="3:14" x14ac:dyDescent="0.25">
      <c r="C18" t="s">
        <v>21</v>
      </c>
      <c r="D18" s="3" t="s">
        <v>18</v>
      </c>
      <c r="E18" s="4"/>
      <c r="F18" s="5"/>
      <c r="J18" s="3"/>
      <c r="K18" s="5"/>
      <c r="M18" s="4"/>
    </row>
    <row r="19" spans="3:14" x14ac:dyDescent="0.25">
      <c r="C19" s="3" t="s">
        <v>27</v>
      </c>
      <c r="D19" s="3" t="s">
        <v>0</v>
      </c>
      <c r="E19" s="3" t="s">
        <v>5</v>
      </c>
      <c r="F19" s="3" t="s">
        <v>29</v>
      </c>
      <c r="G19" s="3" t="s">
        <v>12</v>
      </c>
      <c r="H19" s="3" t="s">
        <v>1</v>
      </c>
      <c r="J19" s="3"/>
      <c r="K19" s="3" t="s">
        <v>6</v>
      </c>
      <c r="L19" s="3" t="s">
        <v>7</v>
      </c>
      <c r="M19" s="3" t="s">
        <v>8</v>
      </c>
      <c r="N19" s="3"/>
    </row>
    <row r="20" spans="3:14" x14ac:dyDescent="0.25">
      <c r="C20" s="3">
        <v>1</v>
      </c>
      <c r="D20" s="3">
        <v>386</v>
      </c>
      <c r="E20" s="4" t="s">
        <v>32</v>
      </c>
      <c r="F20" s="10">
        <v>4.59</v>
      </c>
      <c r="G20" s="4">
        <v>0.28599999999999998</v>
      </c>
      <c r="H20" s="3">
        <v>2</v>
      </c>
      <c r="J20" s="3" t="s">
        <v>11</v>
      </c>
      <c r="K20" s="8">
        <v>0.98</v>
      </c>
      <c r="L20" s="8">
        <v>0.95</v>
      </c>
      <c r="M20" s="9">
        <v>0.9</v>
      </c>
      <c r="N20" s="9"/>
    </row>
    <row r="21" spans="3:14" x14ac:dyDescent="0.25">
      <c r="C21" s="3">
        <v>2</v>
      </c>
      <c r="D21" s="3">
        <v>700</v>
      </c>
      <c r="E21" s="4" t="s">
        <v>3</v>
      </c>
      <c r="F21" s="10">
        <v>325</v>
      </c>
      <c r="G21" s="4">
        <v>0.433</v>
      </c>
      <c r="H21" s="3">
        <v>3</v>
      </c>
      <c r="J21" s="3" t="s">
        <v>9</v>
      </c>
      <c r="K21" s="8">
        <v>0.93</v>
      </c>
      <c r="L21" s="8">
        <v>0.9</v>
      </c>
      <c r="M21" s="9">
        <v>0.86</v>
      </c>
      <c r="N21" s="9"/>
    </row>
    <row r="22" spans="3:14" x14ac:dyDescent="0.25">
      <c r="C22" s="3">
        <v>3</v>
      </c>
      <c r="D22" s="3">
        <v>883</v>
      </c>
      <c r="E22" s="4" t="s">
        <v>26</v>
      </c>
      <c r="F22" s="10">
        <v>13.38</v>
      </c>
      <c r="G22" s="4">
        <v>0.27800000000000002</v>
      </c>
      <c r="H22" s="3">
        <v>2</v>
      </c>
      <c r="J22" s="3" t="s">
        <v>10</v>
      </c>
      <c r="K22" s="8">
        <v>1</v>
      </c>
      <c r="L22" s="8">
        <v>1.01</v>
      </c>
      <c r="M22" s="9">
        <v>1.02</v>
      </c>
      <c r="N22" s="9"/>
    </row>
    <row r="23" spans="3:14" x14ac:dyDescent="0.25">
      <c r="C23" s="3">
        <v>4</v>
      </c>
      <c r="D23" s="3">
        <v>939</v>
      </c>
      <c r="E23" s="4" t="s">
        <v>4</v>
      </c>
      <c r="F23" s="10">
        <v>4.2</v>
      </c>
      <c r="G23" s="4">
        <v>0.24199999999999999</v>
      </c>
      <c r="H23" s="3">
        <v>1</v>
      </c>
      <c r="J23" s="3" t="s">
        <v>39</v>
      </c>
      <c r="K23" s="6">
        <v>6.4999999999999997E-3</v>
      </c>
      <c r="L23" s="6">
        <v>8.5000000000000006E-3</v>
      </c>
      <c r="M23" s="7">
        <v>1.2500000000000001E-2</v>
      </c>
      <c r="N23" s="7"/>
    </row>
    <row r="24" spans="3:14" x14ac:dyDescent="0.25">
      <c r="C24" s="3">
        <v>5</v>
      </c>
      <c r="D24" s="3">
        <v>1211</v>
      </c>
      <c r="E24" s="4" t="s">
        <v>14</v>
      </c>
      <c r="F24" s="10">
        <v>245.8</v>
      </c>
      <c r="G24" s="4">
        <v>0.42499999999999999</v>
      </c>
      <c r="H24" s="3">
        <v>3</v>
      </c>
      <c r="J24" s="3"/>
      <c r="K24" s="6"/>
      <c r="L24" s="6"/>
      <c r="M24" s="7"/>
      <c r="N24" s="7"/>
    </row>
    <row r="25" spans="3:14" x14ac:dyDescent="0.25">
      <c r="C25" s="3">
        <v>6</v>
      </c>
      <c r="D25" s="3">
        <v>1299</v>
      </c>
      <c r="E25" s="4" t="s">
        <v>23</v>
      </c>
      <c r="F25" s="10">
        <v>71.2</v>
      </c>
      <c r="G25" s="4">
        <v>0.313</v>
      </c>
      <c r="H25" s="3">
        <v>2</v>
      </c>
      <c r="J25" s="3" t="s">
        <v>40</v>
      </c>
      <c r="K25" s="7">
        <v>4.9500000000000002E-2</v>
      </c>
      <c r="M25" s="4"/>
    </row>
    <row r="26" spans="3:14" x14ac:dyDescent="0.25">
      <c r="C26" s="3">
        <v>7</v>
      </c>
      <c r="D26" s="3">
        <v>1398</v>
      </c>
      <c r="E26" s="4" t="s">
        <v>31</v>
      </c>
      <c r="F26" s="10">
        <v>3.6</v>
      </c>
      <c r="G26" s="4">
        <v>0.251</v>
      </c>
      <c r="H26" s="3">
        <v>1</v>
      </c>
      <c r="J26" s="3" t="s">
        <v>41</v>
      </c>
      <c r="K26" s="6">
        <v>2.3E-2</v>
      </c>
      <c r="M26" s="4"/>
    </row>
    <row r="27" spans="3:14" x14ac:dyDescent="0.25">
      <c r="C27" s="3">
        <v>8</v>
      </c>
      <c r="D27" s="3">
        <v>1810</v>
      </c>
      <c r="E27" s="4" t="s">
        <v>28</v>
      </c>
      <c r="F27" s="10">
        <v>12.36</v>
      </c>
      <c r="G27" s="4">
        <v>0.44600000000000001</v>
      </c>
      <c r="H27" s="3">
        <v>3</v>
      </c>
      <c r="J27" s="3" t="s">
        <v>42</v>
      </c>
      <c r="K27" s="6">
        <v>7.4999999999999997E-2</v>
      </c>
      <c r="M27" s="4"/>
    </row>
    <row r="28" spans="3:14" x14ac:dyDescent="0.25">
      <c r="C28" s="3">
        <v>9</v>
      </c>
      <c r="D28" s="3">
        <v>2388</v>
      </c>
      <c r="E28" s="4" t="s">
        <v>30</v>
      </c>
      <c r="F28" s="10">
        <v>21.8</v>
      </c>
      <c r="G28" s="4">
        <v>0.223</v>
      </c>
      <c r="H28" s="3">
        <v>1</v>
      </c>
      <c r="J28" s="3" t="s">
        <v>43</v>
      </c>
      <c r="K28" s="14">
        <v>0.45</v>
      </c>
      <c r="M28" s="4"/>
    </row>
    <row r="29" spans="3:14" x14ac:dyDescent="0.25">
      <c r="C29" s="3">
        <v>0</v>
      </c>
      <c r="D29" s="3">
        <v>3968</v>
      </c>
      <c r="E29" s="4" t="s">
        <v>15</v>
      </c>
      <c r="F29" s="10">
        <v>31</v>
      </c>
      <c r="G29" s="4">
        <v>0.45800000000000002</v>
      </c>
      <c r="H29" s="3">
        <v>3</v>
      </c>
      <c r="J29" s="3"/>
      <c r="K29" s="4"/>
      <c r="M29" s="4"/>
    </row>
  </sheetData>
  <sortState xmlns:xlrd2="http://schemas.microsoft.com/office/spreadsheetml/2017/richdata2" ref="D6:G15">
    <sortCondition ref="D6:D15"/>
  </sortState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4C54-929A-4593-A651-4DAFD2AED84B}">
  <sheetPr codeName="Sheet1"/>
  <dimension ref="B2:X763"/>
  <sheetViews>
    <sheetView zoomScale="99" zoomScaleNormal="99" workbookViewId="0">
      <pane ySplit="5" topLeftCell="A222" activePane="bottomLeft" state="frozen"/>
      <selection pane="bottomLeft" activeCell="N5" sqref="N5:N252"/>
    </sheetView>
  </sheetViews>
  <sheetFormatPr defaultRowHeight="15.75" x14ac:dyDescent="0.25"/>
  <cols>
    <col min="3" max="3" width="10.7109375" bestFit="1" customWidth="1"/>
    <col min="4" max="4" width="11.5703125" customWidth="1"/>
    <col min="5" max="5" width="11.5703125" bestFit="1" customWidth="1"/>
    <col min="6" max="6" width="12.5703125" bestFit="1" customWidth="1"/>
    <col min="7" max="7" width="11.5703125" bestFit="1" customWidth="1"/>
    <col min="8" max="9" width="10.5703125" bestFit="1" customWidth="1"/>
    <col min="10" max="12" width="11.5703125" bestFit="1" customWidth="1"/>
    <col min="13" max="13" width="12.5703125" bestFit="1" customWidth="1"/>
    <col min="14" max="16" width="11.5703125" bestFit="1" customWidth="1"/>
    <col min="17" max="17" width="12.5703125" bestFit="1" customWidth="1"/>
    <col min="18" max="18" width="11.5703125" bestFit="1" customWidth="1"/>
    <col min="19" max="19" width="12.5703125" bestFit="1" customWidth="1"/>
    <col min="20" max="20" width="11.5703125" bestFit="1" customWidth="1"/>
    <col min="21" max="21" width="12.5703125" bestFit="1" customWidth="1"/>
    <col min="22" max="22" width="11.5703125" bestFit="1" customWidth="1"/>
    <col min="23" max="23" width="12.5703125" bestFit="1" customWidth="1"/>
  </cols>
  <sheetData>
    <row r="2" spans="2:24" x14ac:dyDescent="0.25">
      <c r="D2" s="2"/>
    </row>
    <row r="3" spans="2:24" x14ac:dyDescent="0.25">
      <c r="D3" s="13"/>
    </row>
    <row r="4" spans="2:24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4" x14ac:dyDescent="0.25">
      <c r="C5" t="s">
        <v>16</v>
      </c>
      <c r="D5" s="3">
        <v>5</v>
      </c>
      <c r="E5" s="3">
        <v>16</v>
      </c>
      <c r="F5" s="3">
        <v>386</v>
      </c>
      <c r="G5" s="3">
        <v>700</v>
      </c>
      <c r="H5" s="3">
        <v>762</v>
      </c>
      <c r="I5" s="3">
        <v>857</v>
      </c>
      <c r="J5" s="3">
        <v>883</v>
      </c>
      <c r="K5" s="3">
        <v>939</v>
      </c>
      <c r="L5" s="3">
        <v>941</v>
      </c>
      <c r="M5" s="3">
        <v>1038</v>
      </c>
      <c r="N5" s="3">
        <v>1044</v>
      </c>
      <c r="O5" s="3">
        <v>1211</v>
      </c>
      <c r="P5" s="3">
        <v>1299</v>
      </c>
      <c r="Q5" s="3">
        <v>1398</v>
      </c>
      <c r="R5" s="3">
        <v>1810</v>
      </c>
      <c r="S5" s="3">
        <v>2318</v>
      </c>
      <c r="T5" s="3">
        <v>2388</v>
      </c>
      <c r="U5" s="3">
        <v>2628</v>
      </c>
      <c r="V5" s="3">
        <v>2688</v>
      </c>
      <c r="W5" s="3">
        <v>3968</v>
      </c>
      <c r="X5" t="s">
        <v>38</v>
      </c>
    </row>
    <row r="6" spans="2:24" x14ac:dyDescent="0.25">
      <c r="B6">
        <v>1</v>
      </c>
      <c r="C6" s="2">
        <v>44804</v>
      </c>
      <c r="D6" s="10">
        <v>48.6</v>
      </c>
      <c r="E6" s="10">
        <v>92.3</v>
      </c>
      <c r="F6" s="10">
        <v>3.71</v>
      </c>
      <c r="G6" s="10">
        <v>327.2</v>
      </c>
      <c r="H6" s="10">
        <v>3.85</v>
      </c>
      <c r="I6" s="10">
        <v>3.71</v>
      </c>
      <c r="J6" s="10">
        <v>10.64</v>
      </c>
      <c r="K6" s="10">
        <v>4.87</v>
      </c>
      <c r="L6" s="10">
        <v>52.6</v>
      </c>
      <c r="M6" s="10">
        <v>47.8</v>
      </c>
      <c r="N6" s="10">
        <v>37.6</v>
      </c>
      <c r="O6" s="10">
        <v>242.2</v>
      </c>
      <c r="P6" s="10">
        <v>75.95</v>
      </c>
      <c r="Q6" s="10">
        <v>4</v>
      </c>
      <c r="R6" s="10">
        <v>11.56</v>
      </c>
      <c r="S6" s="10">
        <v>46.35</v>
      </c>
      <c r="T6" s="10">
        <v>27.1</v>
      </c>
      <c r="U6" s="10">
        <v>11.28</v>
      </c>
      <c r="V6" s="10">
        <v>114.4</v>
      </c>
      <c r="W6" s="10">
        <v>40.299999999999997</v>
      </c>
      <c r="X6">
        <v>1.1356139999999999</v>
      </c>
    </row>
    <row r="7" spans="2:24" x14ac:dyDescent="0.25">
      <c r="B7">
        <f>B6+1</f>
        <v>2</v>
      </c>
      <c r="C7" s="2">
        <v>44805</v>
      </c>
      <c r="D7" s="10">
        <v>48.25</v>
      </c>
      <c r="E7" s="10">
        <v>92.5</v>
      </c>
      <c r="F7" s="10">
        <v>3.64</v>
      </c>
      <c r="G7" s="10">
        <v>324.60000000000002</v>
      </c>
      <c r="H7" s="10">
        <v>3.65</v>
      </c>
      <c r="I7" s="10">
        <v>3.67</v>
      </c>
      <c r="J7" s="10">
        <v>10.58</v>
      </c>
      <c r="K7" s="10">
        <v>4.83</v>
      </c>
      <c r="L7" s="10">
        <v>52.1</v>
      </c>
      <c r="M7" s="10">
        <v>46.65</v>
      </c>
      <c r="N7" s="10">
        <v>37.299999999999997</v>
      </c>
      <c r="O7" s="10">
        <v>232.6</v>
      </c>
      <c r="P7" s="10">
        <v>75.25</v>
      </c>
      <c r="Q7" s="10">
        <v>3.97</v>
      </c>
      <c r="R7" s="10">
        <v>11.38</v>
      </c>
      <c r="S7" s="10">
        <v>46.05</v>
      </c>
      <c r="T7" s="10">
        <v>26.65</v>
      </c>
      <c r="U7" s="10">
        <v>11.2</v>
      </c>
      <c r="V7" s="10">
        <v>114.3</v>
      </c>
      <c r="W7" s="10">
        <v>40</v>
      </c>
      <c r="X7">
        <v>1.138682</v>
      </c>
    </row>
    <row r="8" spans="2:24" x14ac:dyDescent="0.25">
      <c r="B8">
        <f t="shared" ref="B8:B71" si="0">B7+1</f>
        <v>3</v>
      </c>
      <c r="C8" s="2">
        <v>44806</v>
      </c>
      <c r="D8" s="10">
        <v>48.1</v>
      </c>
      <c r="E8" s="10">
        <v>92.8</v>
      </c>
      <c r="F8" s="10">
        <v>3.63</v>
      </c>
      <c r="G8" s="10">
        <v>328.6</v>
      </c>
      <c r="H8" s="10">
        <v>3.65</v>
      </c>
      <c r="I8" s="10">
        <v>3.67</v>
      </c>
      <c r="J8" s="10">
        <v>10.48</v>
      </c>
      <c r="K8" s="10">
        <v>4.8099999999999996</v>
      </c>
      <c r="L8" s="10">
        <v>51.85</v>
      </c>
      <c r="M8" s="10">
        <v>45.45</v>
      </c>
      <c r="N8" s="10">
        <v>37.15</v>
      </c>
      <c r="O8" s="10">
        <v>228.4</v>
      </c>
      <c r="P8" s="10">
        <v>74.099999999999994</v>
      </c>
      <c r="Q8" s="10">
        <v>3.94</v>
      </c>
      <c r="R8" s="10">
        <v>11.16</v>
      </c>
      <c r="S8" s="10">
        <v>45.7</v>
      </c>
      <c r="T8" s="10">
        <v>26.65</v>
      </c>
      <c r="U8" s="10">
        <v>11.12</v>
      </c>
      <c r="V8" s="10">
        <v>116.3</v>
      </c>
      <c r="W8" s="10">
        <v>40.15</v>
      </c>
      <c r="X8">
        <v>1.1360870000000001</v>
      </c>
    </row>
    <row r="9" spans="2:24" x14ac:dyDescent="0.25">
      <c r="B9">
        <f t="shared" si="0"/>
        <v>4</v>
      </c>
      <c r="C9" s="2">
        <v>44809</v>
      </c>
      <c r="D9" s="10">
        <v>47.8</v>
      </c>
      <c r="E9" s="10">
        <v>92.9</v>
      </c>
      <c r="F9" s="10">
        <v>3.7</v>
      </c>
      <c r="G9" s="10">
        <v>319</v>
      </c>
      <c r="H9" s="10">
        <v>3.64</v>
      </c>
      <c r="I9" s="10">
        <v>3.74</v>
      </c>
      <c r="J9" s="10">
        <v>10.74</v>
      </c>
      <c r="K9" s="10">
        <v>4.7699999999999996</v>
      </c>
      <c r="L9" s="10">
        <v>51.95</v>
      </c>
      <c r="M9" s="10">
        <v>45.25</v>
      </c>
      <c r="N9" s="10">
        <v>36.85</v>
      </c>
      <c r="O9" s="10">
        <v>215</v>
      </c>
      <c r="P9" s="10">
        <v>75.150000000000006</v>
      </c>
      <c r="Q9" s="10">
        <v>3.9</v>
      </c>
      <c r="R9" s="10">
        <v>10.86</v>
      </c>
      <c r="S9" s="10">
        <v>45.45</v>
      </c>
      <c r="T9" s="10">
        <v>26.75</v>
      </c>
      <c r="U9" s="10">
        <v>11.06</v>
      </c>
      <c r="V9" s="10">
        <v>116.9</v>
      </c>
      <c r="W9" s="10">
        <v>39.65</v>
      </c>
      <c r="X9">
        <v>1.1324289999999999</v>
      </c>
    </row>
    <row r="10" spans="2:24" x14ac:dyDescent="0.25">
      <c r="B10">
        <f t="shared" si="0"/>
        <v>5</v>
      </c>
      <c r="C10" s="2">
        <v>44810</v>
      </c>
      <c r="D10" s="10">
        <v>48.8</v>
      </c>
      <c r="E10" s="10">
        <v>93.3</v>
      </c>
      <c r="F10" s="10">
        <v>3.67</v>
      </c>
      <c r="G10" s="10">
        <v>314.2</v>
      </c>
      <c r="H10" s="10">
        <v>3.65</v>
      </c>
      <c r="I10" s="10">
        <v>3.76</v>
      </c>
      <c r="J10" s="10">
        <v>10.119999999999999</v>
      </c>
      <c r="K10" s="10">
        <v>4.75</v>
      </c>
      <c r="L10" s="10">
        <v>49.95</v>
      </c>
      <c r="M10" s="10">
        <v>45.1</v>
      </c>
      <c r="N10" s="10">
        <v>36.799999999999997</v>
      </c>
      <c r="O10" s="10">
        <v>220.8</v>
      </c>
      <c r="P10" s="10">
        <v>74.45</v>
      </c>
      <c r="Q10" s="10">
        <v>3.9</v>
      </c>
      <c r="R10" s="10">
        <v>10.94</v>
      </c>
      <c r="S10" s="10">
        <v>45.7</v>
      </c>
      <c r="T10" s="10">
        <v>26.75</v>
      </c>
      <c r="U10" s="10">
        <v>11.1</v>
      </c>
      <c r="V10" s="10">
        <v>114.5</v>
      </c>
      <c r="W10" s="10">
        <v>38.700000000000003</v>
      </c>
      <c r="X10">
        <v>1.1317060000000001</v>
      </c>
    </row>
    <row r="11" spans="2:24" x14ac:dyDescent="0.25">
      <c r="B11">
        <f t="shared" si="0"/>
        <v>6</v>
      </c>
      <c r="C11" s="2">
        <v>44811</v>
      </c>
      <c r="D11" s="10">
        <v>47.8</v>
      </c>
      <c r="E11" s="10">
        <v>93.6</v>
      </c>
      <c r="F11" s="10">
        <v>3.65</v>
      </c>
      <c r="G11" s="10">
        <v>311.60000000000002</v>
      </c>
      <c r="H11" s="10">
        <v>3.64</v>
      </c>
      <c r="I11" s="10">
        <v>3.74</v>
      </c>
      <c r="J11" s="10">
        <v>9.93</v>
      </c>
      <c r="K11" s="10">
        <v>4.7300000000000004</v>
      </c>
      <c r="L11" s="10">
        <v>49.9</v>
      </c>
      <c r="M11" s="10">
        <v>45.1</v>
      </c>
      <c r="N11" s="10">
        <v>36.85</v>
      </c>
      <c r="O11" s="10">
        <v>223</v>
      </c>
      <c r="P11" s="10">
        <v>73.05</v>
      </c>
      <c r="Q11" s="10">
        <v>3.89</v>
      </c>
      <c r="R11" s="10">
        <v>10.8</v>
      </c>
      <c r="S11" s="10">
        <v>45.6</v>
      </c>
      <c r="T11" s="10">
        <v>26.55</v>
      </c>
      <c r="U11" s="10">
        <v>11</v>
      </c>
      <c r="V11" s="10">
        <v>113.9</v>
      </c>
      <c r="W11" s="10">
        <v>38.35</v>
      </c>
      <c r="X11">
        <v>1.1287320000000001</v>
      </c>
    </row>
    <row r="12" spans="2:24" x14ac:dyDescent="0.25">
      <c r="B12">
        <f t="shared" si="0"/>
        <v>7</v>
      </c>
      <c r="C12" s="2">
        <v>44812</v>
      </c>
      <c r="D12" s="10">
        <v>47.6</v>
      </c>
      <c r="E12" s="10">
        <v>94.05</v>
      </c>
      <c r="F12" s="10">
        <v>3.45</v>
      </c>
      <c r="G12" s="10">
        <v>301.8</v>
      </c>
      <c r="H12" s="10">
        <v>3.64</v>
      </c>
      <c r="I12" s="10">
        <v>3.67</v>
      </c>
      <c r="J12" s="10">
        <v>9.57</v>
      </c>
      <c r="K12" s="10">
        <v>4.6900000000000004</v>
      </c>
      <c r="L12" s="10">
        <v>50</v>
      </c>
      <c r="M12" s="10">
        <v>44.8</v>
      </c>
      <c r="N12" s="10">
        <v>36.700000000000003</v>
      </c>
      <c r="O12" s="10">
        <v>216.2</v>
      </c>
      <c r="P12" s="10">
        <v>72.05</v>
      </c>
      <c r="Q12" s="10">
        <v>3.86</v>
      </c>
      <c r="R12" s="10">
        <v>10.56</v>
      </c>
      <c r="S12" s="10">
        <v>45.1</v>
      </c>
      <c r="T12" s="10">
        <v>26.3</v>
      </c>
      <c r="U12" s="10">
        <v>10.98</v>
      </c>
      <c r="V12" s="10">
        <v>111.9</v>
      </c>
      <c r="W12" s="10">
        <v>38</v>
      </c>
      <c r="X12">
        <v>1.126879</v>
      </c>
    </row>
    <row r="13" spans="2:24" x14ac:dyDescent="0.25">
      <c r="B13">
        <f t="shared" si="0"/>
        <v>8</v>
      </c>
      <c r="C13" s="2">
        <v>44813</v>
      </c>
      <c r="D13" s="10">
        <v>48.05</v>
      </c>
      <c r="E13" s="10">
        <v>95.5</v>
      </c>
      <c r="F13" s="10">
        <v>3.53</v>
      </c>
      <c r="G13" s="10">
        <v>307</v>
      </c>
      <c r="H13" s="10">
        <v>3.7</v>
      </c>
      <c r="I13" s="10">
        <v>3.5</v>
      </c>
      <c r="J13" s="10">
        <v>9.77</v>
      </c>
      <c r="K13" s="10">
        <v>4.8</v>
      </c>
      <c r="L13" s="10">
        <v>51.3</v>
      </c>
      <c r="M13" s="10">
        <v>45</v>
      </c>
      <c r="N13" s="10">
        <v>36</v>
      </c>
      <c r="O13" s="10">
        <v>221.6</v>
      </c>
      <c r="P13" s="10">
        <v>74.75</v>
      </c>
      <c r="Q13" s="10">
        <v>3.92</v>
      </c>
      <c r="R13" s="10">
        <v>10.8</v>
      </c>
      <c r="S13" s="10">
        <v>47.5</v>
      </c>
      <c r="T13" s="10">
        <v>26.65</v>
      </c>
      <c r="U13" s="10">
        <v>11.34</v>
      </c>
      <c r="V13" s="10">
        <v>113.9</v>
      </c>
      <c r="W13" s="10">
        <v>39.65</v>
      </c>
      <c r="X13">
        <v>1.128112</v>
      </c>
    </row>
    <row r="14" spans="2:24" x14ac:dyDescent="0.25">
      <c r="B14">
        <f t="shared" si="0"/>
        <v>9</v>
      </c>
      <c r="C14" s="2">
        <v>44817</v>
      </c>
      <c r="D14" s="10">
        <v>48.85</v>
      </c>
      <c r="E14" s="10">
        <v>96.55</v>
      </c>
      <c r="F14" s="10">
        <v>3.57</v>
      </c>
      <c r="G14" s="10">
        <v>304.8</v>
      </c>
      <c r="H14" s="10">
        <v>3.75</v>
      </c>
      <c r="I14" s="10">
        <v>3.51</v>
      </c>
      <c r="J14" s="10">
        <v>9.94</v>
      </c>
      <c r="K14" s="10">
        <v>4.78</v>
      </c>
      <c r="L14" s="10">
        <v>52</v>
      </c>
      <c r="M14" s="10">
        <v>44.85</v>
      </c>
      <c r="N14" s="10">
        <v>36.700000000000003</v>
      </c>
      <c r="O14" s="10">
        <v>228</v>
      </c>
      <c r="P14" s="10">
        <v>73.5</v>
      </c>
      <c r="Q14" s="10">
        <v>3.9</v>
      </c>
      <c r="R14" s="10">
        <v>10.8</v>
      </c>
      <c r="S14" s="10">
        <v>47.5</v>
      </c>
      <c r="T14" s="10">
        <v>26.95</v>
      </c>
      <c r="U14" s="10">
        <v>11.4</v>
      </c>
      <c r="V14" s="10">
        <v>115.1</v>
      </c>
      <c r="W14" s="10">
        <v>40.1</v>
      </c>
      <c r="X14">
        <v>1.1331180000000001</v>
      </c>
    </row>
    <row r="15" spans="2:24" x14ac:dyDescent="0.25">
      <c r="B15">
        <f t="shared" si="0"/>
        <v>10</v>
      </c>
      <c r="C15" s="2">
        <v>44818</v>
      </c>
      <c r="D15" s="10">
        <v>47.6</v>
      </c>
      <c r="E15" s="10">
        <v>95.05</v>
      </c>
      <c r="F15" s="10">
        <v>3.51</v>
      </c>
      <c r="G15" s="10">
        <v>299.60000000000002</v>
      </c>
      <c r="H15" s="10">
        <v>3.72</v>
      </c>
      <c r="I15" s="10">
        <v>3.49</v>
      </c>
      <c r="J15" s="10">
        <v>10.16</v>
      </c>
      <c r="K15" s="10">
        <v>4.7</v>
      </c>
      <c r="L15" s="10">
        <v>51.65</v>
      </c>
      <c r="M15" s="10">
        <v>43.8</v>
      </c>
      <c r="N15" s="10">
        <v>36.049999999999997</v>
      </c>
      <c r="O15" s="10">
        <v>220</v>
      </c>
      <c r="P15" s="10">
        <v>71.5</v>
      </c>
      <c r="Q15" s="10">
        <v>3.83</v>
      </c>
      <c r="R15" s="10">
        <v>10.44</v>
      </c>
      <c r="S15" s="10">
        <v>45.9</v>
      </c>
      <c r="T15" s="10">
        <v>26.5</v>
      </c>
      <c r="U15" s="10">
        <v>11.14</v>
      </c>
      <c r="V15" s="10">
        <v>110.2</v>
      </c>
      <c r="W15" s="10">
        <v>39.35</v>
      </c>
      <c r="X15">
        <v>1.133923</v>
      </c>
    </row>
    <row r="16" spans="2:24" x14ac:dyDescent="0.25">
      <c r="B16">
        <f t="shared" si="0"/>
        <v>11</v>
      </c>
      <c r="C16" s="2">
        <v>44819</v>
      </c>
      <c r="D16" s="10">
        <v>47.4</v>
      </c>
      <c r="E16" s="10">
        <v>95.05</v>
      </c>
      <c r="F16" s="10">
        <v>3.5</v>
      </c>
      <c r="G16" s="10">
        <v>300</v>
      </c>
      <c r="H16" s="10">
        <v>3.72</v>
      </c>
      <c r="I16" s="10">
        <v>3.5</v>
      </c>
      <c r="J16" s="10">
        <v>10.32</v>
      </c>
      <c r="K16" s="10">
        <v>4.6900000000000004</v>
      </c>
      <c r="L16" s="10">
        <v>51.55</v>
      </c>
      <c r="M16" s="10">
        <v>43.15</v>
      </c>
      <c r="N16" s="10">
        <v>35.85</v>
      </c>
      <c r="O16" s="10">
        <v>217.2</v>
      </c>
      <c r="P16" s="10">
        <v>71.5</v>
      </c>
      <c r="Q16" s="10">
        <v>3.84</v>
      </c>
      <c r="R16" s="10">
        <v>10.42</v>
      </c>
      <c r="S16" s="10">
        <v>46.55</v>
      </c>
      <c r="T16" s="10">
        <v>26</v>
      </c>
      <c r="U16" s="10">
        <v>11.2</v>
      </c>
      <c r="V16" s="10">
        <v>108.2</v>
      </c>
      <c r="W16" s="10">
        <v>41.15</v>
      </c>
      <c r="X16">
        <v>1.1273500000000001</v>
      </c>
    </row>
    <row r="17" spans="2:24" x14ac:dyDescent="0.25">
      <c r="B17">
        <f t="shared" si="0"/>
        <v>12</v>
      </c>
      <c r="C17" s="2">
        <v>44820</v>
      </c>
      <c r="D17" s="10">
        <v>47.6</v>
      </c>
      <c r="E17" s="10">
        <v>95.4</v>
      </c>
      <c r="F17" s="10">
        <v>3.47</v>
      </c>
      <c r="G17" s="10">
        <v>293.2</v>
      </c>
      <c r="H17" s="10">
        <v>3.72</v>
      </c>
      <c r="I17" s="10">
        <v>3.43</v>
      </c>
      <c r="J17" s="10">
        <v>10.08</v>
      </c>
      <c r="K17" s="10">
        <v>4.68</v>
      </c>
      <c r="L17" s="10">
        <v>51.5</v>
      </c>
      <c r="M17" s="10">
        <v>43.7</v>
      </c>
      <c r="N17" s="10">
        <v>36.450000000000003</v>
      </c>
      <c r="O17" s="10">
        <v>215.2</v>
      </c>
      <c r="P17" s="10">
        <v>71.2</v>
      </c>
      <c r="Q17" s="10">
        <v>3.87</v>
      </c>
      <c r="R17" s="10">
        <v>10.24</v>
      </c>
      <c r="S17" s="10">
        <v>45.75</v>
      </c>
      <c r="T17" s="10">
        <v>25.85</v>
      </c>
      <c r="U17" s="10">
        <v>11.02</v>
      </c>
      <c r="V17" s="10">
        <v>109</v>
      </c>
      <c r="W17" s="10">
        <v>40.049999999999997</v>
      </c>
      <c r="X17">
        <v>1.122085</v>
      </c>
    </row>
    <row r="18" spans="2:24" x14ac:dyDescent="0.25">
      <c r="B18">
        <f t="shared" si="0"/>
        <v>13</v>
      </c>
      <c r="C18" s="2">
        <v>44823</v>
      </c>
      <c r="D18" s="10">
        <v>47.7</v>
      </c>
      <c r="E18" s="10">
        <v>95.3</v>
      </c>
      <c r="F18" s="10">
        <v>3.45</v>
      </c>
      <c r="G18" s="10">
        <v>289</v>
      </c>
      <c r="H18" s="10">
        <v>3.7</v>
      </c>
      <c r="I18" s="10">
        <v>3.38</v>
      </c>
      <c r="J18" s="10">
        <v>10</v>
      </c>
      <c r="K18" s="10">
        <v>4.7</v>
      </c>
      <c r="L18" s="10">
        <v>51.45</v>
      </c>
      <c r="M18" s="10">
        <v>43.95</v>
      </c>
      <c r="N18" s="10">
        <v>36</v>
      </c>
      <c r="O18" s="10">
        <v>215.8</v>
      </c>
      <c r="P18" s="10">
        <v>71.2</v>
      </c>
      <c r="Q18" s="10">
        <v>3.89</v>
      </c>
      <c r="R18" s="10">
        <v>10.02</v>
      </c>
      <c r="S18" s="10">
        <v>45</v>
      </c>
      <c r="T18" s="10">
        <v>26.2</v>
      </c>
      <c r="U18" s="10">
        <v>10.98</v>
      </c>
      <c r="V18" s="10">
        <v>109.5</v>
      </c>
      <c r="W18" s="10">
        <v>39.75</v>
      </c>
      <c r="X18">
        <v>1.12819</v>
      </c>
    </row>
    <row r="19" spans="2:24" x14ac:dyDescent="0.25">
      <c r="B19">
        <f t="shared" si="0"/>
        <v>14</v>
      </c>
      <c r="C19" s="2">
        <v>44824</v>
      </c>
      <c r="D19" s="10">
        <v>48.35</v>
      </c>
      <c r="E19" s="10">
        <v>96.1</v>
      </c>
      <c r="F19" s="10">
        <v>3.45</v>
      </c>
      <c r="G19" s="10">
        <v>293.39999999999998</v>
      </c>
      <c r="H19" s="10">
        <v>3.7</v>
      </c>
      <c r="I19" s="10">
        <v>3.37</v>
      </c>
      <c r="J19" s="10">
        <v>10.08</v>
      </c>
      <c r="K19" s="10">
        <v>4.71</v>
      </c>
      <c r="L19" s="10">
        <v>51.3</v>
      </c>
      <c r="M19" s="10">
        <v>44.15</v>
      </c>
      <c r="N19" s="10">
        <v>35.85</v>
      </c>
      <c r="O19" s="10">
        <v>222</v>
      </c>
      <c r="P19" s="10">
        <v>71.650000000000006</v>
      </c>
      <c r="Q19" s="10">
        <v>3.88</v>
      </c>
      <c r="R19" s="10">
        <v>10.039999999999999</v>
      </c>
      <c r="S19" s="10">
        <v>44.05</v>
      </c>
      <c r="T19" s="10">
        <v>26.65</v>
      </c>
      <c r="U19" s="10">
        <v>10.96</v>
      </c>
      <c r="V19" s="10">
        <v>109.8</v>
      </c>
      <c r="W19" s="10">
        <v>39.1</v>
      </c>
      <c r="X19">
        <v>1.1203939999999999</v>
      </c>
    </row>
    <row r="20" spans="2:24" x14ac:dyDescent="0.25">
      <c r="B20">
        <f t="shared" si="0"/>
        <v>15</v>
      </c>
      <c r="C20" s="2">
        <v>44825</v>
      </c>
      <c r="D20" s="10">
        <v>47.4</v>
      </c>
      <c r="E20" s="10">
        <v>94.7</v>
      </c>
      <c r="F20" s="10">
        <v>3.45</v>
      </c>
      <c r="G20" s="10">
        <v>286</v>
      </c>
      <c r="H20" s="10">
        <v>3.68</v>
      </c>
      <c r="I20" s="10">
        <v>3.41</v>
      </c>
      <c r="J20" s="10">
        <v>10.3</v>
      </c>
      <c r="K20" s="10">
        <v>4.67</v>
      </c>
      <c r="L20" s="10">
        <v>50.95</v>
      </c>
      <c r="M20" s="10">
        <v>43.8</v>
      </c>
      <c r="N20" s="10">
        <v>35.700000000000003</v>
      </c>
      <c r="O20" s="10">
        <v>217.2</v>
      </c>
      <c r="P20" s="10">
        <v>71.3</v>
      </c>
      <c r="Q20" s="10">
        <v>3.84</v>
      </c>
      <c r="R20" s="10">
        <v>9.75</v>
      </c>
      <c r="S20" s="10">
        <v>42.75</v>
      </c>
      <c r="T20" s="10">
        <v>26.75</v>
      </c>
      <c r="U20" s="10">
        <v>10.8</v>
      </c>
      <c r="V20" s="10">
        <v>107.6</v>
      </c>
      <c r="W20" s="10">
        <v>38.950000000000003</v>
      </c>
      <c r="X20">
        <v>1.118355</v>
      </c>
    </row>
    <row r="21" spans="2:24" x14ac:dyDescent="0.25">
      <c r="B21">
        <f t="shared" si="0"/>
        <v>16</v>
      </c>
      <c r="C21" s="2">
        <v>44826</v>
      </c>
      <c r="D21" s="10">
        <v>45.7</v>
      </c>
      <c r="E21" s="10">
        <v>93.65</v>
      </c>
      <c r="F21" s="10">
        <v>3.49</v>
      </c>
      <c r="G21" s="10">
        <v>283</v>
      </c>
      <c r="H21" s="10">
        <v>3.7</v>
      </c>
      <c r="I21" s="10">
        <v>3.39</v>
      </c>
      <c r="J21" s="10">
        <v>10.220000000000001</v>
      </c>
      <c r="K21" s="10">
        <v>4.6500000000000004</v>
      </c>
      <c r="L21" s="10">
        <v>51.1</v>
      </c>
      <c r="M21" s="10">
        <v>43.15</v>
      </c>
      <c r="N21" s="10">
        <v>35.450000000000003</v>
      </c>
      <c r="O21" s="10">
        <v>215</v>
      </c>
      <c r="P21" s="10">
        <v>69.599999999999994</v>
      </c>
      <c r="Q21" s="10">
        <v>3.82</v>
      </c>
      <c r="R21" s="10">
        <v>9.68</v>
      </c>
      <c r="S21" s="10">
        <v>42</v>
      </c>
      <c r="T21" s="10">
        <v>26.55</v>
      </c>
      <c r="U21" s="10">
        <v>10.54</v>
      </c>
      <c r="V21" s="10">
        <v>107.5</v>
      </c>
      <c r="W21" s="10">
        <v>38.35</v>
      </c>
      <c r="X21">
        <v>1.1133550000000001</v>
      </c>
    </row>
    <row r="22" spans="2:24" x14ac:dyDescent="0.25">
      <c r="B22">
        <f t="shared" si="0"/>
        <v>17</v>
      </c>
      <c r="C22" s="2">
        <v>44827</v>
      </c>
      <c r="D22" s="10">
        <v>45.7</v>
      </c>
      <c r="E22" s="10">
        <v>93.05</v>
      </c>
      <c r="F22" s="10">
        <v>3.54</v>
      </c>
      <c r="G22" s="10">
        <v>275</v>
      </c>
      <c r="H22" s="10">
        <v>3.75</v>
      </c>
      <c r="I22" s="10">
        <v>3.44</v>
      </c>
      <c r="J22" s="10">
        <v>10.220000000000001</v>
      </c>
      <c r="K22" s="10">
        <v>4.67</v>
      </c>
      <c r="L22" s="10">
        <v>51.8</v>
      </c>
      <c r="M22" s="10">
        <v>43.2</v>
      </c>
      <c r="N22" s="10">
        <v>35.049999999999997</v>
      </c>
      <c r="O22" s="10">
        <v>210.6</v>
      </c>
      <c r="P22" s="10">
        <v>69.05</v>
      </c>
      <c r="Q22" s="10">
        <v>3.82</v>
      </c>
      <c r="R22" s="10">
        <v>9.4600000000000009</v>
      </c>
      <c r="S22" s="10">
        <v>42</v>
      </c>
      <c r="T22" s="10">
        <v>27.55</v>
      </c>
      <c r="U22" s="10">
        <v>10.56</v>
      </c>
      <c r="V22" s="10">
        <v>107.2</v>
      </c>
      <c r="W22" s="10">
        <v>38.15</v>
      </c>
      <c r="X22">
        <v>1.1086</v>
      </c>
    </row>
    <row r="23" spans="2:24" x14ac:dyDescent="0.25">
      <c r="B23">
        <f t="shared" si="0"/>
        <v>18</v>
      </c>
      <c r="C23" s="2">
        <v>44830</v>
      </c>
      <c r="D23" s="10">
        <v>42.25</v>
      </c>
      <c r="E23" s="10">
        <v>91.7</v>
      </c>
      <c r="F23" s="10">
        <v>3.43</v>
      </c>
      <c r="G23" s="10">
        <v>283.2</v>
      </c>
      <c r="H23" s="10">
        <v>3.67</v>
      </c>
      <c r="I23" s="10">
        <v>3.27</v>
      </c>
      <c r="J23" s="10">
        <v>9.65</v>
      </c>
      <c r="K23" s="10">
        <v>4.5999999999999996</v>
      </c>
      <c r="L23" s="10">
        <v>51.45</v>
      </c>
      <c r="M23" s="10">
        <v>41.9</v>
      </c>
      <c r="N23" s="10">
        <v>34.450000000000003</v>
      </c>
      <c r="O23" s="10">
        <v>213.4</v>
      </c>
      <c r="P23" s="10">
        <v>68.349999999999994</v>
      </c>
      <c r="Q23" s="10">
        <v>3.77</v>
      </c>
      <c r="R23" s="10">
        <v>9.67</v>
      </c>
      <c r="S23" s="10">
        <v>41.55</v>
      </c>
      <c r="T23" s="10">
        <v>27.9</v>
      </c>
      <c r="U23" s="10">
        <v>10.34</v>
      </c>
      <c r="V23" s="10">
        <v>107.6</v>
      </c>
      <c r="W23" s="10">
        <v>37.450000000000003</v>
      </c>
      <c r="X23">
        <v>1.1151660000000001</v>
      </c>
    </row>
    <row r="24" spans="2:24" x14ac:dyDescent="0.25">
      <c r="B24">
        <f t="shared" si="0"/>
        <v>19</v>
      </c>
      <c r="C24" s="2">
        <v>44831</v>
      </c>
      <c r="D24" s="10">
        <v>42.45</v>
      </c>
      <c r="E24" s="10">
        <v>91.05</v>
      </c>
      <c r="F24" s="10">
        <v>3.41</v>
      </c>
      <c r="G24" s="10">
        <v>280.8</v>
      </c>
      <c r="H24" s="10">
        <v>3.62</v>
      </c>
      <c r="I24" s="10">
        <v>3.27</v>
      </c>
      <c r="J24" s="10">
        <v>9.58</v>
      </c>
      <c r="K24" s="10">
        <v>4.5599999999999996</v>
      </c>
      <c r="L24" s="10">
        <v>51.2</v>
      </c>
      <c r="M24" s="10">
        <v>41.5</v>
      </c>
      <c r="N24" s="10">
        <v>34.200000000000003</v>
      </c>
      <c r="O24" s="10">
        <v>214.2</v>
      </c>
      <c r="P24" s="10">
        <v>67.900000000000006</v>
      </c>
      <c r="Q24" s="10">
        <v>3.72</v>
      </c>
      <c r="R24" s="10">
        <v>9.69</v>
      </c>
      <c r="S24" s="10">
        <v>40.700000000000003</v>
      </c>
      <c r="T24" s="10">
        <v>27.1</v>
      </c>
      <c r="U24" s="10">
        <v>10.26</v>
      </c>
      <c r="V24" s="10">
        <v>104.4</v>
      </c>
      <c r="W24" s="10">
        <v>37.15</v>
      </c>
      <c r="X24">
        <v>1.1140019999999999</v>
      </c>
    </row>
    <row r="25" spans="2:24" x14ac:dyDescent="0.25">
      <c r="B25">
        <f t="shared" si="0"/>
        <v>20</v>
      </c>
      <c r="C25" s="2">
        <v>44832</v>
      </c>
      <c r="D25" s="10">
        <v>40</v>
      </c>
      <c r="E25" s="10">
        <v>88.9</v>
      </c>
      <c r="F25" s="10">
        <v>3.31</v>
      </c>
      <c r="G25" s="10">
        <v>274</v>
      </c>
      <c r="H25" s="10">
        <v>3.59</v>
      </c>
      <c r="I25" s="10">
        <v>3.2</v>
      </c>
      <c r="J25" s="10">
        <v>9.39</v>
      </c>
      <c r="K25" s="10">
        <v>4.45</v>
      </c>
      <c r="L25" s="10">
        <v>50.1</v>
      </c>
      <c r="M25" s="10">
        <v>39.049999999999997</v>
      </c>
      <c r="N25" s="10">
        <v>34.200000000000003</v>
      </c>
      <c r="O25" s="10">
        <v>205</v>
      </c>
      <c r="P25" s="10">
        <v>65.599999999999994</v>
      </c>
      <c r="Q25" s="10">
        <v>3.63</v>
      </c>
      <c r="R25" s="10">
        <v>9.33</v>
      </c>
      <c r="S25" s="10">
        <v>39</v>
      </c>
      <c r="T25" s="10">
        <v>26.25</v>
      </c>
      <c r="U25" s="10">
        <v>10.039999999999999</v>
      </c>
      <c r="V25" s="10">
        <v>104</v>
      </c>
      <c r="W25" s="10">
        <v>36.049999999999997</v>
      </c>
      <c r="X25">
        <v>1.0942229999999999</v>
      </c>
    </row>
    <row r="26" spans="2:24" x14ac:dyDescent="0.25">
      <c r="B26">
        <f t="shared" si="0"/>
        <v>21</v>
      </c>
      <c r="C26" s="2">
        <v>44833</v>
      </c>
      <c r="D26" s="10">
        <v>40.4</v>
      </c>
      <c r="E26" s="10">
        <v>86.85</v>
      </c>
      <c r="F26" s="10">
        <v>3.29</v>
      </c>
      <c r="G26" s="10">
        <v>270.60000000000002</v>
      </c>
      <c r="H26" s="10">
        <v>3.51</v>
      </c>
      <c r="I26" s="10">
        <v>3.2</v>
      </c>
      <c r="J26" s="10">
        <v>9.3000000000000007</v>
      </c>
      <c r="K26" s="10">
        <v>4.41</v>
      </c>
      <c r="L26" s="10">
        <v>49.9</v>
      </c>
      <c r="M26" s="10">
        <v>39.6</v>
      </c>
      <c r="N26" s="10">
        <v>34.75</v>
      </c>
      <c r="O26" s="10">
        <v>200.8</v>
      </c>
      <c r="P26" s="10">
        <v>64.650000000000006</v>
      </c>
      <c r="Q26" s="10">
        <v>3.58</v>
      </c>
      <c r="R26" s="10">
        <v>8.8800000000000008</v>
      </c>
      <c r="S26" s="10">
        <v>38.35</v>
      </c>
      <c r="T26" s="10">
        <v>26</v>
      </c>
      <c r="U26" s="10">
        <v>9.83</v>
      </c>
      <c r="V26" s="10">
        <v>103.8</v>
      </c>
      <c r="W26" s="10">
        <v>35.85</v>
      </c>
      <c r="X26">
        <v>1.089448</v>
      </c>
    </row>
    <row r="27" spans="2:24" x14ac:dyDescent="0.25">
      <c r="B27">
        <f t="shared" si="0"/>
        <v>22</v>
      </c>
      <c r="C27" s="2">
        <v>44834</v>
      </c>
      <c r="D27" s="10">
        <v>41.25</v>
      </c>
      <c r="E27" s="10">
        <v>86.85</v>
      </c>
      <c r="F27" s="10">
        <v>3.37</v>
      </c>
      <c r="G27" s="10">
        <v>266.39999999999998</v>
      </c>
      <c r="H27" s="10">
        <v>3.53</v>
      </c>
      <c r="I27" s="10">
        <v>3.22</v>
      </c>
      <c r="J27" s="10">
        <v>9.41</v>
      </c>
      <c r="K27" s="10">
        <v>4.54</v>
      </c>
      <c r="L27" s="10">
        <v>49.9</v>
      </c>
      <c r="M27" s="10">
        <v>40.049999999999997</v>
      </c>
      <c r="N27" s="10">
        <v>35.1</v>
      </c>
      <c r="O27" s="10">
        <v>194.4</v>
      </c>
      <c r="P27" s="10">
        <v>65.45</v>
      </c>
      <c r="Q27" s="10">
        <v>3.68</v>
      </c>
      <c r="R27" s="10">
        <v>8.9600000000000009</v>
      </c>
      <c r="S27" s="10">
        <v>39.200000000000003</v>
      </c>
      <c r="T27" s="10">
        <v>26.15</v>
      </c>
      <c r="U27" s="10">
        <v>10.06</v>
      </c>
      <c r="V27" s="10">
        <v>105</v>
      </c>
      <c r="W27" s="10">
        <v>36.5</v>
      </c>
      <c r="X27">
        <v>1.1008990000000001</v>
      </c>
    </row>
    <row r="28" spans="2:24" x14ac:dyDescent="0.25">
      <c r="B28">
        <f t="shared" si="0"/>
        <v>23</v>
      </c>
      <c r="C28" s="2">
        <v>44837</v>
      </c>
      <c r="D28" s="10">
        <v>40.35</v>
      </c>
      <c r="E28" s="10">
        <v>86.9</v>
      </c>
      <c r="F28" s="10">
        <v>3.35</v>
      </c>
      <c r="G28" s="10">
        <v>263.8</v>
      </c>
      <c r="H28" s="10">
        <v>3.49</v>
      </c>
      <c r="I28" s="10">
        <v>3.22</v>
      </c>
      <c r="J28" s="10">
        <v>9.48</v>
      </c>
      <c r="K28" s="10">
        <v>4.46</v>
      </c>
      <c r="L28" s="10">
        <v>49.5</v>
      </c>
      <c r="M28" s="10">
        <v>39.549999999999997</v>
      </c>
      <c r="N28" s="10">
        <v>34.799999999999997</v>
      </c>
      <c r="O28" s="10">
        <v>192</v>
      </c>
      <c r="P28" s="10">
        <v>65.349999999999994</v>
      </c>
      <c r="Q28" s="10">
        <v>3.63</v>
      </c>
      <c r="R28" s="10">
        <v>8.7899999999999991</v>
      </c>
      <c r="S28" s="10">
        <v>37.5</v>
      </c>
      <c r="T28" s="10">
        <v>25.75</v>
      </c>
      <c r="U28" s="10">
        <v>9.76</v>
      </c>
      <c r="V28" s="10">
        <v>100.9</v>
      </c>
      <c r="W28" s="10">
        <v>35.6</v>
      </c>
      <c r="X28">
        <v>1.102098</v>
      </c>
    </row>
    <row r="29" spans="2:24" x14ac:dyDescent="0.25">
      <c r="B29">
        <f t="shared" si="0"/>
        <v>24</v>
      </c>
      <c r="C29" s="2">
        <v>44839</v>
      </c>
      <c r="D29" s="10">
        <v>42.65</v>
      </c>
      <c r="E29" s="10">
        <v>90.3</v>
      </c>
      <c r="F29" s="10">
        <v>3.49</v>
      </c>
      <c r="G29" s="10">
        <v>279</v>
      </c>
      <c r="H29" s="10">
        <v>3.58</v>
      </c>
      <c r="I29" s="10">
        <v>3.37</v>
      </c>
      <c r="J29" s="10">
        <v>9.77</v>
      </c>
      <c r="K29" s="10">
        <v>4.68</v>
      </c>
      <c r="L29" s="10">
        <v>50.5</v>
      </c>
      <c r="M29" s="10">
        <v>40.450000000000003</v>
      </c>
      <c r="N29" s="10">
        <v>35.1</v>
      </c>
      <c r="O29" s="10">
        <v>209.8</v>
      </c>
      <c r="P29" s="10">
        <v>70.2</v>
      </c>
      <c r="Q29" s="10">
        <v>3.81</v>
      </c>
      <c r="R29" s="10">
        <v>9.4</v>
      </c>
      <c r="S29" s="10">
        <v>41.1</v>
      </c>
      <c r="T29" s="10">
        <v>26.7</v>
      </c>
      <c r="U29" s="10">
        <v>10.18</v>
      </c>
      <c r="V29" s="10">
        <v>107.4</v>
      </c>
      <c r="W29" s="10">
        <v>37.950000000000003</v>
      </c>
      <c r="X29">
        <v>1.1033470000000001</v>
      </c>
    </row>
    <row r="30" spans="2:24" x14ac:dyDescent="0.25">
      <c r="B30">
        <f t="shared" si="0"/>
        <v>25</v>
      </c>
      <c r="C30" s="2">
        <v>44840</v>
      </c>
      <c r="D30" s="10">
        <v>42.25</v>
      </c>
      <c r="E30" s="10">
        <v>90.9</v>
      </c>
      <c r="F30" s="10">
        <v>3.47</v>
      </c>
      <c r="G30" s="10">
        <v>277.8</v>
      </c>
      <c r="H30" s="10">
        <v>3.58</v>
      </c>
      <c r="I30" s="10">
        <v>3.38</v>
      </c>
      <c r="J30" s="10">
        <v>9.89</v>
      </c>
      <c r="K30" s="10">
        <v>4.6500000000000004</v>
      </c>
      <c r="L30" s="10">
        <v>50.6</v>
      </c>
      <c r="M30" s="10">
        <v>40</v>
      </c>
      <c r="N30" s="10">
        <v>35</v>
      </c>
      <c r="O30" s="10">
        <v>205</v>
      </c>
      <c r="P30" s="10">
        <v>70.05</v>
      </c>
      <c r="Q30" s="10">
        <v>3.78</v>
      </c>
      <c r="R30" s="10">
        <v>9.39</v>
      </c>
      <c r="S30" s="10">
        <v>40.9</v>
      </c>
      <c r="T30" s="10">
        <v>26.7</v>
      </c>
      <c r="U30" s="10">
        <v>10.119999999999999</v>
      </c>
      <c r="V30" s="10">
        <v>106.1</v>
      </c>
      <c r="W30" s="10">
        <v>37.700000000000003</v>
      </c>
      <c r="X30">
        <v>1.1038779999999999</v>
      </c>
    </row>
    <row r="31" spans="2:24" x14ac:dyDescent="0.25">
      <c r="B31">
        <f t="shared" si="0"/>
        <v>26</v>
      </c>
      <c r="C31" s="2">
        <v>44841</v>
      </c>
      <c r="D31" s="10">
        <v>41.25</v>
      </c>
      <c r="E31" s="10">
        <v>90.8</v>
      </c>
      <c r="F31" s="10">
        <v>3.45</v>
      </c>
      <c r="G31" s="10">
        <v>270.60000000000002</v>
      </c>
      <c r="H31" s="10">
        <v>3.57</v>
      </c>
      <c r="I31" s="10">
        <v>3.38</v>
      </c>
      <c r="J31" s="10">
        <v>9.9</v>
      </c>
      <c r="K31" s="10">
        <v>4.5999999999999996</v>
      </c>
      <c r="L31" s="10">
        <v>50.4</v>
      </c>
      <c r="M31" s="10">
        <v>39.75</v>
      </c>
      <c r="N31" s="10">
        <v>34.25</v>
      </c>
      <c r="O31" s="10">
        <v>197.5</v>
      </c>
      <c r="P31" s="10">
        <v>70.45</v>
      </c>
      <c r="Q31" s="10">
        <v>3.75</v>
      </c>
      <c r="R31" s="10">
        <v>9.08</v>
      </c>
      <c r="S31" s="10">
        <v>40.15</v>
      </c>
      <c r="T31" s="10">
        <v>26.5</v>
      </c>
      <c r="U31" s="10">
        <v>10.06</v>
      </c>
      <c r="V31" s="10">
        <v>105.3</v>
      </c>
      <c r="W31" s="10">
        <v>37.299999999999997</v>
      </c>
      <c r="X31">
        <v>1.103151</v>
      </c>
    </row>
    <row r="32" spans="2:24" x14ac:dyDescent="0.25">
      <c r="B32">
        <f t="shared" si="0"/>
        <v>27</v>
      </c>
      <c r="C32" s="2">
        <v>44844</v>
      </c>
      <c r="D32" s="10">
        <v>40.35</v>
      </c>
      <c r="E32" s="10">
        <v>89.55</v>
      </c>
      <c r="F32" s="10">
        <v>3.41</v>
      </c>
      <c r="G32" s="10">
        <v>263.8</v>
      </c>
      <c r="H32" s="10">
        <v>3.56</v>
      </c>
      <c r="I32" s="10">
        <v>3.41</v>
      </c>
      <c r="J32" s="10">
        <v>9.83</v>
      </c>
      <c r="K32" s="10">
        <v>4.53</v>
      </c>
      <c r="L32" s="10">
        <v>50.25</v>
      </c>
      <c r="M32" s="10">
        <v>38.9</v>
      </c>
      <c r="N32" s="10">
        <v>33.5</v>
      </c>
      <c r="O32" s="10">
        <v>189.8</v>
      </c>
      <c r="P32" s="10">
        <v>69</v>
      </c>
      <c r="Q32" s="10">
        <v>3.7</v>
      </c>
      <c r="R32" s="10">
        <v>8.92</v>
      </c>
      <c r="S32" s="10">
        <v>39.35</v>
      </c>
      <c r="T32" s="10">
        <v>26.3</v>
      </c>
      <c r="U32" s="10">
        <v>9.85</v>
      </c>
      <c r="V32" s="10">
        <v>102.2</v>
      </c>
      <c r="W32" s="10">
        <v>34.4</v>
      </c>
      <c r="X32">
        <v>1.098549</v>
      </c>
    </row>
    <row r="33" spans="2:24" x14ac:dyDescent="0.25">
      <c r="B33">
        <f t="shared" si="0"/>
        <v>28</v>
      </c>
      <c r="C33" s="2">
        <v>44845</v>
      </c>
      <c r="D33" s="10">
        <v>39.700000000000003</v>
      </c>
      <c r="E33" s="10">
        <v>89.55</v>
      </c>
      <c r="F33" s="10">
        <v>3.39</v>
      </c>
      <c r="G33" s="10">
        <v>254.6</v>
      </c>
      <c r="H33" s="10">
        <v>3.55</v>
      </c>
      <c r="I33" s="10">
        <v>3.39</v>
      </c>
      <c r="J33" s="10">
        <v>9.68</v>
      </c>
      <c r="K33" s="10">
        <v>4.4800000000000004</v>
      </c>
      <c r="L33" s="10">
        <v>49.95</v>
      </c>
      <c r="M33" s="10">
        <v>38.049999999999997</v>
      </c>
      <c r="N33" s="10">
        <v>32.9</v>
      </c>
      <c r="O33" s="10">
        <v>188.9</v>
      </c>
      <c r="P33" s="10">
        <v>67.3</v>
      </c>
      <c r="Q33" s="10">
        <v>3.65</v>
      </c>
      <c r="R33" s="10">
        <v>8.74</v>
      </c>
      <c r="S33" s="10">
        <v>38.35</v>
      </c>
      <c r="T33" s="10">
        <v>26.2</v>
      </c>
      <c r="U33" s="10">
        <v>9.73</v>
      </c>
      <c r="V33" s="10">
        <v>99.2</v>
      </c>
      <c r="W33" s="10">
        <v>33.15</v>
      </c>
      <c r="X33">
        <v>1.0971150000000001</v>
      </c>
    </row>
    <row r="34" spans="2:24" x14ac:dyDescent="0.25">
      <c r="B34">
        <f t="shared" si="0"/>
        <v>29</v>
      </c>
      <c r="C34" s="2">
        <v>44846</v>
      </c>
      <c r="D34" s="10">
        <v>38.700000000000003</v>
      </c>
      <c r="E34" s="10">
        <v>88.25</v>
      </c>
      <c r="F34" s="10">
        <v>3.35</v>
      </c>
      <c r="G34" s="10">
        <v>253.6</v>
      </c>
      <c r="H34" s="10">
        <v>3.53</v>
      </c>
      <c r="I34" s="10">
        <v>3.34</v>
      </c>
      <c r="J34" s="10">
        <v>9.58</v>
      </c>
      <c r="K34" s="10">
        <v>4.46</v>
      </c>
      <c r="L34" s="10">
        <v>50.1</v>
      </c>
      <c r="M34" s="10">
        <v>36.15</v>
      </c>
      <c r="N34" s="10">
        <v>32.299999999999997</v>
      </c>
      <c r="O34" s="10">
        <v>195</v>
      </c>
      <c r="P34" s="10">
        <v>68.55</v>
      </c>
      <c r="Q34" s="10">
        <v>3.63</v>
      </c>
      <c r="R34" s="10">
        <v>8.68</v>
      </c>
      <c r="S34" s="10">
        <v>38.85</v>
      </c>
      <c r="T34" s="10">
        <v>25.8</v>
      </c>
      <c r="U34" s="10">
        <v>9.7799999999999994</v>
      </c>
      <c r="V34" s="10">
        <v>98</v>
      </c>
      <c r="W34" s="10">
        <v>31.35</v>
      </c>
      <c r="X34">
        <v>1.0948720000000001</v>
      </c>
    </row>
    <row r="35" spans="2:24" x14ac:dyDescent="0.25">
      <c r="B35">
        <f t="shared" si="0"/>
        <v>30</v>
      </c>
      <c r="C35" s="2">
        <v>44847</v>
      </c>
      <c r="D35" s="10">
        <v>38.75</v>
      </c>
      <c r="E35" s="10">
        <v>90.6</v>
      </c>
      <c r="F35" s="10">
        <v>3.32</v>
      </c>
      <c r="G35" s="10">
        <v>246.2</v>
      </c>
      <c r="H35" s="10">
        <v>3.5</v>
      </c>
      <c r="I35" s="10">
        <v>3.3</v>
      </c>
      <c r="J35" s="10">
        <v>9.52</v>
      </c>
      <c r="K35" s="10">
        <v>4.41</v>
      </c>
      <c r="L35" s="10">
        <v>50.05</v>
      </c>
      <c r="M35" s="10">
        <v>36.5</v>
      </c>
      <c r="N35" s="10">
        <v>31.85</v>
      </c>
      <c r="O35" s="10">
        <v>191.5</v>
      </c>
      <c r="P35" s="10">
        <v>66.650000000000006</v>
      </c>
      <c r="Q35" s="10">
        <v>3.61</v>
      </c>
      <c r="R35" s="10">
        <v>8.52</v>
      </c>
      <c r="S35" s="10">
        <v>38</v>
      </c>
      <c r="T35" s="10">
        <v>25.7</v>
      </c>
      <c r="U35" s="10">
        <v>9.68</v>
      </c>
      <c r="V35" s="10">
        <v>96.7</v>
      </c>
      <c r="W35" s="10">
        <v>30.1</v>
      </c>
      <c r="X35">
        <v>1.094042</v>
      </c>
    </row>
    <row r="36" spans="2:24" x14ac:dyDescent="0.25">
      <c r="B36">
        <f t="shared" si="0"/>
        <v>31</v>
      </c>
      <c r="C36" s="2">
        <v>44848</v>
      </c>
      <c r="D36" s="10">
        <v>40.549999999999997</v>
      </c>
      <c r="E36" s="10">
        <v>91.25</v>
      </c>
      <c r="F36" s="10">
        <v>3.37</v>
      </c>
      <c r="G36" s="10">
        <v>249.2</v>
      </c>
      <c r="H36" s="10">
        <v>3.5</v>
      </c>
      <c r="I36" s="10">
        <v>3.3</v>
      </c>
      <c r="J36" s="10">
        <v>9.66</v>
      </c>
      <c r="K36" s="10">
        <v>4.41</v>
      </c>
      <c r="L36" s="10">
        <v>50.05</v>
      </c>
      <c r="M36" s="10">
        <v>36.049999999999997</v>
      </c>
      <c r="N36" s="10">
        <v>32.35</v>
      </c>
      <c r="O36" s="10">
        <v>194.9</v>
      </c>
      <c r="P36" s="10">
        <v>67.849999999999994</v>
      </c>
      <c r="Q36" s="10">
        <v>3.61</v>
      </c>
      <c r="R36" s="10">
        <v>8.6199999999999992</v>
      </c>
      <c r="S36" s="10">
        <v>38.15</v>
      </c>
      <c r="T36" s="10">
        <v>25.8</v>
      </c>
      <c r="U36" s="10">
        <v>9.82</v>
      </c>
      <c r="V36" s="10">
        <v>98.55</v>
      </c>
      <c r="W36" s="10">
        <v>30.65</v>
      </c>
      <c r="X36">
        <v>1.094624</v>
      </c>
    </row>
    <row r="37" spans="2:24" x14ac:dyDescent="0.25">
      <c r="B37">
        <f t="shared" si="0"/>
        <v>32</v>
      </c>
      <c r="C37" s="2">
        <v>44851</v>
      </c>
      <c r="D37" s="10">
        <v>41.15</v>
      </c>
      <c r="E37" s="10">
        <v>91.7</v>
      </c>
      <c r="F37" s="10">
        <v>3.37</v>
      </c>
      <c r="G37" s="10">
        <v>247.2</v>
      </c>
      <c r="H37" s="10">
        <v>3.52</v>
      </c>
      <c r="I37" s="10">
        <v>3.31</v>
      </c>
      <c r="J37" s="10">
        <v>9.84</v>
      </c>
      <c r="K37" s="10">
        <v>4.42</v>
      </c>
      <c r="L37" s="10">
        <v>50.2</v>
      </c>
      <c r="M37" s="10">
        <v>35.65</v>
      </c>
      <c r="N37" s="10">
        <v>32.65</v>
      </c>
      <c r="O37" s="10">
        <v>193</v>
      </c>
      <c r="P37" s="10">
        <v>67.650000000000006</v>
      </c>
      <c r="Q37" s="10">
        <v>3.67</v>
      </c>
      <c r="R37" s="10">
        <v>8.73</v>
      </c>
      <c r="S37" s="10">
        <v>38.25</v>
      </c>
      <c r="T37" s="10">
        <v>25.95</v>
      </c>
      <c r="U37" s="10">
        <v>9.81</v>
      </c>
      <c r="V37" s="10">
        <v>96.4</v>
      </c>
      <c r="W37" s="10">
        <v>31.35</v>
      </c>
      <c r="X37">
        <v>1.0935569999999999</v>
      </c>
    </row>
    <row r="38" spans="2:24" x14ac:dyDescent="0.25">
      <c r="B38">
        <f t="shared" si="0"/>
        <v>33</v>
      </c>
      <c r="C38" s="2">
        <v>44852</v>
      </c>
      <c r="D38" s="10">
        <v>42.2</v>
      </c>
      <c r="E38" s="10">
        <v>92.8</v>
      </c>
      <c r="F38" s="10">
        <v>3.41</v>
      </c>
      <c r="G38" s="10">
        <v>254.4</v>
      </c>
      <c r="H38" s="10">
        <v>3.53</v>
      </c>
      <c r="I38" s="10">
        <v>3.34</v>
      </c>
      <c r="J38" s="10">
        <v>9.89</v>
      </c>
      <c r="K38" s="10">
        <v>4.45</v>
      </c>
      <c r="L38" s="10">
        <v>50.15</v>
      </c>
      <c r="M38" s="10">
        <v>35.5</v>
      </c>
      <c r="N38" s="10">
        <v>32.4</v>
      </c>
      <c r="O38" s="10">
        <v>205</v>
      </c>
      <c r="P38" s="10">
        <v>68.349999999999994</v>
      </c>
      <c r="Q38" s="10">
        <v>3.67</v>
      </c>
      <c r="R38" s="10">
        <v>9.14</v>
      </c>
      <c r="S38" s="10">
        <v>38.5</v>
      </c>
      <c r="T38" s="10">
        <v>26.5</v>
      </c>
      <c r="U38" s="10">
        <v>9.9</v>
      </c>
      <c r="V38" s="10">
        <v>98.1</v>
      </c>
      <c r="W38" s="10">
        <v>31.65</v>
      </c>
      <c r="X38">
        <v>1.090047</v>
      </c>
    </row>
    <row r="39" spans="2:24" x14ac:dyDescent="0.25">
      <c r="B39">
        <f t="shared" si="0"/>
        <v>34</v>
      </c>
      <c r="C39" s="2">
        <v>44853</v>
      </c>
      <c r="D39" s="10">
        <v>41.65</v>
      </c>
      <c r="E39" s="10">
        <v>89.5</v>
      </c>
      <c r="F39" s="10">
        <v>3.39</v>
      </c>
      <c r="G39" s="10">
        <v>244</v>
      </c>
      <c r="H39" s="10">
        <v>3.53</v>
      </c>
      <c r="I39" s="10">
        <v>3.32</v>
      </c>
      <c r="J39" s="10">
        <v>9.85</v>
      </c>
      <c r="K39" s="10">
        <v>4.45</v>
      </c>
      <c r="L39" s="10">
        <v>50.05</v>
      </c>
      <c r="M39" s="10">
        <v>36.4</v>
      </c>
      <c r="N39" s="10">
        <v>31.85</v>
      </c>
      <c r="O39" s="10">
        <v>198.4</v>
      </c>
      <c r="P39" s="10">
        <v>68</v>
      </c>
      <c r="Q39" s="10">
        <v>3.67</v>
      </c>
      <c r="R39" s="10">
        <v>8.94</v>
      </c>
      <c r="S39" s="10">
        <v>37.35</v>
      </c>
      <c r="T39" s="10">
        <v>26.3</v>
      </c>
      <c r="U39" s="10">
        <v>9.7200000000000006</v>
      </c>
      <c r="V39" s="10">
        <v>96.65</v>
      </c>
      <c r="W39" s="10">
        <v>31.4</v>
      </c>
      <c r="X39">
        <v>1.089534</v>
      </c>
    </row>
    <row r="40" spans="2:24" x14ac:dyDescent="0.25">
      <c r="B40">
        <f t="shared" si="0"/>
        <v>35</v>
      </c>
      <c r="C40" s="2">
        <v>44854</v>
      </c>
      <c r="D40" s="10">
        <v>41.8</v>
      </c>
      <c r="E40" s="10">
        <v>90.95</v>
      </c>
      <c r="F40" s="10">
        <v>3.4</v>
      </c>
      <c r="G40" s="10">
        <v>232.4</v>
      </c>
      <c r="H40" s="10">
        <v>3.5</v>
      </c>
      <c r="I40" s="10">
        <v>3.37</v>
      </c>
      <c r="J40" s="10">
        <v>9.8800000000000008</v>
      </c>
      <c r="K40" s="10">
        <v>4.47</v>
      </c>
      <c r="L40" s="10">
        <v>50.1</v>
      </c>
      <c r="M40" s="10">
        <v>36</v>
      </c>
      <c r="N40" s="10">
        <v>32.450000000000003</v>
      </c>
      <c r="O40" s="10">
        <v>194.7</v>
      </c>
      <c r="P40" s="10">
        <v>67.05</v>
      </c>
      <c r="Q40" s="10">
        <v>3.68</v>
      </c>
      <c r="R40" s="10">
        <v>9.11</v>
      </c>
      <c r="S40" s="10">
        <v>37.299999999999997</v>
      </c>
      <c r="T40" s="10">
        <v>26.45</v>
      </c>
      <c r="U40" s="10">
        <v>9.75</v>
      </c>
      <c r="V40" s="10">
        <v>96.5</v>
      </c>
      <c r="W40" s="10">
        <v>30.4</v>
      </c>
      <c r="X40">
        <v>1.086274</v>
      </c>
    </row>
    <row r="41" spans="2:24" x14ac:dyDescent="0.25">
      <c r="B41">
        <f t="shared" si="0"/>
        <v>36</v>
      </c>
      <c r="C41" s="2">
        <v>44855</v>
      </c>
      <c r="D41" s="10">
        <v>41.55</v>
      </c>
      <c r="E41" s="10">
        <v>90.5</v>
      </c>
      <c r="F41" s="10">
        <v>3.46</v>
      </c>
      <c r="G41" s="10">
        <v>232.8</v>
      </c>
      <c r="H41" s="10">
        <v>3.48</v>
      </c>
      <c r="I41" s="10">
        <v>3.4</v>
      </c>
      <c r="J41" s="10">
        <v>9.9499999999999993</v>
      </c>
      <c r="K41" s="10">
        <v>4.5199999999999996</v>
      </c>
      <c r="L41" s="10">
        <v>49.65</v>
      </c>
      <c r="M41" s="10">
        <v>35.200000000000003</v>
      </c>
      <c r="N41" s="10">
        <v>32.85</v>
      </c>
      <c r="O41" s="10">
        <v>195.4</v>
      </c>
      <c r="P41" s="10">
        <v>65.95</v>
      </c>
      <c r="Q41" s="10">
        <v>3.72</v>
      </c>
      <c r="R41" s="10">
        <v>9.25</v>
      </c>
      <c r="S41" s="10">
        <v>36.799999999999997</v>
      </c>
      <c r="T41" s="10">
        <v>26.3</v>
      </c>
      <c r="U41" s="10">
        <v>9.69</v>
      </c>
      <c r="V41" s="10">
        <v>95.8</v>
      </c>
      <c r="W41" s="10">
        <v>30.15</v>
      </c>
      <c r="X41">
        <v>1.0875159999999999</v>
      </c>
    </row>
    <row r="42" spans="2:24" x14ac:dyDescent="0.25">
      <c r="B42">
        <f t="shared" si="0"/>
        <v>37</v>
      </c>
      <c r="C42" s="2">
        <v>44858</v>
      </c>
      <c r="D42" s="10">
        <v>42.1</v>
      </c>
      <c r="E42" s="10">
        <v>88.7</v>
      </c>
      <c r="F42" s="10">
        <v>3.38</v>
      </c>
      <c r="G42" s="10">
        <v>206.2</v>
      </c>
      <c r="H42" s="10">
        <v>3.39</v>
      </c>
      <c r="I42" s="10">
        <v>3.32</v>
      </c>
      <c r="J42" s="10">
        <v>9.76</v>
      </c>
      <c r="K42" s="10">
        <v>4.41</v>
      </c>
      <c r="L42" s="10">
        <v>48.7</v>
      </c>
      <c r="M42" s="10">
        <v>36.65</v>
      </c>
      <c r="N42" s="10">
        <v>32.25</v>
      </c>
      <c r="O42" s="10">
        <v>185.5</v>
      </c>
      <c r="P42" s="10">
        <v>59.7</v>
      </c>
      <c r="Q42" s="10">
        <v>3.62</v>
      </c>
      <c r="R42" s="10">
        <v>8.4499999999999993</v>
      </c>
      <c r="S42" s="10">
        <v>32.75</v>
      </c>
      <c r="T42" s="10">
        <v>25.6</v>
      </c>
      <c r="U42" s="10">
        <v>8.93</v>
      </c>
      <c r="V42" s="10">
        <v>91.2</v>
      </c>
      <c r="W42" s="10">
        <v>27.75</v>
      </c>
      <c r="X42">
        <v>1.0832809999999999</v>
      </c>
    </row>
    <row r="43" spans="2:24" x14ac:dyDescent="0.25">
      <c r="B43">
        <f t="shared" si="0"/>
        <v>38</v>
      </c>
      <c r="C43" s="2">
        <v>44859</v>
      </c>
      <c r="D43" s="10">
        <v>39.950000000000003</v>
      </c>
      <c r="E43" s="10">
        <v>85.95</v>
      </c>
      <c r="F43" s="10">
        <v>3.39</v>
      </c>
      <c r="G43" s="10">
        <v>206.4</v>
      </c>
      <c r="H43" s="10">
        <v>3.37</v>
      </c>
      <c r="I43" s="10">
        <v>3.31</v>
      </c>
      <c r="J43" s="10">
        <v>9.76</v>
      </c>
      <c r="K43" s="10">
        <v>4.43</v>
      </c>
      <c r="L43" s="10">
        <v>48.5</v>
      </c>
      <c r="M43" s="10">
        <v>35.75</v>
      </c>
      <c r="N43" s="10">
        <v>32.65</v>
      </c>
      <c r="O43" s="10">
        <v>182.9</v>
      </c>
      <c r="P43" s="10">
        <v>58.1</v>
      </c>
      <c r="Q43" s="10">
        <v>3.66</v>
      </c>
      <c r="R43" s="10">
        <v>8.83</v>
      </c>
      <c r="S43" s="10">
        <v>33.049999999999997</v>
      </c>
      <c r="T43" s="10">
        <v>24.75</v>
      </c>
      <c r="U43" s="10">
        <v>8.8800000000000008</v>
      </c>
      <c r="V43" s="10">
        <v>92</v>
      </c>
      <c r="W43" s="10">
        <v>28.45</v>
      </c>
      <c r="X43">
        <v>1.080643</v>
      </c>
    </row>
    <row r="44" spans="2:24" x14ac:dyDescent="0.25">
      <c r="B44">
        <f t="shared" si="0"/>
        <v>39</v>
      </c>
      <c r="C44" s="2">
        <v>44860</v>
      </c>
      <c r="D44" s="10">
        <v>40.25</v>
      </c>
      <c r="E44" s="10">
        <v>85.9</v>
      </c>
      <c r="F44" s="10">
        <v>3.35</v>
      </c>
      <c r="G44" s="10">
        <v>211.6</v>
      </c>
      <c r="H44" s="10">
        <v>3.35</v>
      </c>
      <c r="I44" s="10">
        <v>3.31</v>
      </c>
      <c r="J44" s="10">
        <v>9.73</v>
      </c>
      <c r="K44" s="10">
        <v>4.4000000000000004</v>
      </c>
      <c r="L44" s="10">
        <v>48.55</v>
      </c>
      <c r="M44" s="10">
        <v>37.299999999999997</v>
      </c>
      <c r="N44" s="10">
        <v>32.1</v>
      </c>
      <c r="O44" s="10">
        <v>187.1</v>
      </c>
      <c r="P44" s="10">
        <v>59.1</v>
      </c>
      <c r="Q44" s="10">
        <v>3.63</v>
      </c>
      <c r="R44" s="10">
        <v>9.14</v>
      </c>
      <c r="S44" s="10">
        <v>33.5</v>
      </c>
      <c r="T44" s="10">
        <v>24.8</v>
      </c>
      <c r="U44" s="10">
        <v>8.9499999999999993</v>
      </c>
      <c r="V44" s="10">
        <v>92.4</v>
      </c>
      <c r="W44" s="10">
        <v>28</v>
      </c>
      <c r="X44">
        <v>1.079828</v>
      </c>
    </row>
    <row r="45" spans="2:24" x14ac:dyDescent="0.25">
      <c r="B45">
        <f t="shared" si="0"/>
        <v>40</v>
      </c>
      <c r="C45" s="2">
        <v>44861</v>
      </c>
      <c r="D45" s="10">
        <v>40.700000000000003</v>
      </c>
      <c r="E45" s="10">
        <v>86.4</v>
      </c>
      <c r="F45" s="10">
        <v>3.37</v>
      </c>
      <c r="G45" s="10">
        <v>213.2</v>
      </c>
      <c r="H45" s="10">
        <v>3.39</v>
      </c>
      <c r="I45" s="10">
        <v>3.3</v>
      </c>
      <c r="J45" s="10">
        <v>9.8000000000000007</v>
      </c>
      <c r="K45" s="10">
        <v>4.42</v>
      </c>
      <c r="L45" s="10">
        <v>48.8</v>
      </c>
      <c r="M45" s="10">
        <v>38.35</v>
      </c>
      <c r="N45" s="10">
        <v>32.299999999999997</v>
      </c>
      <c r="O45" s="10">
        <v>183.8</v>
      </c>
      <c r="P45" s="10">
        <v>60.6</v>
      </c>
      <c r="Q45" s="10">
        <v>3.63</v>
      </c>
      <c r="R45" s="10">
        <v>9.19</v>
      </c>
      <c r="S45" s="10">
        <v>33.700000000000003</v>
      </c>
      <c r="T45" s="10">
        <v>24.15</v>
      </c>
      <c r="U45" s="10">
        <v>9.0299999999999994</v>
      </c>
      <c r="V45" s="10">
        <v>90.5</v>
      </c>
      <c r="W45" s="10">
        <v>27.85</v>
      </c>
      <c r="X45">
        <v>1.0942959999999999</v>
      </c>
    </row>
    <row r="46" spans="2:24" x14ac:dyDescent="0.25">
      <c r="B46">
        <f t="shared" si="0"/>
        <v>41</v>
      </c>
      <c r="C46" s="2">
        <v>44862</v>
      </c>
      <c r="D46" s="10">
        <v>40.049999999999997</v>
      </c>
      <c r="E46" s="10">
        <v>85.35</v>
      </c>
      <c r="F46" s="10">
        <v>3.3</v>
      </c>
      <c r="G46" s="10">
        <v>200.8</v>
      </c>
      <c r="H46" s="10">
        <v>3.32</v>
      </c>
      <c r="I46" s="10">
        <v>3.27</v>
      </c>
      <c r="J46" s="10">
        <v>9.77</v>
      </c>
      <c r="K46" s="10">
        <v>4.37</v>
      </c>
      <c r="L46" s="10">
        <v>48.15</v>
      </c>
      <c r="M46" s="10">
        <v>38</v>
      </c>
      <c r="N46" s="10">
        <v>31.05</v>
      </c>
      <c r="O46" s="10">
        <v>165.7</v>
      </c>
      <c r="P46" s="10">
        <v>57.95</v>
      </c>
      <c r="Q46" s="10">
        <v>3.6</v>
      </c>
      <c r="R46" s="10">
        <v>8.7200000000000006</v>
      </c>
      <c r="S46" s="10">
        <v>32.450000000000003</v>
      </c>
      <c r="T46" s="10">
        <v>23.85</v>
      </c>
      <c r="U46" s="10">
        <v>8.8000000000000007</v>
      </c>
      <c r="V46" s="10">
        <v>86.8</v>
      </c>
      <c r="W46" s="10">
        <v>26.65</v>
      </c>
      <c r="X46">
        <v>1.0855239999999999</v>
      </c>
    </row>
    <row r="47" spans="2:24" x14ac:dyDescent="0.25">
      <c r="B47">
        <f t="shared" si="0"/>
        <v>42</v>
      </c>
      <c r="C47" s="2">
        <v>44865</v>
      </c>
      <c r="D47" s="10">
        <v>40.25</v>
      </c>
      <c r="E47" s="10">
        <v>84.45</v>
      </c>
      <c r="F47" s="10">
        <v>3.1</v>
      </c>
      <c r="G47" s="10">
        <v>205.6</v>
      </c>
      <c r="H47" s="10">
        <v>3.34</v>
      </c>
      <c r="I47" s="10">
        <v>3</v>
      </c>
      <c r="J47" s="10">
        <v>9.36</v>
      </c>
      <c r="K47" s="10">
        <v>4.17</v>
      </c>
      <c r="L47" s="10">
        <v>47.25</v>
      </c>
      <c r="M47" s="10">
        <v>37.299999999999997</v>
      </c>
      <c r="N47" s="10">
        <v>30.45</v>
      </c>
      <c r="O47" s="10">
        <v>175.7</v>
      </c>
      <c r="P47" s="10">
        <v>59.45</v>
      </c>
      <c r="Q47" s="10">
        <v>3.41</v>
      </c>
      <c r="R47" s="10">
        <v>8.81</v>
      </c>
      <c r="S47" s="10">
        <v>31.4</v>
      </c>
      <c r="T47" s="10">
        <v>24.4</v>
      </c>
      <c r="U47" s="10">
        <v>8.5500000000000007</v>
      </c>
      <c r="V47" s="10">
        <v>78.05</v>
      </c>
      <c r="W47" s="10">
        <v>25.8</v>
      </c>
      <c r="X47">
        <v>1.0810850000000001</v>
      </c>
    </row>
    <row r="48" spans="2:24" x14ac:dyDescent="0.25">
      <c r="B48">
        <f t="shared" si="0"/>
        <v>43</v>
      </c>
      <c r="C48" s="2">
        <v>44866</v>
      </c>
      <c r="D48" s="10">
        <v>41.05</v>
      </c>
      <c r="E48" s="10">
        <v>85.9</v>
      </c>
      <c r="F48" s="10">
        <v>3.19</v>
      </c>
      <c r="G48" s="10">
        <v>227.4</v>
      </c>
      <c r="H48" s="10">
        <v>3.34</v>
      </c>
      <c r="I48" s="10">
        <v>3.04</v>
      </c>
      <c r="J48" s="10">
        <v>9.67</v>
      </c>
      <c r="K48" s="10">
        <v>4.18</v>
      </c>
      <c r="L48" s="10">
        <v>47.4</v>
      </c>
      <c r="M48" s="10">
        <v>37.6</v>
      </c>
      <c r="N48" s="10">
        <v>31.05</v>
      </c>
      <c r="O48" s="10">
        <v>183.6</v>
      </c>
      <c r="P48" s="10">
        <v>63.4</v>
      </c>
      <c r="Q48" s="10">
        <v>3.42</v>
      </c>
      <c r="R48" s="10">
        <v>9.25</v>
      </c>
      <c r="S48" s="10">
        <v>32.85</v>
      </c>
      <c r="T48" s="10">
        <v>24.25</v>
      </c>
      <c r="U48" s="10">
        <v>8.84</v>
      </c>
      <c r="V48" s="10">
        <v>81.599999999999994</v>
      </c>
      <c r="W48" s="10">
        <v>28.05</v>
      </c>
      <c r="X48">
        <v>1.0747089999999999</v>
      </c>
    </row>
    <row r="49" spans="2:24" x14ac:dyDescent="0.25">
      <c r="B49">
        <f t="shared" si="0"/>
        <v>44</v>
      </c>
      <c r="C49" s="2">
        <v>44867</v>
      </c>
      <c r="D49" s="10">
        <v>41.4</v>
      </c>
      <c r="E49" s="10">
        <v>87.35</v>
      </c>
      <c r="F49" s="10">
        <v>3.24</v>
      </c>
      <c r="G49" s="10">
        <v>230.6</v>
      </c>
      <c r="H49" s="10">
        <v>3.38</v>
      </c>
      <c r="I49" s="10">
        <v>3.1</v>
      </c>
      <c r="J49" s="10">
        <v>9.8800000000000008</v>
      </c>
      <c r="K49" s="10">
        <v>4.25</v>
      </c>
      <c r="L49" s="10">
        <v>48.1</v>
      </c>
      <c r="M49" s="10">
        <v>38.299999999999997</v>
      </c>
      <c r="N49" s="10">
        <v>31.7</v>
      </c>
      <c r="O49" s="10">
        <v>190.9</v>
      </c>
      <c r="P49" s="10">
        <v>63.9</v>
      </c>
      <c r="Q49" s="10">
        <v>3.49</v>
      </c>
      <c r="R49" s="10">
        <v>9.36</v>
      </c>
      <c r="S49" s="10">
        <v>33.299999999999997</v>
      </c>
      <c r="T49" s="10">
        <v>24.4</v>
      </c>
      <c r="U49" s="10">
        <v>9.0399999999999991</v>
      </c>
      <c r="V49" s="10">
        <v>84</v>
      </c>
      <c r="W49" s="10">
        <v>28.5</v>
      </c>
      <c r="X49">
        <v>1.078614</v>
      </c>
    </row>
    <row r="50" spans="2:24" x14ac:dyDescent="0.25">
      <c r="B50">
        <f t="shared" si="0"/>
        <v>45</v>
      </c>
      <c r="C50" s="2">
        <v>44868</v>
      </c>
      <c r="D50" s="10">
        <v>40.299999999999997</v>
      </c>
      <c r="E50" s="10">
        <v>86.45</v>
      </c>
      <c r="F50" s="10">
        <v>3.23</v>
      </c>
      <c r="G50" s="10">
        <v>221.4</v>
      </c>
      <c r="H50" s="10">
        <v>3.45</v>
      </c>
      <c r="I50" s="10">
        <v>3.11</v>
      </c>
      <c r="J50" s="10">
        <v>9.7200000000000006</v>
      </c>
      <c r="K50" s="10">
        <v>4.1500000000000004</v>
      </c>
      <c r="L50" s="10">
        <v>47.65</v>
      </c>
      <c r="M50" s="10">
        <v>37.299999999999997</v>
      </c>
      <c r="N50" s="10">
        <v>31.1</v>
      </c>
      <c r="O50" s="10">
        <v>187.4</v>
      </c>
      <c r="P50" s="10">
        <v>62.7</v>
      </c>
      <c r="Q50" s="10">
        <v>3.39</v>
      </c>
      <c r="R50" s="10">
        <v>9.1199999999999992</v>
      </c>
      <c r="S50" s="10">
        <v>31.9</v>
      </c>
      <c r="T50" s="10">
        <v>24.55</v>
      </c>
      <c r="U50" s="10">
        <v>8.7799999999999994</v>
      </c>
      <c r="V50" s="10">
        <v>81.75</v>
      </c>
      <c r="W50" s="10">
        <v>27.8</v>
      </c>
      <c r="X50">
        <v>1.076754</v>
      </c>
    </row>
    <row r="51" spans="2:24" x14ac:dyDescent="0.25">
      <c r="B51">
        <f t="shared" si="0"/>
        <v>46</v>
      </c>
      <c r="C51" s="2">
        <v>44869</v>
      </c>
      <c r="D51" s="10">
        <v>41.45</v>
      </c>
      <c r="E51" s="10">
        <v>88.25</v>
      </c>
      <c r="F51" s="10">
        <v>3.32</v>
      </c>
      <c r="G51" s="10">
        <v>238.6</v>
      </c>
      <c r="H51" s="10">
        <v>3.49</v>
      </c>
      <c r="I51" s="10">
        <v>3.18</v>
      </c>
      <c r="J51" s="10">
        <v>9.8800000000000008</v>
      </c>
      <c r="K51" s="10">
        <v>4.2699999999999996</v>
      </c>
      <c r="L51" s="10">
        <v>48.05</v>
      </c>
      <c r="M51" s="10">
        <v>37.549999999999997</v>
      </c>
      <c r="N51" s="10">
        <v>31.8</v>
      </c>
      <c r="O51" s="10">
        <v>197</v>
      </c>
      <c r="P51" s="10">
        <v>65.55</v>
      </c>
      <c r="Q51" s="10">
        <v>3.49</v>
      </c>
      <c r="R51" s="10">
        <v>9.6999999999999993</v>
      </c>
      <c r="S51" s="10">
        <v>34.65</v>
      </c>
      <c r="T51" s="10">
        <v>25.2</v>
      </c>
      <c r="U51" s="10">
        <v>9.41</v>
      </c>
      <c r="V51" s="10">
        <v>82.85</v>
      </c>
      <c r="W51" s="10">
        <v>29.35</v>
      </c>
      <c r="X51">
        <v>1.0748139999999999</v>
      </c>
    </row>
    <row r="52" spans="2:24" x14ac:dyDescent="0.25">
      <c r="B52">
        <f t="shared" si="0"/>
        <v>47</v>
      </c>
      <c r="C52" s="2">
        <v>44872</v>
      </c>
      <c r="D52" s="10">
        <v>43</v>
      </c>
      <c r="E52" s="10">
        <v>84.2</v>
      </c>
      <c r="F52" s="10">
        <v>3.36</v>
      </c>
      <c r="G52" s="10">
        <v>245.4</v>
      </c>
      <c r="H52" s="10">
        <v>3.5</v>
      </c>
      <c r="I52" s="10">
        <v>3.31</v>
      </c>
      <c r="J52" s="10">
        <v>10.14</v>
      </c>
      <c r="K52" s="10">
        <v>4.37</v>
      </c>
      <c r="L52" s="10">
        <v>48.15</v>
      </c>
      <c r="M52" s="10">
        <v>38.35</v>
      </c>
      <c r="N52" s="10">
        <v>32.85</v>
      </c>
      <c r="O52" s="10">
        <v>198.5</v>
      </c>
      <c r="P52" s="10">
        <v>67.7</v>
      </c>
      <c r="Q52" s="10">
        <v>3.58</v>
      </c>
      <c r="R52" s="10">
        <v>10.199999999999999</v>
      </c>
      <c r="S52" s="10">
        <v>36.799999999999997</v>
      </c>
      <c r="T52" s="10">
        <v>25.8</v>
      </c>
      <c r="U52" s="10">
        <v>9.66</v>
      </c>
      <c r="V52" s="10">
        <v>84.55</v>
      </c>
      <c r="W52" s="10">
        <v>30.3</v>
      </c>
      <c r="X52">
        <v>1.0963339999999999</v>
      </c>
    </row>
    <row r="53" spans="2:24" x14ac:dyDescent="0.25">
      <c r="B53">
        <f t="shared" si="0"/>
        <v>48</v>
      </c>
      <c r="C53" s="2">
        <v>44873</v>
      </c>
      <c r="D53" s="10">
        <v>43</v>
      </c>
      <c r="E53" s="10">
        <v>85.2</v>
      </c>
      <c r="F53" s="10">
        <v>3.38</v>
      </c>
      <c r="G53" s="10">
        <v>245.8</v>
      </c>
      <c r="H53" s="10">
        <v>3.5</v>
      </c>
      <c r="I53" s="10">
        <v>3.33</v>
      </c>
      <c r="J53" s="10">
        <v>10.199999999999999</v>
      </c>
      <c r="K53" s="10">
        <v>4.3899999999999997</v>
      </c>
      <c r="L53" s="10">
        <v>48.35</v>
      </c>
      <c r="M53" s="10">
        <v>38.5</v>
      </c>
      <c r="N53" s="10">
        <v>32.700000000000003</v>
      </c>
      <c r="O53" s="10">
        <v>196.1</v>
      </c>
      <c r="P53" s="10">
        <v>68.7</v>
      </c>
      <c r="Q53" s="10">
        <v>3.59</v>
      </c>
      <c r="R53" s="10">
        <v>10.16</v>
      </c>
      <c r="S53" s="10">
        <v>36.1</v>
      </c>
      <c r="T53" s="10">
        <v>25.75</v>
      </c>
      <c r="U53" s="10">
        <v>9.65</v>
      </c>
      <c r="V53" s="10">
        <v>85.95</v>
      </c>
      <c r="W53" s="10">
        <v>30.2</v>
      </c>
      <c r="X53">
        <v>1.0854379999999999</v>
      </c>
    </row>
    <row r="54" spans="2:24" x14ac:dyDescent="0.25">
      <c r="B54">
        <f t="shared" si="0"/>
        <v>49</v>
      </c>
      <c r="C54" s="2">
        <v>44874</v>
      </c>
      <c r="D54" s="10">
        <v>43</v>
      </c>
      <c r="E54" s="10">
        <v>84.85</v>
      </c>
      <c r="F54" s="10">
        <v>3.38</v>
      </c>
      <c r="G54" s="10">
        <v>236.8</v>
      </c>
      <c r="H54" s="10">
        <v>3.51</v>
      </c>
      <c r="I54" s="10">
        <v>3.3</v>
      </c>
      <c r="J54" s="10">
        <v>10.18</v>
      </c>
      <c r="K54" s="10">
        <v>4.45</v>
      </c>
      <c r="L54" s="10">
        <v>48.35</v>
      </c>
      <c r="M54" s="10">
        <v>38</v>
      </c>
      <c r="N54" s="10">
        <v>33.1</v>
      </c>
      <c r="O54" s="10">
        <v>187</v>
      </c>
      <c r="P54" s="10">
        <v>68.05</v>
      </c>
      <c r="Q54" s="10">
        <v>3.6</v>
      </c>
      <c r="R54" s="10">
        <v>10.08</v>
      </c>
      <c r="S54" s="10">
        <v>35.450000000000003</v>
      </c>
      <c r="T54" s="10">
        <v>25.6</v>
      </c>
      <c r="U54" s="10">
        <v>9.6199999999999992</v>
      </c>
      <c r="V54" s="10">
        <v>85</v>
      </c>
      <c r="W54" s="10">
        <v>30.2</v>
      </c>
      <c r="X54">
        <v>1.0828120000000001</v>
      </c>
    </row>
    <row r="55" spans="2:24" x14ac:dyDescent="0.25">
      <c r="B55">
        <f t="shared" si="0"/>
        <v>50</v>
      </c>
      <c r="C55" s="2">
        <v>44875</v>
      </c>
      <c r="D55" s="10">
        <v>42.5</v>
      </c>
      <c r="E55" s="10">
        <v>85.85</v>
      </c>
      <c r="F55" s="10">
        <v>3.35</v>
      </c>
      <c r="G55" s="10">
        <v>231.4</v>
      </c>
      <c r="H55" s="10">
        <v>3.48</v>
      </c>
      <c r="I55" s="10">
        <v>3.25</v>
      </c>
      <c r="J55" s="10">
        <v>10.1</v>
      </c>
      <c r="K55" s="10">
        <v>4.3899999999999997</v>
      </c>
      <c r="L55" s="10">
        <v>48.3</v>
      </c>
      <c r="M55" s="10">
        <v>37.35</v>
      </c>
      <c r="N55" s="10">
        <v>32.9</v>
      </c>
      <c r="O55" s="10">
        <v>178</v>
      </c>
      <c r="P55" s="10">
        <v>67.150000000000006</v>
      </c>
      <c r="Q55" s="10">
        <v>3.56</v>
      </c>
      <c r="R55" s="10">
        <v>9.86</v>
      </c>
      <c r="S55" s="10">
        <v>34.75</v>
      </c>
      <c r="T55" s="10">
        <v>25.3</v>
      </c>
      <c r="U55" s="10">
        <v>9.49</v>
      </c>
      <c r="V55" s="10">
        <v>81.45</v>
      </c>
      <c r="W55" s="10">
        <v>29.35</v>
      </c>
      <c r="X55">
        <v>1.0842890000000001</v>
      </c>
    </row>
    <row r="56" spans="2:24" x14ac:dyDescent="0.25">
      <c r="B56">
        <f t="shared" si="0"/>
        <v>51</v>
      </c>
      <c r="C56" s="2">
        <v>44876</v>
      </c>
      <c r="D56" s="10">
        <v>43.4</v>
      </c>
      <c r="E56" s="10">
        <v>89.4</v>
      </c>
      <c r="F56" s="10">
        <v>3.4</v>
      </c>
      <c r="G56" s="10">
        <v>258.39999999999998</v>
      </c>
      <c r="H56" s="10">
        <v>3.55</v>
      </c>
      <c r="I56" s="10">
        <v>3.31</v>
      </c>
      <c r="J56" s="10">
        <v>10.32</v>
      </c>
      <c r="K56" s="10">
        <v>4.59</v>
      </c>
      <c r="L56" s="10">
        <v>49.2</v>
      </c>
      <c r="M56" s="10">
        <v>38.700000000000003</v>
      </c>
      <c r="N56" s="10">
        <v>33.1</v>
      </c>
      <c r="O56" s="10">
        <v>193.4</v>
      </c>
      <c r="P56" s="10">
        <v>73.05</v>
      </c>
      <c r="Q56" s="10">
        <v>3.73</v>
      </c>
      <c r="R56" s="10">
        <v>10.3</v>
      </c>
      <c r="S56" s="10">
        <v>39.450000000000003</v>
      </c>
      <c r="T56" s="10">
        <v>25.45</v>
      </c>
      <c r="U56" s="10">
        <v>10.16</v>
      </c>
      <c r="V56" s="10">
        <v>89.2</v>
      </c>
      <c r="W56" s="10">
        <v>33.450000000000003</v>
      </c>
      <c r="X56">
        <v>1.0916459999999999</v>
      </c>
    </row>
    <row r="57" spans="2:24" x14ac:dyDescent="0.25">
      <c r="B57">
        <f t="shared" si="0"/>
        <v>52</v>
      </c>
      <c r="C57" s="2">
        <v>44879</v>
      </c>
      <c r="D57" s="10">
        <v>43.65</v>
      </c>
      <c r="E57" s="10">
        <v>91.9</v>
      </c>
      <c r="F57" s="10">
        <v>3.41</v>
      </c>
      <c r="G57" s="10">
        <v>260.60000000000002</v>
      </c>
      <c r="H57" s="10">
        <v>3.55</v>
      </c>
      <c r="I57" s="10">
        <v>3.36</v>
      </c>
      <c r="J57" s="10">
        <v>10.32</v>
      </c>
      <c r="K57" s="10">
        <v>4.5599999999999996</v>
      </c>
      <c r="L57" s="10">
        <v>48.95</v>
      </c>
      <c r="M57" s="10">
        <v>38.450000000000003</v>
      </c>
      <c r="N57" s="10">
        <v>34</v>
      </c>
      <c r="O57" s="10">
        <v>190.5</v>
      </c>
      <c r="P57" s="10">
        <v>75.7</v>
      </c>
      <c r="Q57" s="10">
        <v>3.69</v>
      </c>
      <c r="R57" s="10">
        <v>10.38</v>
      </c>
      <c r="S57" s="10">
        <v>41.9</v>
      </c>
      <c r="T57" s="10">
        <v>24.3</v>
      </c>
      <c r="U57" s="10">
        <v>10.52</v>
      </c>
      <c r="V57" s="10">
        <v>97.4</v>
      </c>
      <c r="W57" s="10">
        <v>35.950000000000003</v>
      </c>
      <c r="X57">
        <v>1.099599</v>
      </c>
    </row>
    <row r="58" spans="2:24" x14ac:dyDescent="0.25">
      <c r="B58">
        <f t="shared" si="0"/>
        <v>53</v>
      </c>
      <c r="C58" s="2">
        <v>44880</v>
      </c>
      <c r="D58" s="10">
        <v>44.7</v>
      </c>
      <c r="E58" s="10">
        <v>92.65</v>
      </c>
      <c r="F58" s="10">
        <v>3.44</v>
      </c>
      <c r="G58" s="10">
        <v>288</v>
      </c>
      <c r="H58" s="10">
        <v>3.65</v>
      </c>
      <c r="I58" s="10">
        <v>3.39</v>
      </c>
      <c r="J58" s="10">
        <v>10.48</v>
      </c>
      <c r="K58" s="10">
        <v>4.6500000000000004</v>
      </c>
      <c r="L58" s="10">
        <v>49.3</v>
      </c>
      <c r="M58" s="10">
        <v>38.5</v>
      </c>
      <c r="N58" s="10">
        <v>34.299999999999997</v>
      </c>
      <c r="O58" s="10">
        <v>195.5</v>
      </c>
      <c r="P58" s="10">
        <v>75.8</v>
      </c>
      <c r="Q58" s="10">
        <v>3.77</v>
      </c>
      <c r="R58" s="10">
        <v>10.9</v>
      </c>
      <c r="S58" s="10">
        <v>44.15</v>
      </c>
      <c r="T58" s="10">
        <v>25.15</v>
      </c>
      <c r="U58" s="10">
        <v>10.8</v>
      </c>
      <c r="V58" s="10">
        <v>101.4</v>
      </c>
      <c r="W58" s="10">
        <v>36.9</v>
      </c>
      <c r="X58">
        <v>1.1071</v>
      </c>
    </row>
    <row r="59" spans="2:24" x14ac:dyDescent="0.25">
      <c r="B59">
        <f t="shared" si="0"/>
        <v>54</v>
      </c>
      <c r="C59" s="2">
        <v>44881</v>
      </c>
      <c r="D59" s="10">
        <v>44.35</v>
      </c>
      <c r="E59" s="10">
        <v>92.75</v>
      </c>
      <c r="F59" s="10">
        <v>3.45</v>
      </c>
      <c r="G59" s="10">
        <v>294.39999999999998</v>
      </c>
      <c r="H59" s="10">
        <v>3.73</v>
      </c>
      <c r="I59" s="10">
        <v>3.42</v>
      </c>
      <c r="J59" s="10">
        <v>10.44</v>
      </c>
      <c r="K59" s="10">
        <v>4.5999999999999996</v>
      </c>
      <c r="L59" s="10">
        <v>49.5</v>
      </c>
      <c r="M59" s="10">
        <v>39.799999999999997</v>
      </c>
      <c r="N59" s="10">
        <v>34.4</v>
      </c>
      <c r="O59" s="10">
        <v>192</v>
      </c>
      <c r="P59" s="10">
        <v>76.05</v>
      </c>
      <c r="Q59" s="10">
        <v>3.73</v>
      </c>
      <c r="R59" s="10">
        <v>10.56</v>
      </c>
      <c r="S59" s="10">
        <v>44.45</v>
      </c>
      <c r="T59" s="10">
        <v>24.7</v>
      </c>
      <c r="U59" s="10">
        <v>10.52</v>
      </c>
      <c r="V59" s="10">
        <v>103.1</v>
      </c>
      <c r="W59" s="10">
        <v>37.25</v>
      </c>
      <c r="X59">
        <v>1.1098939999999999</v>
      </c>
    </row>
    <row r="60" spans="2:24" x14ac:dyDescent="0.25">
      <c r="B60">
        <f t="shared" si="0"/>
        <v>55</v>
      </c>
      <c r="C60" s="2">
        <v>44882</v>
      </c>
      <c r="D60" s="10">
        <v>44.35</v>
      </c>
      <c r="E60" s="10">
        <v>91.95</v>
      </c>
      <c r="F60" s="10">
        <v>3.42</v>
      </c>
      <c r="G60" s="10">
        <v>292</v>
      </c>
      <c r="H60" s="10">
        <v>3.76</v>
      </c>
      <c r="I60" s="10">
        <v>3.38</v>
      </c>
      <c r="J60" s="10">
        <v>10.38</v>
      </c>
      <c r="K60" s="10">
        <v>4.5599999999999996</v>
      </c>
      <c r="L60" s="10">
        <v>49.85</v>
      </c>
      <c r="M60" s="10">
        <v>39.35</v>
      </c>
      <c r="N60" s="10">
        <v>34.549999999999997</v>
      </c>
      <c r="O60" s="10">
        <v>187</v>
      </c>
      <c r="P60" s="10">
        <v>76.400000000000006</v>
      </c>
      <c r="Q60" s="10">
        <v>3.72</v>
      </c>
      <c r="R60" s="10">
        <v>10.3</v>
      </c>
      <c r="S60" s="10">
        <v>44.1</v>
      </c>
      <c r="T60" s="10">
        <v>24</v>
      </c>
      <c r="U60" s="10">
        <v>10.62</v>
      </c>
      <c r="V60" s="10">
        <v>101.7</v>
      </c>
      <c r="W60" s="10">
        <v>35.450000000000003</v>
      </c>
      <c r="X60">
        <v>1.10375</v>
      </c>
    </row>
    <row r="61" spans="2:24" x14ac:dyDescent="0.25">
      <c r="B61">
        <f t="shared" si="0"/>
        <v>56</v>
      </c>
      <c r="C61" s="2">
        <v>44883</v>
      </c>
      <c r="D61" s="10">
        <v>44.15</v>
      </c>
      <c r="E61" s="10">
        <v>91.25</v>
      </c>
      <c r="F61" s="10">
        <v>3.39</v>
      </c>
      <c r="G61" s="10">
        <v>287.8</v>
      </c>
      <c r="H61" s="10">
        <v>3.84</v>
      </c>
      <c r="I61" s="10">
        <v>3.36</v>
      </c>
      <c r="J61" s="10">
        <v>10.199999999999999</v>
      </c>
      <c r="K61" s="10">
        <v>4.51</v>
      </c>
      <c r="L61" s="10">
        <v>49.75</v>
      </c>
      <c r="M61" s="10">
        <v>38.75</v>
      </c>
      <c r="N61" s="10">
        <v>34.799999999999997</v>
      </c>
      <c r="O61" s="10">
        <v>184.6</v>
      </c>
      <c r="P61" s="10">
        <v>76.099999999999994</v>
      </c>
      <c r="Q61" s="10">
        <v>3.67</v>
      </c>
      <c r="R61" s="10">
        <v>10.3</v>
      </c>
      <c r="S61" s="10">
        <v>42.45</v>
      </c>
      <c r="T61" s="10">
        <v>24</v>
      </c>
      <c r="U61" s="10">
        <v>10.52</v>
      </c>
      <c r="V61" s="10">
        <v>100.3</v>
      </c>
      <c r="W61" s="10">
        <v>34.549999999999997</v>
      </c>
      <c r="X61">
        <v>1.093418</v>
      </c>
    </row>
    <row r="62" spans="2:24" x14ac:dyDescent="0.25">
      <c r="B62">
        <f t="shared" si="0"/>
        <v>57</v>
      </c>
      <c r="C62" s="2">
        <v>44886</v>
      </c>
      <c r="D62" s="10">
        <v>44.35</v>
      </c>
      <c r="E62" s="10">
        <v>91.1</v>
      </c>
      <c r="F62" s="10">
        <v>3.4</v>
      </c>
      <c r="G62" s="10">
        <v>283.2</v>
      </c>
      <c r="H62" s="10">
        <v>3.8</v>
      </c>
      <c r="I62" s="10">
        <v>3.32</v>
      </c>
      <c r="J62" s="10">
        <v>10.039999999999999</v>
      </c>
      <c r="K62" s="10">
        <v>4.53</v>
      </c>
      <c r="L62" s="10">
        <v>50</v>
      </c>
      <c r="M62" s="10">
        <v>38.9</v>
      </c>
      <c r="N62" s="10">
        <v>33.65</v>
      </c>
      <c r="O62" s="10">
        <v>184.4</v>
      </c>
      <c r="P62" s="10">
        <v>74.5</v>
      </c>
      <c r="Q62" s="10">
        <v>3.67</v>
      </c>
      <c r="R62" s="10">
        <v>10.02</v>
      </c>
      <c r="S62" s="10">
        <v>41.15</v>
      </c>
      <c r="T62" s="10">
        <v>23.95</v>
      </c>
      <c r="U62" s="10">
        <v>10.36</v>
      </c>
      <c r="V62" s="10">
        <v>101.4</v>
      </c>
      <c r="W62" s="10">
        <v>34.299999999999997</v>
      </c>
      <c r="X62">
        <v>1.0961339999999999</v>
      </c>
    </row>
    <row r="63" spans="2:24" x14ac:dyDescent="0.25">
      <c r="B63">
        <f t="shared" si="0"/>
        <v>58</v>
      </c>
      <c r="C63" s="2">
        <v>44887</v>
      </c>
      <c r="D63" s="10">
        <v>44.75</v>
      </c>
      <c r="E63" s="10">
        <v>91.3</v>
      </c>
      <c r="F63" s="10">
        <v>3.47</v>
      </c>
      <c r="G63" s="10">
        <v>277.39999999999998</v>
      </c>
      <c r="H63" s="10">
        <v>4.0599999999999996</v>
      </c>
      <c r="I63" s="10">
        <v>3.4</v>
      </c>
      <c r="J63" s="10">
        <v>10.16</v>
      </c>
      <c r="K63" s="10">
        <v>4.59</v>
      </c>
      <c r="L63" s="10">
        <v>50.9</v>
      </c>
      <c r="M63" s="10">
        <v>38.9</v>
      </c>
      <c r="N63" s="10">
        <v>34.35</v>
      </c>
      <c r="O63" s="10">
        <v>178.2</v>
      </c>
      <c r="P63" s="10">
        <v>74.150000000000006</v>
      </c>
      <c r="Q63" s="10">
        <v>3.73</v>
      </c>
      <c r="R63" s="10">
        <v>9.8699999999999992</v>
      </c>
      <c r="S63" s="10">
        <v>41.35</v>
      </c>
      <c r="T63" s="10">
        <v>24.3</v>
      </c>
      <c r="U63" s="10">
        <v>10.76</v>
      </c>
      <c r="V63" s="10">
        <v>102.2</v>
      </c>
      <c r="W63" s="10">
        <v>34.549999999999997</v>
      </c>
      <c r="X63">
        <v>1.0894159999999999</v>
      </c>
    </row>
    <row r="64" spans="2:24" x14ac:dyDescent="0.25">
      <c r="B64">
        <f t="shared" si="0"/>
        <v>59</v>
      </c>
      <c r="C64" s="2">
        <v>44888</v>
      </c>
      <c r="D64" s="10">
        <v>45.2</v>
      </c>
      <c r="E64" s="10">
        <v>90.95</v>
      </c>
      <c r="F64" s="10">
        <v>3.51</v>
      </c>
      <c r="G64" s="10">
        <v>282</v>
      </c>
      <c r="H64" s="10">
        <v>3.98</v>
      </c>
      <c r="I64" s="10">
        <v>3.43</v>
      </c>
      <c r="J64" s="10">
        <v>10.26</v>
      </c>
      <c r="K64" s="10">
        <v>4.59</v>
      </c>
      <c r="L64" s="10">
        <v>51.1</v>
      </c>
      <c r="M64" s="10">
        <v>38.85</v>
      </c>
      <c r="N64" s="10">
        <v>33.65</v>
      </c>
      <c r="O64" s="10">
        <v>175</v>
      </c>
      <c r="P64" s="10">
        <v>74.599999999999994</v>
      </c>
      <c r="Q64" s="10">
        <v>3.77</v>
      </c>
      <c r="R64" s="10">
        <v>9.8000000000000007</v>
      </c>
      <c r="S64" s="10">
        <v>41.8</v>
      </c>
      <c r="T64" s="10">
        <v>24.4</v>
      </c>
      <c r="U64" s="10">
        <v>10.84</v>
      </c>
      <c r="V64" s="10">
        <v>103.2</v>
      </c>
      <c r="W64" s="10">
        <v>34.75</v>
      </c>
      <c r="X64">
        <v>1.095062</v>
      </c>
    </row>
    <row r="65" spans="2:24" x14ac:dyDescent="0.25">
      <c r="B65">
        <f t="shared" si="0"/>
        <v>60</v>
      </c>
      <c r="C65" s="2">
        <v>44889</v>
      </c>
      <c r="D65" s="10">
        <v>46</v>
      </c>
      <c r="E65" s="10">
        <v>91.85</v>
      </c>
      <c r="F65" s="10">
        <v>3.53</v>
      </c>
      <c r="G65" s="10">
        <v>280.39999999999998</v>
      </c>
      <c r="H65" s="10">
        <v>4</v>
      </c>
      <c r="I65" s="10">
        <v>3.42</v>
      </c>
      <c r="J65" s="10">
        <v>10.199999999999999</v>
      </c>
      <c r="K65" s="10">
        <v>4.62</v>
      </c>
      <c r="L65" s="10">
        <v>51.2</v>
      </c>
      <c r="M65" s="10">
        <v>39.950000000000003</v>
      </c>
      <c r="N65" s="10">
        <v>34.049999999999997</v>
      </c>
      <c r="O65" s="10">
        <v>177.3</v>
      </c>
      <c r="P65" s="10">
        <v>74.95</v>
      </c>
      <c r="Q65" s="10">
        <v>3.8</v>
      </c>
      <c r="R65" s="10">
        <v>9.4499999999999993</v>
      </c>
      <c r="S65" s="10">
        <v>42.55</v>
      </c>
      <c r="T65" s="10">
        <v>24.9</v>
      </c>
      <c r="U65" s="10">
        <v>10.94</v>
      </c>
      <c r="V65" s="10">
        <v>105.2</v>
      </c>
      <c r="W65" s="10">
        <v>35.450000000000003</v>
      </c>
      <c r="X65">
        <v>1.091977</v>
      </c>
    </row>
    <row r="66" spans="2:24" x14ac:dyDescent="0.25">
      <c r="B66">
        <f t="shared" si="0"/>
        <v>61</v>
      </c>
      <c r="C66" s="2">
        <v>44890</v>
      </c>
      <c r="D66" s="10">
        <v>46</v>
      </c>
      <c r="E66" s="10">
        <v>92.2</v>
      </c>
      <c r="F66" s="10">
        <v>3.56</v>
      </c>
      <c r="G66" s="10">
        <v>273</v>
      </c>
      <c r="H66" s="10">
        <v>4.13</v>
      </c>
      <c r="I66" s="10">
        <v>3.45</v>
      </c>
      <c r="J66" s="10">
        <v>10.24</v>
      </c>
      <c r="K66" s="10">
        <v>4.7</v>
      </c>
      <c r="L66" s="10">
        <v>51.85</v>
      </c>
      <c r="M66" s="10">
        <v>39.4</v>
      </c>
      <c r="N66" s="10">
        <v>33.700000000000003</v>
      </c>
      <c r="O66" s="10">
        <v>172.3</v>
      </c>
      <c r="P66" s="10">
        <v>74.55</v>
      </c>
      <c r="Q66" s="10">
        <v>3.85</v>
      </c>
      <c r="R66" s="10">
        <v>9.49</v>
      </c>
      <c r="S66" s="10">
        <v>43.85</v>
      </c>
      <c r="T66" s="10">
        <v>25.1</v>
      </c>
      <c r="U66" s="10">
        <v>11.22</v>
      </c>
      <c r="V66" s="10">
        <v>105</v>
      </c>
      <c r="W66" s="10">
        <v>36.25</v>
      </c>
      <c r="X66">
        <v>1.0913029999999999</v>
      </c>
    </row>
    <row r="67" spans="2:24" x14ac:dyDescent="0.25">
      <c r="B67">
        <f t="shared" si="0"/>
        <v>62</v>
      </c>
      <c r="C67" s="2">
        <v>44893</v>
      </c>
      <c r="D67" s="10">
        <v>45.6</v>
      </c>
      <c r="E67" s="10">
        <v>91.05</v>
      </c>
      <c r="F67" s="10">
        <v>3.5</v>
      </c>
      <c r="G67" s="10">
        <v>270</v>
      </c>
      <c r="H67" s="10">
        <v>4.0999999999999996</v>
      </c>
      <c r="I67" s="10">
        <v>3.39</v>
      </c>
      <c r="J67" s="10">
        <v>10.06</v>
      </c>
      <c r="K67" s="10">
        <v>4.59</v>
      </c>
      <c r="L67" s="10">
        <v>51.6</v>
      </c>
      <c r="M67" s="10">
        <v>38.6</v>
      </c>
      <c r="N67" s="10">
        <v>34.15</v>
      </c>
      <c r="O67" s="10">
        <v>172.8</v>
      </c>
      <c r="P67" s="10">
        <v>72.3</v>
      </c>
      <c r="Q67" s="10">
        <v>3.78</v>
      </c>
      <c r="R67" s="10">
        <v>9.34</v>
      </c>
      <c r="S67" s="10">
        <v>41.85</v>
      </c>
      <c r="T67" s="10">
        <v>24.15</v>
      </c>
      <c r="U67" s="10">
        <v>10.76</v>
      </c>
      <c r="V67" s="10">
        <v>102.4</v>
      </c>
      <c r="W67" s="10">
        <v>35</v>
      </c>
      <c r="X67">
        <v>1.086598</v>
      </c>
    </row>
    <row r="68" spans="2:24" x14ac:dyDescent="0.25">
      <c r="B68">
        <f t="shared" si="0"/>
        <v>63</v>
      </c>
      <c r="C68" s="2">
        <v>44894</v>
      </c>
      <c r="D68" s="10">
        <v>46.25</v>
      </c>
      <c r="E68" s="10">
        <v>92.7</v>
      </c>
      <c r="F68" s="10">
        <v>3.58</v>
      </c>
      <c r="G68" s="10">
        <v>285.8</v>
      </c>
      <c r="H68" s="10">
        <v>4.16</v>
      </c>
      <c r="I68" s="10">
        <v>3.48</v>
      </c>
      <c r="J68" s="10">
        <v>10.18</v>
      </c>
      <c r="K68" s="10">
        <v>4.72</v>
      </c>
      <c r="L68" s="10">
        <v>51.5</v>
      </c>
      <c r="M68" s="10">
        <v>38.9</v>
      </c>
      <c r="N68" s="10">
        <v>34.4</v>
      </c>
      <c r="O68" s="10">
        <v>182</v>
      </c>
      <c r="P68" s="10">
        <v>76.2</v>
      </c>
      <c r="Q68" s="10">
        <v>3.88</v>
      </c>
      <c r="R68" s="10">
        <v>9.9700000000000006</v>
      </c>
      <c r="S68" s="10">
        <v>47.25</v>
      </c>
      <c r="T68" s="10">
        <v>24.95</v>
      </c>
      <c r="U68" s="10">
        <v>11.64</v>
      </c>
      <c r="V68" s="10">
        <v>105.7</v>
      </c>
      <c r="W68" s="10">
        <v>38.299999999999997</v>
      </c>
      <c r="X68">
        <v>1.083866</v>
      </c>
    </row>
    <row r="69" spans="2:24" x14ac:dyDescent="0.25">
      <c r="B69">
        <f t="shared" si="0"/>
        <v>64</v>
      </c>
      <c r="C69" s="2">
        <v>44895</v>
      </c>
      <c r="D69" s="10">
        <v>47.25</v>
      </c>
      <c r="E69" s="10">
        <v>93.7</v>
      </c>
      <c r="F69" s="10">
        <v>3.67</v>
      </c>
      <c r="G69" s="10">
        <v>287.2</v>
      </c>
      <c r="H69" s="10">
        <v>4.3499999999999996</v>
      </c>
      <c r="I69" s="10">
        <v>3.54</v>
      </c>
      <c r="J69" s="10">
        <v>10.199999999999999</v>
      </c>
      <c r="K69" s="10">
        <v>4.71</v>
      </c>
      <c r="L69" s="10">
        <v>51.75</v>
      </c>
      <c r="M69" s="10">
        <v>39.299999999999997</v>
      </c>
      <c r="N69" s="10">
        <v>35.950000000000003</v>
      </c>
      <c r="O69" s="10">
        <v>191.5</v>
      </c>
      <c r="P69" s="10">
        <v>78.5</v>
      </c>
      <c r="Q69" s="10">
        <v>3.91</v>
      </c>
      <c r="R69" s="10">
        <v>10.32</v>
      </c>
      <c r="S69" s="10">
        <v>47.75</v>
      </c>
      <c r="T69" s="10">
        <v>24.75</v>
      </c>
      <c r="U69" s="10">
        <v>11.86</v>
      </c>
      <c r="V69" s="10">
        <v>109.5</v>
      </c>
      <c r="W69" s="10">
        <v>39.200000000000003</v>
      </c>
      <c r="X69">
        <v>1.091043</v>
      </c>
    </row>
    <row r="70" spans="2:24" x14ac:dyDescent="0.25">
      <c r="B70">
        <f t="shared" si="0"/>
        <v>65</v>
      </c>
      <c r="C70" s="2">
        <v>44896</v>
      </c>
      <c r="D70" s="10">
        <v>47.3</v>
      </c>
      <c r="E70" s="10">
        <v>93.6</v>
      </c>
      <c r="F70" s="10">
        <v>3.6</v>
      </c>
      <c r="G70" s="10">
        <v>294.39999999999998</v>
      </c>
      <c r="H70" s="10">
        <v>4.41</v>
      </c>
      <c r="I70" s="10">
        <v>3.5</v>
      </c>
      <c r="J70" s="10">
        <v>10.1</v>
      </c>
      <c r="K70" s="10">
        <v>4.7300000000000004</v>
      </c>
      <c r="L70" s="10">
        <v>51.5</v>
      </c>
      <c r="M70" s="10">
        <v>39.75</v>
      </c>
      <c r="N70" s="10">
        <v>35.5</v>
      </c>
      <c r="O70" s="10">
        <v>193.5</v>
      </c>
      <c r="P70" s="10">
        <v>80.349999999999994</v>
      </c>
      <c r="Q70" s="10">
        <v>3.91</v>
      </c>
      <c r="R70" s="10">
        <v>10.46</v>
      </c>
      <c r="S70" s="10">
        <v>47.55</v>
      </c>
      <c r="T70" s="10">
        <v>24.65</v>
      </c>
      <c r="U70" s="10">
        <v>11.86</v>
      </c>
      <c r="V70" s="10">
        <v>105.5</v>
      </c>
      <c r="W70" s="10">
        <v>39.049999999999997</v>
      </c>
      <c r="X70">
        <v>1.100015</v>
      </c>
    </row>
    <row r="71" spans="2:24" x14ac:dyDescent="0.25">
      <c r="B71">
        <f t="shared" si="0"/>
        <v>66</v>
      </c>
      <c r="C71" s="2">
        <v>44897</v>
      </c>
      <c r="D71" s="10">
        <v>46.9</v>
      </c>
      <c r="E71" s="10">
        <v>93.7</v>
      </c>
      <c r="F71" s="10">
        <v>3.58</v>
      </c>
      <c r="G71" s="10">
        <v>296</v>
      </c>
      <c r="H71" s="10">
        <v>4.51</v>
      </c>
      <c r="I71" s="10">
        <v>3.57</v>
      </c>
      <c r="J71" s="10">
        <v>9.9700000000000006</v>
      </c>
      <c r="K71" s="10">
        <v>4.66</v>
      </c>
      <c r="L71" s="10">
        <v>51.35</v>
      </c>
      <c r="M71" s="10">
        <v>39.450000000000003</v>
      </c>
      <c r="N71" s="10">
        <v>35.65</v>
      </c>
      <c r="O71" s="10">
        <v>191.4</v>
      </c>
      <c r="P71" s="10">
        <v>79.650000000000006</v>
      </c>
      <c r="Q71" s="10">
        <v>3.82</v>
      </c>
      <c r="R71" s="10">
        <v>10.119999999999999</v>
      </c>
      <c r="S71" s="10">
        <v>46.8</v>
      </c>
      <c r="T71" s="10">
        <v>24.45</v>
      </c>
      <c r="U71" s="10">
        <v>11.82</v>
      </c>
      <c r="V71" s="10">
        <v>103.7</v>
      </c>
      <c r="W71" s="10">
        <v>38.5</v>
      </c>
      <c r="X71">
        <v>1.1042620000000001</v>
      </c>
    </row>
    <row r="72" spans="2:24" x14ac:dyDescent="0.25">
      <c r="B72">
        <f t="shared" ref="B72:B135" si="1">B71+1</f>
        <v>67</v>
      </c>
      <c r="C72" s="2">
        <v>44900</v>
      </c>
      <c r="D72" s="10">
        <v>47.2</v>
      </c>
      <c r="E72" s="10">
        <v>93.5</v>
      </c>
      <c r="F72" s="10">
        <v>3.66</v>
      </c>
      <c r="G72" s="10">
        <v>314</v>
      </c>
      <c r="H72" s="10">
        <v>4.78</v>
      </c>
      <c r="I72" s="10">
        <v>3.6</v>
      </c>
      <c r="J72" s="10">
        <v>10.06</v>
      </c>
      <c r="K72" s="10">
        <v>4.71</v>
      </c>
      <c r="L72" s="10">
        <v>53</v>
      </c>
      <c r="M72" s="10">
        <v>39.549999999999997</v>
      </c>
      <c r="N72" s="10">
        <v>36.4</v>
      </c>
      <c r="O72" s="10">
        <v>196</v>
      </c>
      <c r="P72" s="10">
        <v>83.4</v>
      </c>
      <c r="Q72" s="10">
        <v>3.85</v>
      </c>
      <c r="R72" s="10">
        <v>11.5</v>
      </c>
      <c r="S72" s="10">
        <v>52.95</v>
      </c>
      <c r="T72" s="10">
        <v>24</v>
      </c>
      <c r="U72" s="10">
        <v>12.6</v>
      </c>
      <c r="V72" s="10">
        <v>103.9</v>
      </c>
      <c r="W72" s="10">
        <v>41.9</v>
      </c>
      <c r="X72">
        <v>1.10944</v>
      </c>
    </row>
    <row r="73" spans="2:24" x14ac:dyDescent="0.25">
      <c r="B73">
        <f t="shared" si="1"/>
        <v>68</v>
      </c>
      <c r="C73" s="2">
        <v>44901</v>
      </c>
      <c r="D73" s="10">
        <v>47.35</v>
      </c>
      <c r="E73" s="10">
        <v>95.35</v>
      </c>
      <c r="F73" s="10">
        <v>3.73</v>
      </c>
      <c r="G73" s="10">
        <v>311.8</v>
      </c>
      <c r="H73" s="10">
        <v>4.72</v>
      </c>
      <c r="I73" s="10">
        <v>3.58</v>
      </c>
      <c r="J73" s="10">
        <v>10.039999999999999</v>
      </c>
      <c r="K73" s="10">
        <v>4.75</v>
      </c>
      <c r="L73" s="10">
        <v>52.75</v>
      </c>
      <c r="M73" s="10">
        <v>40.200000000000003</v>
      </c>
      <c r="N73" s="10">
        <v>36.6</v>
      </c>
      <c r="O73" s="10">
        <v>199.7</v>
      </c>
      <c r="P73" s="10">
        <v>84.2</v>
      </c>
      <c r="Q73" s="10">
        <v>3.86</v>
      </c>
      <c r="R73" s="10">
        <v>11.28</v>
      </c>
      <c r="S73" s="10">
        <v>51.65</v>
      </c>
      <c r="T73" s="10">
        <v>24.4</v>
      </c>
      <c r="U73" s="10">
        <v>12.3</v>
      </c>
      <c r="V73" s="10">
        <v>107.2</v>
      </c>
      <c r="W73" s="10">
        <v>40.9</v>
      </c>
      <c r="X73">
        <v>1.1155660000000001</v>
      </c>
    </row>
    <row r="74" spans="2:24" x14ac:dyDescent="0.25">
      <c r="B74">
        <f t="shared" si="1"/>
        <v>69</v>
      </c>
      <c r="C74" s="2">
        <v>44902</v>
      </c>
      <c r="D74" s="10">
        <v>46.65</v>
      </c>
      <c r="E74" s="10">
        <v>97.3</v>
      </c>
      <c r="F74" s="10">
        <v>3.65</v>
      </c>
      <c r="G74" s="10">
        <v>300.2</v>
      </c>
      <c r="H74" s="10">
        <v>4.4800000000000004</v>
      </c>
      <c r="I74" s="10">
        <v>3.49</v>
      </c>
      <c r="J74" s="10">
        <v>9.94</v>
      </c>
      <c r="K74" s="10">
        <v>4.67</v>
      </c>
      <c r="L74" s="10">
        <v>51.65</v>
      </c>
      <c r="M74" s="10">
        <v>40.15</v>
      </c>
      <c r="N74" s="10">
        <v>36.700000000000003</v>
      </c>
      <c r="O74" s="10">
        <v>200.2</v>
      </c>
      <c r="P74" s="10">
        <v>79.8</v>
      </c>
      <c r="Q74" s="10">
        <v>3.8</v>
      </c>
      <c r="R74" s="10">
        <v>10.68</v>
      </c>
      <c r="S74" s="10">
        <v>49.1</v>
      </c>
      <c r="T74" s="10">
        <v>24.5</v>
      </c>
      <c r="U74" s="10">
        <v>11.86</v>
      </c>
      <c r="V74" s="10">
        <v>106.3</v>
      </c>
      <c r="W74" s="10">
        <v>39.15</v>
      </c>
      <c r="X74">
        <v>1.1114059999999999</v>
      </c>
    </row>
    <row r="75" spans="2:24" x14ac:dyDescent="0.25">
      <c r="B75">
        <f t="shared" si="1"/>
        <v>70</v>
      </c>
      <c r="C75" s="2">
        <v>44903</v>
      </c>
      <c r="D75" s="10">
        <v>47.05</v>
      </c>
      <c r="E75" s="10">
        <v>98.25</v>
      </c>
      <c r="F75" s="10">
        <v>3.65</v>
      </c>
      <c r="G75" s="10">
        <v>317.39999999999998</v>
      </c>
      <c r="H75" s="10">
        <v>4.55</v>
      </c>
      <c r="I75" s="10">
        <v>3.46</v>
      </c>
      <c r="J75" s="10">
        <v>9.81</v>
      </c>
      <c r="K75" s="10">
        <v>4.71</v>
      </c>
      <c r="L75" s="10">
        <v>51.4</v>
      </c>
      <c r="M75" s="10">
        <v>40</v>
      </c>
      <c r="N75" s="10">
        <v>36.25</v>
      </c>
      <c r="O75" s="10">
        <v>212.8</v>
      </c>
      <c r="P75" s="10">
        <v>83.75</v>
      </c>
      <c r="Q75" s="10">
        <v>3.84</v>
      </c>
      <c r="R75" s="10">
        <v>11.04</v>
      </c>
      <c r="S75" s="10">
        <v>51.45</v>
      </c>
      <c r="T75" s="10">
        <v>25.15</v>
      </c>
      <c r="U75" s="10">
        <v>12.14</v>
      </c>
      <c r="V75" s="10">
        <v>105.9</v>
      </c>
      <c r="W75" s="10">
        <v>40.299999999999997</v>
      </c>
      <c r="X75">
        <v>1.117618</v>
      </c>
    </row>
    <row r="76" spans="2:24" x14ac:dyDescent="0.25">
      <c r="B76">
        <f t="shared" si="1"/>
        <v>71</v>
      </c>
      <c r="C76" s="2">
        <v>44904</v>
      </c>
      <c r="D76" s="10">
        <v>47.2</v>
      </c>
      <c r="E76" s="10">
        <v>102.5</v>
      </c>
      <c r="F76" s="10">
        <v>3.7</v>
      </c>
      <c r="G76" s="10">
        <v>325.60000000000002</v>
      </c>
      <c r="H76" s="10">
        <v>4.58</v>
      </c>
      <c r="I76" s="10">
        <v>3.47</v>
      </c>
      <c r="J76" s="10">
        <v>9.82</v>
      </c>
      <c r="K76" s="10">
        <v>4.7300000000000004</v>
      </c>
      <c r="L76" s="10">
        <v>51.65</v>
      </c>
      <c r="M76" s="10">
        <v>40.549999999999997</v>
      </c>
      <c r="N76" s="10">
        <v>37.4</v>
      </c>
      <c r="O76" s="10">
        <v>215</v>
      </c>
      <c r="P76" s="10">
        <v>85.5</v>
      </c>
      <c r="Q76" s="10">
        <v>3.89</v>
      </c>
      <c r="R76" s="10">
        <v>11.48</v>
      </c>
      <c r="S76" s="10">
        <v>52.75</v>
      </c>
      <c r="T76" s="10">
        <v>24.9</v>
      </c>
      <c r="U76" s="10">
        <v>12.4</v>
      </c>
      <c r="V76" s="10">
        <v>112.8</v>
      </c>
      <c r="W76" s="10">
        <v>42.3</v>
      </c>
      <c r="X76">
        <v>1.11711</v>
      </c>
    </row>
    <row r="77" spans="2:24" x14ac:dyDescent="0.25">
      <c r="B77">
        <f t="shared" si="1"/>
        <v>72</v>
      </c>
      <c r="C77" s="2">
        <v>44907</v>
      </c>
      <c r="D77" s="10">
        <v>47.6</v>
      </c>
      <c r="E77" s="10">
        <v>100.9</v>
      </c>
      <c r="F77" s="10">
        <v>3.72</v>
      </c>
      <c r="G77" s="10">
        <v>317.60000000000002</v>
      </c>
      <c r="H77" s="10">
        <v>4.7</v>
      </c>
      <c r="I77" s="10">
        <v>3.5</v>
      </c>
      <c r="J77" s="10">
        <v>9.85</v>
      </c>
      <c r="K77" s="10">
        <v>4.71</v>
      </c>
      <c r="L77" s="10">
        <v>51.35</v>
      </c>
      <c r="M77" s="10">
        <v>40.15</v>
      </c>
      <c r="N77" s="10">
        <v>37.299999999999997</v>
      </c>
      <c r="O77" s="10">
        <v>211.2</v>
      </c>
      <c r="P77" s="10">
        <v>85</v>
      </c>
      <c r="Q77" s="10">
        <v>3.86</v>
      </c>
      <c r="R77" s="10">
        <v>11.18</v>
      </c>
      <c r="S77" s="10">
        <v>50.35</v>
      </c>
      <c r="T77" s="10">
        <v>25.15</v>
      </c>
      <c r="U77" s="10">
        <v>12.16</v>
      </c>
      <c r="V77" s="10">
        <v>110.8</v>
      </c>
      <c r="W77" s="10">
        <v>41.25</v>
      </c>
      <c r="X77">
        <v>1.1155440000000001</v>
      </c>
    </row>
    <row r="78" spans="2:24" x14ac:dyDescent="0.25">
      <c r="B78">
        <f t="shared" si="1"/>
        <v>73</v>
      </c>
      <c r="C78" s="2">
        <v>44908</v>
      </c>
      <c r="D78" s="10">
        <v>47.7</v>
      </c>
      <c r="E78" s="10">
        <v>106.3</v>
      </c>
      <c r="F78" s="10">
        <v>3.74</v>
      </c>
      <c r="G78" s="10">
        <v>318.39999999999998</v>
      </c>
      <c r="H78" s="10">
        <v>4.7</v>
      </c>
      <c r="I78" s="10">
        <v>3.48</v>
      </c>
      <c r="J78" s="10">
        <v>10</v>
      </c>
      <c r="K78" s="10">
        <v>4.71</v>
      </c>
      <c r="L78" s="10">
        <v>51.45</v>
      </c>
      <c r="M78" s="10">
        <v>39.5</v>
      </c>
      <c r="N78" s="10">
        <v>37.450000000000003</v>
      </c>
      <c r="O78" s="10">
        <v>210.4</v>
      </c>
      <c r="P78" s="10">
        <v>86.8</v>
      </c>
      <c r="Q78" s="10">
        <v>3.84</v>
      </c>
      <c r="R78" s="10">
        <v>11.2</v>
      </c>
      <c r="S78" s="10">
        <v>50.95</v>
      </c>
      <c r="T78" s="10">
        <v>25.9</v>
      </c>
      <c r="U78" s="10">
        <v>12.08</v>
      </c>
      <c r="V78" s="10">
        <v>110.8</v>
      </c>
      <c r="W78" s="10">
        <v>41.05</v>
      </c>
      <c r="X78">
        <v>1.1141939999999999</v>
      </c>
    </row>
    <row r="79" spans="2:24" x14ac:dyDescent="0.25">
      <c r="B79">
        <f t="shared" si="1"/>
        <v>74</v>
      </c>
      <c r="C79" s="2">
        <v>44909</v>
      </c>
      <c r="D79" s="10">
        <v>48.05</v>
      </c>
      <c r="E79" s="10">
        <v>104.7</v>
      </c>
      <c r="F79" s="10">
        <v>3.74</v>
      </c>
      <c r="G79" s="10">
        <v>325</v>
      </c>
      <c r="H79" s="10">
        <v>4.68</v>
      </c>
      <c r="I79" s="10">
        <v>3.54</v>
      </c>
      <c r="J79" s="10">
        <v>10.06</v>
      </c>
      <c r="K79" s="10">
        <v>4.68</v>
      </c>
      <c r="L79" s="10">
        <v>51.4</v>
      </c>
      <c r="M79" s="10">
        <v>39.9</v>
      </c>
      <c r="N79" s="10">
        <v>39.6</v>
      </c>
      <c r="O79" s="10">
        <v>207.8</v>
      </c>
      <c r="P79" s="10">
        <v>84.1</v>
      </c>
      <c r="Q79" s="10">
        <v>3.84</v>
      </c>
      <c r="R79" s="10">
        <v>11.24</v>
      </c>
      <c r="S79" s="10">
        <v>50.8</v>
      </c>
      <c r="T79" s="10">
        <v>26.25</v>
      </c>
      <c r="U79" s="10">
        <v>12</v>
      </c>
      <c r="V79" s="10">
        <v>112.6</v>
      </c>
      <c r="W79" s="10">
        <v>42.3</v>
      </c>
      <c r="X79">
        <v>1.119148</v>
      </c>
    </row>
    <row r="80" spans="2:24" x14ac:dyDescent="0.25">
      <c r="B80">
        <f t="shared" si="1"/>
        <v>75</v>
      </c>
      <c r="C80" s="2">
        <v>44910</v>
      </c>
      <c r="D80" s="10">
        <v>47.2</v>
      </c>
      <c r="E80" s="10">
        <v>104.2</v>
      </c>
      <c r="F80" s="10">
        <v>3.73</v>
      </c>
      <c r="G80" s="10">
        <v>317.60000000000002</v>
      </c>
      <c r="H80" s="10">
        <v>4.6399999999999997</v>
      </c>
      <c r="I80" s="10">
        <v>3.56</v>
      </c>
      <c r="J80" s="10">
        <v>9.99</v>
      </c>
      <c r="K80" s="10">
        <v>4.67</v>
      </c>
      <c r="L80" s="10">
        <v>51.3</v>
      </c>
      <c r="M80" s="10">
        <v>39.6</v>
      </c>
      <c r="N80" s="10">
        <v>39.549999999999997</v>
      </c>
      <c r="O80" s="10">
        <v>206.8</v>
      </c>
      <c r="P80" s="10">
        <v>84.65</v>
      </c>
      <c r="Q80" s="10">
        <v>3.83</v>
      </c>
      <c r="R80" s="10">
        <v>10.98</v>
      </c>
      <c r="S80" s="10">
        <v>49.9</v>
      </c>
      <c r="T80" s="10">
        <v>25.9</v>
      </c>
      <c r="U80" s="10">
        <v>11.94</v>
      </c>
      <c r="V80" s="10">
        <v>112.6</v>
      </c>
      <c r="W80" s="10">
        <v>41.5</v>
      </c>
      <c r="X80">
        <v>1.118654</v>
      </c>
    </row>
    <row r="81" spans="2:24" x14ac:dyDescent="0.25">
      <c r="B81">
        <f t="shared" si="1"/>
        <v>76</v>
      </c>
      <c r="C81" s="2">
        <v>44911</v>
      </c>
      <c r="D81" s="10">
        <v>47</v>
      </c>
      <c r="E81" s="10">
        <v>105.1</v>
      </c>
      <c r="F81" s="10">
        <v>3.74</v>
      </c>
      <c r="G81" s="10">
        <v>316.8</v>
      </c>
      <c r="H81" s="10">
        <v>4.59</v>
      </c>
      <c r="I81" s="10">
        <v>3.55</v>
      </c>
      <c r="J81" s="10">
        <v>10</v>
      </c>
      <c r="K81" s="10">
        <v>4.7</v>
      </c>
      <c r="L81" s="10">
        <v>51.55</v>
      </c>
      <c r="M81" s="10">
        <v>39.450000000000003</v>
      </c>
      <c r="N81" s="10">
        <v>40.200000000000003</v>
      </c>
      <c r="O81" s="10">
        <v>208</v>
      </c>
      <c r="P81" s="10">
        <v>84.6</v>
      </c>
      <c r="Q81" s="10">
        <v>3.84</v>
      </c>
      <c r="R81" s="10">
        <v>10.98</v>
      </c>
      <c r="S81" s="10">
        <v>51</v>
      </c>
      <c r="T81" s="10">
        <v>26.15</v>
      </c>
      <c r="U81" s="10">
        <v>12.22</v>
      </c>
      <c r="V81" s="10">
        <v>112.8</v>
      </c>
      <c r="W81" s="10">
        <v>42.5</v>
      </c>
      <c r="X81">
        <v>1.1160460000000001</v>
      </c>
    </row>
    <row r="82" spans="2:24" x14ac:dyDescent="0.25">
      <c r="B82">
        <f t="shared" si="1"/>
        <v>77</v>
      </c>
      <c r="C82" s="2">
        <v>44914</v>
      </c>
      <c r="D82" s="10">
        <v>46.95</v>
      </c>
      <c r="E82" s="10">
        <v>105.1</v>
      </c>
      <c r="F82" s="10">
        <v>3.7</v>
      </c>
      <c r="G82" s="10">
        <v>320.39999999999998</v>
      </c>
      <c r="H82" s="10">
        <v>4.49</v>
      </c>
      <c r="I82" s="10">
        <v>3.51</v>
      </c>
      <c r="J82" s="10">
        <v>9.9499999999999993</v>
      </c>
      <c r="K82" s="10">
        <v>4.6399999999999997</v>
      </c>
      <c r="L82" s="10">
        <v>51.2</v>
      </c>
      <c r="M82" s="10">
        <v>39.85</v>
      </c>
      <c r="N82" s="10">
        <v>40</v>
      </c>
      <c r="O82" s="10">
        <v>204.4</v>
      </c>
      <c r="P82" s="10">
        <v>83.55</v>
      </c>
      <c r="Q82" s="10">
        <v>3.8</v>
      </c>
      <c r="R82" s="10">
        <v>10.78</v>
      </c>
      <c r="S82" s="10">
        <v>49.9</v>
      </c>
      <c r="T82" s="10">
        <v>26.2</v>
      </c>
      <c r="U82" s="10">
        <v>12.04</v>
      </c>
      <c r="V82" s="10">
        <v>105.3</v>
      </c>
      <c r="W82" s="10">
        <v>42.1</v>
      </c>
      <c r="X82">
        <v>1.1155120000000001</v>
      </c>
    </row>
    <row r="83" spans="2:24" x14ac:dyDescent="0.25">
      <c r="B83">
        <f t="shared" si="1"/>
        <v>78</v>
      </c>
      <c r="C83" s="2">
        <v>44915</v>
      </c>
      <c r="D83" s="10">
        <v>46.75</v>
      </c>
      <c r="E83" s="10">
        <v>103.7</v>
      </c>
      <c r="F83" s="10">
        <v>3.67</v>
      </c>
      <c r="G83" s="10">
        <v>309.39999999999998</v>
      </c>
      <c r="H83" s="10">
        <v>4.5</v>
      </c>
      <c r="I83" s="10">
        <v>3.49</v>
      </c>
      <c r="J83" s="10">
        <v>9.8699999999999992</v>
      </c>
      <c r="K83" s="10">
        <v>4.6100000000000003</v>
      </c>
      <c r="L83" s="10">
        <v>50.9</v>
      </c>
      <c r="M83" s="10">
        <v>40.049999999999997</v>
      </c>
      <c r="N83" s="10">
        <v>40.1</v>
      </c>
      <c r="O83" s="10">
        <v>201.6</v>
      </c>
      <c r="P83" s="10">
        <v>84.65</v>
      </c>
      <c r="Q83" s="10">
        <v>3.79</v>
      </c>
      <c r="R83" s="10">
        <v>10.56</v>
      </c>
      <c r="S83" s="10">
        <v>49.1</v>
      </c>
      <c r="T83" s="10">
        <v>26.5</v>
      </c>
      <c r="U83" s="10">
        <v>12</v>
      </c>
      <c r="V83" s="10">
        <v>107.3</v>
      </c>
      <c r="W83" s="10">
        <v>41.25</v>
      </c>
      <c r="X83">
        <v>1.114527</v>
      </c>
    </row>
    <row r="84" spans="2:24" x14ac:dyDescent="0.25">
      <c r="B84">
        <f t="shared" si="1"/>
        <v>79</v>
      </c>
      <c r="C84" s="2">
        <v>44916</v>
      </c>
      <c r="D84" s="10">
        <v>47.5</v>
      </c>
      <c r="E84" s="10">
        <v>103.5</v>
      </c>
      <c r="F84" s="10">
        <v>3.7</v>
      </c>
      <c r="G84" s="10">
        <v>311</v>
      </c>
      <c r="H84" s="10">
        <v>4.63</v>
      </c>
      <c r="I84" s="10">
        <v>3.5</v>
      </c>
      <c r="J84" s="10">
        <v>9.82</v>
      </c>
      <c r="K84" s="10">
        <v>4.6399999999999997</v>
      </c>
      <c r="L84" s="10">
        <v>51.3</v>
      </c>
      <c r="M84" s="10">
        <v>40.200000000000003</v>
      </c>
      <c r="N84" s="10">
        <v>40.299999999999997</v>
      </c>
      <c r="O84" s="10">
        <v>198.1</v>
      </c>
      <c r="P84" s="10">
        <v>84.3</v>
      </c>
      <c r="Q84" s="10">
        <v>3.82</v>
      </c>
      <c r="R84" s="10">
        <v>10.56</v>
      </c>
      <c r="S84" s="10">
        <v>49.85</v>
      </c>
      <c r="T84" s="10">
        <v>26.25</v>
      </c>
      <c r="U84" s="10">
        <v>12.2</v>
      </c>
      <c r="V84" s="10">
        <v>107</v>
      </c>
      <c r="W84" s="10">
        <v>41.9</v>
      </c>
      <c r="X84">
        <v>1.1186389999999999</v>
      </c>
    </row>
    <row r="85" spans="2:24" x14ac:dyDescent="0.25">
      <c r="B85">
        <f t="shared" si="1"/>
        <v>80</v>
      </c>
      <c r="C85" s="2">
        <v>44917</v>
      </c>
      <c r="D85" s="10">
        <v>48.2</v>
      </c>
      <c r="E85" s="10">
        <v>105.5</v>
      </c>
      <c r="F85" s="10">
        <v>3.74</v>
      </c>
      <c r="G85" s="10">
        <v>323.8</v>
      </c>
      <c r="H85" s="10">
        <v>4.68</v>
      </c>
      <c r="I85" s="10">
        <v>3.55</v>
      </c>
      <c r="J85" s="10">
        <v>9.81</v>
      </c>
      <c r="K85" s="10">
        <v>4.71</v>
      </c>
      <c r="L85" s="10">
        <v>52</v>
      </c>
      <c r="M85" s="10">
        <v>40.950000000000003</v>
      </c>
      <c r="N85" s="10">
        <v>41.3</v>
      </c>
      <c r="O85" s="10">
        <v>201.6</v>
      </c>
      <c r="P85" s="10">
        <v>83.9</v>
      </c>
      <c r="Q85" s="10">
        <v>3.88</v>
      </c>
      <c r="R85" s="10">
        <v>11.02</v>
      </c>
      <c r="S85" s="10">
        <v>50.5</v>
      </c>
      <c r="T85" s="10">
        <v>26.35</v>
      </c>
      <c r="U85" s="10">
        <v>12.48</v>
      </c>
      <c r="V85" s="10">
        <v>107.1</v>
      </c>
      <c r="W85" s="10">
        <v>42.2</v>
      </c>
      <c r="X85">
        <v>1.116287</v>
      </c>
    </row>
    <row r="86" spans="2:24" x14ac:dyDescent="0.25">
      <c r="B86">
        <f t="shared" si="1"/>
        <v>81</v>
      </c>
      <c r="C86" s="2">
        <v>44918</v>
      </c>
      <c r="D86" s="10">
        <v>47.9</v>
      </c>
      <c r="E86" s="10">
        <v>105.9</v>
      </c>
      <c r="F86" s="10">
        <v>3.72</v>
      </c>
      <c r="G86" s="10">
        <v>320.2</v>
      </c>
      <c r="H86" s="10">
        <v>5</v>
      </c>
      <c r="I86" s="10">
        <v>3.52</v>
      </c>
      <c r="J86" s="10">
        <v>9.81</v>
      </c>
      <c r="K86" s="10">
        <v>4.67</v>
      </c>
      <c r="L86" s="10">
        <v>51.9</v>
      </c>
      <c r="M86" s="10">
        <v>40.299999999999997</v>
      </c>
      <c r="N86" s="10">
        <v>40.85</v>
      </c>
      <c r="O86" s="10">
        <v>194.1</v>
      </c>
      <c r="P86" s="10">
        <v>86.7</v>
      </c>
      <c r="Q86" s="10">
        <v>3.85</v>
      </c>
      <c r="R86" s="10">
        <v>10.8</v>
      </c>
      <c r="S86" s="10">
        <v>50.45</v>
      </c>
      <c r="T86" s="10">
        <v>26.4</v>
      </c>
      <c r="U86" s="10">
        <v>12.56</v>
      </c>
      <c r="V86" s="10">
        <v>106.2</v>
      </c>
      <c r="W86" s="10">
        <v>41.65</v>
      </c>
      <c r="X86">
        <v>1.11568</v>
      </c>
    </row>
    <row r="87" spans="2:24" x14ac:dyDescent="0.25">
      <c r="B87">
        <f t="shared" si="1"/>
        <v>82</v>
      </c>
      <c r="C87" s="2">
        <v>44923</v>
      </c>
      <c r="D87" s="10">
        <v>48.5</v>
      </c>
      <c r="E87" s="10">
        <v>105.2</v>
      </c>
      <c r="F87" s="10">
        <v>3.81</v>
      </c>
      <c r="G87" s="10">
        <v>309.81</v>
      </c>
      <c r="H87" s="10">
        <v>4.87</v>
      </c>
      <c r="I87" s="10">
        <v>3.61</v>
      </c>
      <c r="J87" s="10">
        <v>9.98</v>
      </c>
      <c r="K87" s="10">
        <v>4.8600000000000003</v>
      </c>
      <c r="L87" s="10">
        <v>52.05</v>
      </c>
      <c r="M87" s="10">
        <v>40.4</v>
      </c>
      <c r="N87" s="10">
        <v>41.05</v>
      </c>
      <c r="O87" s="10">
        <v>193</v>
      </c>
      <c r="P87" s="10">
        <v>86.9</v>
      </c>
      <c r="Q87" s="10">
        <v>4</v>
      </c>
      <c r="R87" s="10">
        <v>11.22</v>
      </c>
      <c r="S87" s="10">
        <v>51.25</v>
      </c>
      <c r="T87" s="10">
        <v>26.9</v>
      </c>
      <c r="U87" s="10">
        <v>13.06</v>
      </c>
      <c r="V87" s="10">
        <v>113.1</v>
      </c>
      <c r="W87" s="10">
        <v>43.3</v>
      </c>
      <c r="X87">
        <v>1.1202970000000001</v>
      </c>
    </row>
    <row r="88" spans="2:24" x14ac:dyDescent="0.25">
      <c r="B88">
        <f t="shared" si="1"/>
        <v>83</v>
      </c>
      <c r="C88" s="2">
        <v>44924</v>
      </c>
      <c r="D88" s="10">
        <v>48.4</v>
      </c>
      <c r="E88" s="10">
        <v>104.8</v>
      </c>
      <c r="F88" s="10">
        <v>3.79</v>
      </c>
      <c r="G88" s="10">
        <v>318.36</v>
      </c>
      <c r="H88" s="10">
        <v>4.82</v>
      </c>
      <c r="I88" s="10">
        <v>3.56</v>
      </c>
      <c r="J88" s="10">
        <v>9.94</v>
      </c>
      <c r="K88" s="10">
        <v>4.88</v>
      </c>
      <c r="L88" s="10">
        <v>51.15</v>
      </c>
      <c r="M88" s="10">
        <v>40.700000000000003</v>
      </c>
      <c r="N88" s="10">
        <v>40.6</v>
      </c>
      <c r="O88" s="10">
        <v>191</v>
      </c>
      <c r="P88" s="10">
        <v>85.1</v>
      </c>
      <c r="Q88" s="10">
        <v>4.01</v>
      </c>
      <c r="R88" s="10">
        <v>10.86</v>
      </c>
      <c r="S88" s="10">
        <v>50.7</v>
      </c>
      <c r="T88" s="10">
        <v>26.75</v>
      </c>
      <c r="U88" s="10">
        <v>13.06</v>
      </c>
      <c r="V88" s="10">
        <v>109.3</v>
      </c>
      <c r="W88" s="10">
        <v>43.2</v>
      </c>
      <c r="X88">
        <v>1.118411</v>
      </c>
    </row>
    <row r="89" spans="2:24" x14ac:dyDescent="0.25">
      <c r="B89">
        <f t="shared" si="1"/>
        <v>84</v>
      </c>
      <c r="C89" s="2">
        <v>44925</v>
      </c>
      <c r="D89" s="10">
        <v>48.55</v>
      </c>
      <c r="E89" s="10">
        <v>106.8</v>
      </c>
      <c r="F89" s="10">
        <v>3.77</v>
      </c>
      <c r="G89" s="10">
        <v>317.22000000000003</v>
      </c>
      <c r="H89" s="10">
        <v>4.83</v>
      </c>
      <c r="I89" s="10">
        <v>3.57</v>
      </c>
      <c r="J89" s="10">
        <v>9.98</v>
      </c>
      <c r="K89" s="10">
        <v>4.8899999999999997</v>
      </c>
      <c r="L89" s="10">
        <v>51.75</v>
      </c>
      <c r="M89" s="10">
        <v>40.85</v>
      </c>
      <c r="N89" s="10">
        <v>41.45</v>
      </c>
      <c r="O89" s="10">
        <v>192.6</v>
      </c>
      <c r="P89" s="10">
        <v>86.8</v>
      </c>
      <c r="Q89" s="10">
        <v>4.0199999999999996</v>
      </c>
      <c r="R89" s="10">
        <v>10.94</v>
      </c>
      <c r="S89" s="10">
        <v>51.65</v>
      </c>
      <c r="T89" s="10">
        <v>26.6</v>
      </c>
      <c r="U89" s="10">
        <v>13.4</v>
      </c>
      <c r="V89" s="10">
        <v>109.6</v>
      </c>
      <c r="W89" s="10">
        <v>43.65</v>
      </c>
      <c r="X89">
        <v>1.118479</v>
      </c>
    </row>
    <row r="90" spans="2:24" x14ac:dyDescent="0.25">
      <c r="B90">
        <f t="shared" si="1"/>
        <v>85</v>
      </c>
      <c r="C90" s="2">
        <v>44929</v>
      </c>
      <c r="D90" s="10">
        <v>48.7</v>
      </c>
      <c r="E90" s="10">
        <v>109.2</v>
      </c>
      <c r="F90" s="10">
        <v>3.82</v>
      </c>
      <c r="G90" s="10">
        <v>327.86</v>
      </c>
      <c r="H90" s="10">
        <v>5.18</v>
      </c>
      <c r="I90" s="10">
        <v>3.6</v>
      </c>
      <c r="J90" s="10">
        <v>10.1</v>
      </c>
      <c r="K90" s="10">
        <v>4.93</v>
      </c>
      <c r="L90" s="10">
        <v>52.5</v>
      </c>
      <c r="M90" s="10">
        <v>41.1</v>
      </c>
      <c r="N90" s="10">
        <v>40.700000000000003</v>
      </c>
      <c r="O90" s="10">
        <v>201.6</v>
      </c>
      <c r="P90" s="10">
        <v>88.3</v>
      </c>
      <c r="Q90" s="10">
        <v>4.0599999999999996</v>
      </c>
      <c r="R90" s="10">
        <v>11.22</v>
      </c>
      <c r="S90" s="10">
        <v>52.85</v>
      </c>
      <c r="T90" s="10">
        <v>26.8</v>
      </c>
      <c r="U90" s="10">
        <v>13.66</v>
      </c>
      <c r="V90" s="10">
        <v>113.4</v>
      </c>
      <c r="W90" s="10">
        <v>44.5</v>
      </c>
      <c r="X90">
        <v>1.1315470000000001</v>
      </c>
    </row>
    <row r="91" spans="2:24" x14ac:dyDescent="0.25">
      <c r="B91">
        <f t="shared" si="1"/>
        <v>86</v>
      </c>
      <c r="C91" s="2">
        <v>44930</v>
      </c>
      <c r="D91" s="10">
        <v>50</v>
      </c>
      <c r="E91" s="10">
        <v>108.5</v>
      </c>
      <c r="F91" s="10">
        <v>3.83</v>
      </c>
      <c r="G91" s="10">
        <v>342.87</v>
      </c>
      <c r="H91" s="10">
        <v>5.23</v>
      </c>
      <c r="I91" s="10">
        <v>3.6</v>
      </c>
      <c r="J91" s="10">
        <v>10.039999999999999</v>
      </c>
      <c r="K91" s="10">
        <v>5</v>
      </c>
      <c r="L91" s="10">
        <v>53.55</v>
      </c>
      <c r="M91" s="10">
        <v>41.7</v>
      </c>
      <c r="N91" s="10">
        <v>42.5</v>
      </c>
      <c r="O91" s="10">
        <v>203</v>
      </c>
      <c r="P91" s="10">
        <v>91.35</v>
      </c>
      <c r="Q91" s="10">
        <v>4.13</v>
      </c>
      <c r="R91" s="10">
        <v>11.5</v>
      </c>
      <c r="S91" s="10">
        <v>55.7</v>
      </c>
      <c r="T91" s="10">
        <v>27.25</v>
      </c>
      <c r="U91" s="10">
        <v>14.2</v>
      </c>
      <c r="V91" s="10">
        <v>118.3</v>
      </c>
      <c r="W91" s="10">
        <v>46.15</v>
      </c>
      <c r="X91">
        <v>1.1302369999999999</v>
      </c>
    </row>
    <row r="92" spans="2:24" x14ac:dyDescent="0.25">
      <c r="B92">
        <f t="shared" si="1"/>
        <v>87</v>
      </c>
      <c r="C92" s="2">
        <v>44931</v>
      </c>
      <c r="D92" s="10">
        <v>51.25</v>
      </c>
      <c r="E92" s="10">
        <v>110.7</v>
      </c>
      <c r="F92" s="10">
        <v>3.81</v>
      </c>
      <c r="G92" s="10">
        <v>347.8</v>
      </c>
      <c r="H92" s="10">
        <v>5.09</v>
      </c>
      <c r="I92" s="10">
        <v>3.58</v>
      </c>
      <c r="J92" s="10">
        <v>9.9700000000000006</v>
      </c>
      <c r="K92" s="10">
        <v>4.99</v>
      </c>
      <c r="L92" s="10">
        <v>53.7</v>
      </c>
      <c r="M92" s="10">
        <v>41.85</v>
      </c>
      <c r="N92" s="10">
        <v>41.5</v>
      </c>
      <c r="O92" s="10">
        <v>207.8</v>
      </c>
      <c r="P92" s="10">
        <v>89.1</v>
      </c>
      <c r="Q92" s="10">
        <v>4.1399999999999997</v>
      </c>
      <c r="R92" s="10">
        <v>11.62</v>
      </c>
      <c r="S92" s="10">
        <v>55.4</v>
      </c>
      <c r="T92" s="10">
        <v>27.5</v>
      </c>
      <c r="U92" s="10">
        <v>13.94</v>
      </c>
      <c r="V92" s="10">
        <v>120.8</v>
      </c>
      <c r="W92" s="10">
        <v>45.7</v>
      </c>
      <c r="X92">
        <v>1.134225</v>
      </c>
    </row>
    <row r="93" spans="2:24" x14ac:dyDescent="0.25">
      <c r="B93">
        <f t="shared" si="1"/>
        <v>88</v>
      </c>
      <c r="C93" s="2">
        <v>44932</v>
      </c>
      <c r="D93" s="10">
        <v>52.2</v>
      </c>
      <c r="E93" s="10">
        <v>109.2</v>
      </c>
      <c r="F93" s="10">
        <v>3.8</v>
      </c>
      <c r="G93" s="10">
        <v>349.4</v>
      </c>
      <c r="H93" s="10">
        <v>5.1100000000000003</v>
      </c>
      <c r="I93" s="10">
        <v>3.59</v>
      </c>
      <c r="J93" s="10">
        <v>10</v>
      </c>
      <c r="K93" s="10">
        <v>4.99</v>
      </c>
      <c r="L93" s="10">
        <v>53.25</v>
      </c>
      <c r="M93" s="10">
        <v>40.85</v>
      </c>
      <c r="N93" s="10">
        <v>40.9</v>
      </c>
      <c r="O93" s="10">
        <v>202.4</v>
      </c>
      <c r="P93" s="10">
        <v>88.2</v>
      </c>
      <c r="Q93" s="10">
        <v>4.13</v>
      </c>
      <c r="R93" s="10">
        <v>11.24</v>
      </c>
      <c r="S93" s="10">
        <v>56.35</v>
      </c>
      <c r="T93" s="10">
        <v>27.6</v>
      </c>
      <c r="U93" s="10">
        <v>13.94</v>
      </c>
      <c r="V93" s="10">
        <v>120.3</v>
      </c>
      <c r="W93" s="10">
        <v>45.9</v>
      </c>
      <c r="X93">
        <v>1.1351059999999999</v>
      </c>
    </row>
    <row r="94" spans="2:24" x14ac:dyDescent="0.25">
      <c r="B94">
        <f t="shared" si="1"/>
        <v>89</v>
      </c>
      <c r="C94" s="2">
        <v>44935</v>
      </c>
      <c r="D94" s="10">
        <v>53.3</v>
      </c>
      <c r="E94" s="10">
        <v>109.2</v>
      </c>
      <c r="F94" s="10">
        <v>3.84</v>
      </c>
      <c r="G94" s="10">
        <v>362</v>
      </c>
      <c r="H94" s="10">
        <v>5.14</v>
      </c>
      <c r="I94" s="10">
        <v>3.6</v>
      </c>
      <c r="J94" s="10">
        <v>9.9499999999999993</v>
      </c>
      <c r="K94" s="10">
        <v>5</v>
      </c>
      <c r="L94" s="10">
        <v>53.2</v>
      </c>
      <c r="M94" s="10">
        <v>41.55</v>
      </c>
      <c r="N94" s="10">
        <v>40.450000000000003</v>
      </c>
      <c r="O94" s="10">
        <v>201.4</v>
      </c>
      <c r="P94" s="10">
        <v>87.3</v>
      </c>
      <c r="Q94" s="10">
        <v>4.13</v>
      </c>
      <c r="R94" s="10">
        <v>12.1</v>
      </c>
      <c r="S94" s="10">
        <v>58.55</v>
      </c>
      <c r="T94" s="10">
        <v>27.45</v>
      </c>
      <c r="U94" s="10">
        <v>14.34</v>
      </c>
      <c r="V94" s="10">
        <v>120.8</v>
      </c>
      <c r="W94" s="10">
        <v>46.85</v>
      </c>
      <c r="X94">
        <v>1.14266</v>
      </c>
    </row>
    <row r="95" spans="2:24" x14ac:dyDescent="0.25">
      <c r="B95">
        <f t="shared" si="1"/>
        <v>90</v>
      </c>
      <c r="C95" s="2">
        <v>44936</v>
      </c>
      <c r="D95" s="10">
        <v>53.3</v>
      </c>
      <c r="E95" s="10">
        <v>108.6</v>
      </c>
      <c r="F95" s="10">
        <v>3.84</v>
      </c>
      <c r="G95" s="10">
        <v>362.4</v>
      </c>
      <c r="H95" s="10">
        <v>5.21</v>
      </c>
      <c r="I95" s="10">
        <v>3.58</v>
      </c>
      <c r="J95" s="10">
        <v>9.9499999999999993</v>
      </c>
      <c r="K95" s="10">
        <v>4.99</v>
      </c>
      <c r="L95" s="10">
        <v>53.2</v>
      </c>
      <c r="M95" s="10">
        <v>42.25</v>
      </c>
      <c r="N95" s="10">
        <v>40.950000000000003</v>
      </c>
      <c r="O95" s="10">
        <v>207.2</v>
      </c>
      <c r="P95" s="10">
        <v>86.35</v>
      </c>
      <c r="Q95" s="10">
        <v>4.1399999999999997</v>
      </c>
      <c r="R95" s="10">
        <v>11.98</v>
      </c>
      <c r="S95" s="10">
        <v>56.75</v>
      </c>
      <c r="T95" s="10">
        <v>27.55</v>
      </c>
      <c r="U95" s="10">
        <v>14.24</v>
      </c>
      <c r="V95" s="10">
        <v>119.7</v>
      </c>
      <c r="W95" s="10">
        <v>46.25</v>
      </c>
      <c r="X95">
        <v>1.1523620000000001</v>
      </c>
    </row>
    <row r="96" spans="2:24" x14ac:dyDescent="0.25">
      <c r="B96">
        <f t="shared" si="1"/>
        <v>91</v>
      </c>
      <c r="C96" s="2">
        <v>44937</v>
      </c>
      <c r="D96" s="10">
        <v>53.65</v>
      </c>
      <c r="E96" s="10">
        <v>106.4</v>
      </c>
      <c r="F96" s="10">
        <v>3.88</v>
      </c>
      <c r="G96" s="10">
        <v>373.8</v>
      </c>
      <c r="H96" s="10">
        <v>5.27</v>
      </c>
      <c r="I96" s="10">
        <v>3.61</v>
      </c>
      <c r="J96" s="10">
        <v>10.1</v>
      </c>
      <c r="K96" s="10">
        <v>4.99</v>
      </c>
      <c r="L96" s="10">
        <v>53.8</v>
      </c>
      <c r="M96" s="10">
        <v>42.3</v>
      </c>
      <c r="N96" s="10">
        <v>40.299999999999997</v>
      </c>
      <c r="O96" s="10">
        <v>217</v>
      </c>
      <c r="P96" s="10">
        <v>85.75</v>
      </c>
      <c r="Q96" s="10">
        <v>4.1399999999999997</v>
      </c>
      <c r="R96" s="10">
        <v>11.74</v>
      </c>
      <c r="S96" s="10">
        <v>58.75</v>
      </c>
      <c r="T96" s="10">
        <v>27.6</v>
      </c>
      <c r="U96" s="10">
        <v>14.8</v>
      </c>
      <c r="V96" s="10">
        <v>121</v>
      </c>
      <c r="W96" s="10">
        <v>46.6</v>
      </c>
      <c r="X96">
        <v>1.151783</v>
      </c>
    </row>
    <row r="97" spans="2:24" x14ac:dyDescent="0.25">
      <c r="B97">
        <f t="shared" si="1"/>
        <v>92</v>
      </c>
      <c r="C97" s="2">
        <v>44938</v>
      </c>
      <c r="D97" s="10">
        <v>54.1</v>
      </c>
      <c r="E97" s="10">
        <v>108.6</v>
      </c>
      <c r="F97" s="10">
        <v>3.95</v>
      </c>
      <c r="G97" s="10">
        <v>364</v>
      </c>
      <c r="H97" s="10">
        <v>5.27</v>
      </c>
      <c r="I97" s="10">
        <v>3.75</v>
      </c>
      <c r="J97" s="10">
        <v>10.34</v>
      </c>
      <c r="K97" s="10">
        <v>5.01</v>
      </c>
      <c r="L97" s="10">
        <v>54.75</v>
      </c>
      <c r="M97" s="10">
        <v>42.15</v>
      </c>
      <c r="N97" s="10">
        <v>40.6</v>
      </c>
      <c r="O97" s="10">
        <v>228.4</v>
      </c>
      <c r="P97" s="10">
        <v>88.4</v>
      </c>
      <c r="Q97" s="10">
        <v>4.18</v>
      </c>
      <c r="R97" s="10">
        <v>11.78</v>
      </c>
      <c r="S97" s="10">
        <v>60</v>
      </c>
      <c r="T97" s="10">
        <v>27.7</v>
      </c>
      <c r="U97" s="10">
        <v>14.86</v>
      </c>
      <c r="V97" s="10">
        <v>123</v>
      </c>
      <c r="W97" s="10">
        <v>47.1</v>
      </c>
      <c r="X97">
        <v>1.153721</v>
      </c>
    </row>
    <row r="98" spans="2:24" x14ac:dyDescent="0.25">
      <c r="B98">
        <f t="shared" si="1"/>
        <v>93</v>
      </c>
      <c r="C98" s="2">
        <v>44939</v>
      </c>
      <c r="D98" s="10">
        <v>55.5</v>
      </c>
      <c r="E98" s="10">
        <v>107.5</v>
      </c>
      <c r="F98" s="10">
        <v>3.99</v>
      </c>
      <c r="G98" s="10">
        <v>371.4</v>
      </c>
      <c r="H98" s="10">
        <v>5.35</v>
      </c>
      <c r="I98" s="10">
        <v>3.83</v>
      </c>
      <c r="J98" s="10">
        <v>10.46</v>
      </c>
      <c r="K98" s="10">
        <v>5.0599999999999996</v>
      </c>
      <c r="L98" s="10">
        <v>55.5</v>
      </c>
      <c r="M98" s="10">
        <v>42.6</v>
      </c>
      <c r="N98" s="10">
        <v>40.85</v>
      </c>
      <c r="O98" s="10">
        <v>230.6</v>
      </c>
      <c r="P98" s="10">
        <v>87.95</v>
      </c>
      <c r="Q98" s="10">
        <v>4.2</v>
      </c>
      <c r="R98" s="10">
        <v>11.96</v>
      </c>
      <c r="S98" s="10">
        <v>62.15</v>
      </c>
      <c r="T98" s="10">
        <v>27.65</v>
      </c>
      <c r="U98" s="10">
        <v>14.98</v>
      </c>
      <c r="V98" s="10">
        <v>123.1</v>
      </c>
      <c r="W98" s="10">
        <v>47.9</v>
      </c>
      <c r="X98">
        <v>1.1587940000000001</v>
      </c>
    </row>
    <row r="99" spans="2:24" x14ac:dyDescent="0.25">
      <c r="B99">
        <f t="shared" si="1"/>
        <v>94</v>
      </c>
      <c r="C99" s="2">
        <v>44942</v>
      </c>
      <c r="D99" s="10">
        <v>56.65</v>
      </c>
      <c r="E99" s="10">
        <v>108.6</v>
      </c>
      <c r="F99" s="10">
        <v>4.01</v>
      </c>
      <c r="G99" s="10">
        <v>370.2</v>
      </c>
      <c r="H99" s="10">
        <v>5.45</v>
      </c>
      <c r="I99" s="10">
        <v>3.88</v>
      </c>
      <c r="J99" s="10">
        <v>10.5</v>
      </c>
      <c r="K99" s="10">
        <v>5.09</v>
      </c>
      <c r="L99" s="10">
        <v>55.1</v>
      </c>
      <c r="M99" s="10">
        <v>43.6</v>
      </c>
      <c r="N99" s="10">
        <v>40.700000000000003</v>
      </c>
      <c r="O99" s="10">
        <v>226.8</v>
      </c>
      <c r="P99" s="10">
        <v>87.95</v>
      </c>
      <c r="Q99" s="10">
        <v>4.25</v>
      </c>
      <c r="R99" s="10">
        <v>11.88</v>
      </c>
      <c r="S99" s="10">
        <v>60.8</v>
      </c>
      <c r="T99" s="10">
        <v>27.65</v>
      </c>
      <c r="U99" s="10">
        <v>14.9</v>
      </c>
      <c r="V99" s="10">
        <v>124.4</v>
      </c>
      <c r="W99" s="10">
        <v>48.9</v>
      </c>
      <c r="X99">
        <v>1.164641</v>
      </c>
    </row>
    <row r="100" spans="2:24" x14ac:dyDescent="0.25">
      <c r="B100">
        <f t="shared" si="1"/>
        <v>95</v>
      </c>
      <c r="C100" s="2">
        <v>44943</v>
      </c>
      <c r="D100" s="10">
        <v>56.65</v>
      </c>
      <c r="E100" s="10">
        <v>109.2</v>
      </c>
      <c r="F100" s="10">
        <v>4.05</v>
      </c>
      <c r="G100" s="10">
        <v>373.8</v>
      </c>
      <c r="H100" s="10">
        <v>5.32</v>
      </c>
      <c r="I100" s="10">
        <v>3.87</v>
      </c>
      <c r="J100" s="10">
        <v>10.5</v>
      </c>
      <c r="K100" s="10">
        <v>5.05</v>
      </c>
      <c r="L100" s="10">
        <v>54.9</v>
      </c>
      <c r="M100" s="10">
        <v>43.7</v>
      </c>
      <c r="N100" s="10">
        <v>40.15</v>
      </c>
      <c r="O100" s="10">
        <v>221.4</v>
      </c>
      <c r="P100" s="10">
        <v>85.6</v>
      </c>
      <c r="Q100" s="10">
        <v>4.22</v>
      </c>
      <c r="R100" s="10">
        <v>11.72</v>
      </c>
      <c r="S100" s="10">
        <v>59.35</v>
      </c>
      <c r="T100" s="10">
        <v>27.05</v>
      </c>
      <c r="U100" s="10">
        <v>14.42</v>
      </c>
      <c r="V100" s="10">
        <v>123.4</v>
      </c>
      <c r="W100" s="10">
        <v>49.5</v>
      </c>
      <c r="X100">
        <v>1.1599630000000001</v>
      </c>
    </row>
    <row r="101" spans="2:24" x14ac:dyDescent="0.25">
      <c r="B101">
        <f t="shared" si="1"/>
        <v>96</v>
      </c>
      <c r="C101" s="2">
        <v>44944</v>
      </c>
      <c r="D101" s="10">
        <v>56.8</v>
      </c>
      <c r="E101" s="10">
        <v>109.8</v>
      </c>
      <c r="F101" s="10">
        <v>4.0999999999999996</v>
      </c>
      <c r="G101" s="10">
        <v>380</v>
      </c>
      <c r="H101" s="10">
        <v>5.31</v>
      </c>
      <c r="I101" s="10">
        <v>3.92</v>
      </c>
      <c r="J101" s="10">
        <v>10.84</v>
      </c>
      <c r="K101" s="10">
        <v>5.09</v>
      </c>
      <c r="L101" s="10">
        <v>55.15</v>
      </c>
      <c r="M101" s="10">
        <v>44</v>
      </c>
      <c r="N101" s="10">
        <v>40</v>
      </c>
      <c r="O101" s="10">
        <v>221.6</v>
      </c>
      <c r="P101" s="10">
        <v>86.75</v>
      </c>
      <c r="Q101" s="10">
        <v>4.26</v>
      </c>
      <c r="R101" s="10">
        <v>11.9</v>
      </c>
      <c r="S101" s="10">
        <v>60.2</v>
      </c>
      <c r="T101" s="10">
        <v>26.9</v>
      </c>
      <c r="U101" s="10">
        <v>14.68</v>
      </c>
      <c r="V101" s="10">
        <v>125.2</v>
      </c>
      <c r="W101" s="10">
        <v>48.7</v>
      </c>
      <c r="X101">
        <v>1.1545240000000001</v>
      </c>
    </row>
    <row r="102" spans="2:24" x14ac:dyDescent="0.25">
      <c r="B102">
        <f t="shared" si="1"/>
        <v>97</v>
      </c>
      <c r="C102" s="2">
        <v>44945</v>
      </c>
      <c r="D102" s="10">
        <v>56.65</v>
      </c>
      <c r="E102" s="10">
        <v>110.3</v>
      </c>
      <c r="F102" s="10">
        <v>4.05</v>
      </c>
      <c r="G102" s="10">
        <v>382.8</v>
      </c>
      <c r="H102" s="10">
        <v>5.33</v>
      </c>
      <c r="I102" s="10">
        <v>3.88</v>
      </c>
      <c r="J102" s="10">
        <v>10.8</v>
      </c>
      <c r="K102" s="10">
        <v>5.08</v>
      </c>
      <c r="L102" s="10">
        <v>55.1</v>
      </c>
      <c r="M102" s="10">
        <v>43.7</v>
      </c>
      <c r="N102" s="10">
        <v>39.799999999999997</v>
      </c>
      <c r="O102" s="10">
        <v>226.6</v>
      </c>
      <c r="P102" s="10">
        <v>87.45</v>
      </c>
      <c r="Q102" s="10">
        <v>4.18</v>
      </c>
      <c r="R102" s="10">
        <v>11.58</v>
      </c>
      <c r="S102" s="10">
        <v>60.45</v>
      </c>
      <c r="T102" s="10">
        <v>26.95</v>
      </c>
      <c r="U102" s="10">
        <v>14.74</v>
      </c>
      <c r="V102" s="10">
        <v>123.8</v>
      </c>
      <c r="W102" s="10">
        <v>49.65</v>
      </c>
      <c r="X102">
        <v>1.1593150000000001</v>
      </c>
    </row>
    <row r="103" spans="2:24" x14ac:dyDescent="0.25">
      <c r="B103">
        <f t="shared" si="1"/>
        <v>98</v>
      </c>
      <c r="C103" s="2">
        <v>44946</v>
      </c>
      <c r="D103" s="10">
        <v>56.9</v>
      </c>
      <c r="E103" s="10">
        <v>111.6</v>
      </c>
      <c r="F103" s="10">
        <v>4.18</v>
      </c>
      <c r="G103" s="10">
        <v>391.8</v>
      </c>
      <c r="H103" s="10">
        <v>5.54</v>
      </c>
      <c r="I103" s="10">
        <v>4.0199999999999996</v>
      </c>
      <c r="J103" s="10">
        <v>11.38</v>
      </c>
      <c r="K103" s="10">
        <v>5.13</v>
      </c>
      <c r="L103" s="10">
        <v>55.9</v>
      </c>
      <c r="M103" s="10">
        <v>44</v>
      </c>
      <c r="N103" s="10">
        <v>39.700000000000003</v>
      </c>
      <c r="O103" s="10">
        <v>226.4</v>
      </c>
      <c r="P103" s="10">
        <v>87.6</v>
      </c>
      <c r="Q103" s="10">
        <v>4.22</v>
      </c>
      <c r="R103" s="10">
        <v>11.86</v>
      </c>
      <c r="S103" s="10">
        <v>62.15</v>
      </c>
      <c r="T103" s="10">
        <v>27.2</v>
      </c>
      <c r="U103" s="10">
        <v>15.02</v>
      </c>
      <c r="V103" s="10">
        <v>124.1</v>
      </c>
      <c r="W103" s="10">
        <v>50.65</v>
      </c>
      <c r="X103">
        <v>1.1547499999999999</v>
      </c>
    </row>
    <row r="104" spans="2:24" x14ac:dyDescent="0.25">
      <c r="B104">
        <f t="shared" si="1"/>
        <v>99</v>
      </c>
      <c r="C104" s="2">
        <v>44952</v>
      </c>
      <c r="D104" s="10">
        <v>57.9</v>
      </c>
      <c r="E104" s="10">
        <v>112.9</v>
      </c>
      <c r="F104" s="10">
        <v>4.2300000000000004</v>
      </c>
      <c r="G104" s="10">
        <v>406.8</v>
      </c>
      <c r="H104" s="10">
        <v>5.59</v>
      </c>
      <c r="I104" s="10">
        <v>4.17</v>
      </c>
      <c r="J104" s="10">
        <v>11.48</v>
      </c>
      <c r="K104" s="10">
        <v>5.22</v>
      </c>
      <c r="L104" s="10">
        <v>56.55</v>
      </c>
      <c r="M104" s="10">
        <v>43.9</v>
      </c>
      <c r="N104" s="10">
        <v>39.200000000000003</v>
      </c>
      <c r="O104" s="10">
        <v>240</v>
      </c>
      <c r="P104" s="10">
        <v>90</v>
      </c>
      <c r="Q104" s="10">
        <v>4.26</v>
      </c>
      <c r="R104" s="10">
        <v>13.34</v>
      </c>
      <c r="S104" s="10">
        <v>64.75</v>
      </c>
      <c r="T104" s="10">
        <v>27.55</v>
      </c>
      <c r="U104" s="10">
        <v>15.26</v>
      </c>
      <c r="V104" s="10">
        <v>126</v>
      </c>
      <c r="W104" s="10">
        <v>52.95</v>
      </c>
      <c r="X104">
        <v>1.1537520000000001</v>
      </c>
    </row>
    <row r="105" spans="2:24" x14ac:dyDescent="0.25">
      <c r="B105">
        <f t="shared" si="1"/>
        <v>100</v>
      </c>
      <c r="C105" s="2">
        <v>44953</v>
      </c>
      <c r="D105" s="10">
        <v>57.95</v>
      </c>
      <c r="E105" s="10">
        <v>113.3</v>
      </c>
      <c r="F105" s="10">
        <v>4.3</v>
      </c>
      <c r="G105" s="10">
        <v>415</v>
      </c>
      <c r="H105" s="10">
        <v>5.59</v>
      </c>
      <c r="I105" s="10">
        <v>4.2</v>
      </c>
      <c r="J105" s="10">
        <v>11.64</v>
      </c>
      <c r="K105" s="10">
        <v>5.27</v>
      </c>
      <c r="L105" s="10">
        <v>56.7</v>
      </c>
      <c r="M105" s="10">
        <v>44.05</v>
      </c>
      <c r="N105" s="10">
        <v>39.049999999999997</v>
      </c>
      <c r="O105" s="10">
        <v>246.2</v>
      </c>
      <c r="P105" s="10">
        <v>89</v>
      </c>
      <c r="Q105" s="10">
        <v>4.3</v>
      </c>
      <c r="R105" s="10">
        <v>13.46</v>
      </c>
      <c r="S105" s="10">
        <v>64.2</v>
      </c>
      <c r="T105" s="10">
        <v>27.65</v>
      </c>
      <c r="U105" s="10">
        <v>15.16</v>
      </c>
      <c r="V105" s="10">
        <v>124.4</v>
      </c>
      <c r="W105" s="10">
        <v>52.7</v>
      </c>
      <c r="X105">
        <v>1.1536390000000001</v>
      </c>
    </row>
    <row r="106" spans="2:24" x14ac:dyDescent="0.25">
      <c r="B106">
        <f t="shared" si="1"/>
        <v>101</v>
      </c>
      <c r="C106" s="2">
        <v>44956</v>
      </c>
      <c r="D106" s="10">
        <v>57.85</v>
      </c>
      <c r="E106" s="10">
        <v>114.8</v>
      </c>
      <c r="F106" s="10">
        <v>4.26</v>
      </c>
      <c r="G106" s="10">
        <v>387.2</v>
      </c>
      <c r="H106" s="10">
        <v>5.55</v>
      </c>
      <c r="I106" s="10">
        <v>4.18</v>
      </c>
      <c r="J106" s="10">
        <v>11.38</v>
      </c>
      <c r="K106" s="10">
        <v>5.14</v>
      </c>
      <c r="L106" s="10">
        <v>56.5</v>
      </c>
      <c r="M106" s="10">
        <v>44.3</v>
      </c>
      <c r="N106" s="10">
        <v>39.1</v>
      </c>
      <c r="O106" s="10">
        <v>239.6</v>
      </c>
      <c r="P106" s="10">
        <v>89.35</v>
      </c>
      <c r="Q106" s="10">
        <v>4.2</v>
      </c>
      <c r="R106" s="10">
        <v>12.7</v>
      </c>
      <c r="S106" s="10">
        <v>60.9</v>
      </c>
      <c r="T106" s="10">
        <v>27.85</v>
      </c>
      <c r="U106" s="10">
        <v>14.64</v>
      </c>
      <c r="V106" s="10">
        <v>121.6</v>
      </c>
      <c r="W106" s="10">
        <v>51.75</v>
      </c>
      <c r="X106">
        <v>1.1540699999999999</v>
      </c>
    </row>
    <row r="107" spans="2:24" x14ac:dyDescent="0.25">
      <c r="B107">
        <f t="shared" si="1"/>
        <v>102</v>
      </c>
      <c r="C107" s="2">
        <v>44957</v>
      </c>
      <c r="D107" s="10">
        <v>57.95</v>
      </c>
      <c r="E107" s="10">
        <v>111.1</v>
      </c>
      <c r="F107" s="10">
        <v>4.22</v>
      </c>
      <c r="G107" s="10">
        <v>382.2</v>
      </c>
      <c r="H107" s="10">
        <v>5.51</v>
      </c>
      <c r="I107" s="10">
        <v>4.17</v>
      </c>
      <c r="J107" s="10">
        <v>11.36</v>
      </c>
      <c r="K107" s="10">
        <v>5.08</v>
      </c>
      <c r="L107" s="10">
        <v>56.2</v>
      </c>
      <c r="M107" s="10">
        <v>43.55</v>
      </c>
      <c r="N107" s="10">
        <v>38.5</v>
      </c>
      <c r="O107" s="10">
        <v>245</v>
      </c>
      <c r="P107" s="10">
        <v>88.55</v>
      </c>
      <c r="Q107" s="10">
        <v>4.1900000000000004</v>
      </c>
      <c r="R107" s="10">
        <v>12.92</v>
      </c>
      <c r="S107" s="10">
        <v>60.7</v>
      </c>
      <c r="T107" s="10">
        <v>27.35</v>
      </c>
      <c r="U107" s="10">
        <v>14.4</v>
      </c>
      <c r="V107" s="10">
        <v>118</v>
      </c>
      <c r="W107" s="10">
        <v>50.85</v>
      </c>
      <c r="X107">
        <v>1.160927</v>
      </c>
    </row>
    <row r="108" spans="2:24" x14ac:dyDescent="0.25">
      <c r="B108">
        <f t="shared" si="1"/>
        <v>103</v>
      </c>
      <c r="C108" s="2">
        <v>44958</v>
      </c>
      <c r="D108" s="10">
        <v>57.05</v>
      </c>
      <c r="E108" s="10">
        <v>111.3</v>
      </c>
      <c r="F108" s="10">
        <v>4.29</v>
      </c>
      <c r="G108" s="10">
        <v>385</v>
      </c>
      <c r="H108" s="10">
        <v>5.54</v>
      </c>
      <c r="I108" s="10">
        <v>4.22</v>
      </c>
      <c r="J108" s="10">
        <v>11.6</v>
      </c>
      <c r="K108" s="10">
        <v>5.07</v>
      </c>
      <c r="L108" s="10">
        <v>56.8</v>
      </c>
      <c r="M108" s="10">
        <v>44.4</v>
      </c>
      <c r="N108" s="10">
        <v>38.299999999999997</v>
      </c>
      <c r="O108" s="10">
        <v>260</v>
      </c>
      <c r="P108" s="10">
        <v>86.95</v>
      </c>
      <c r="Q108" s="10">
        <v>4.1500000000000004</v>
      </c>
      <c r="R108" s="10">
        <v>13.5</v>
      </c>
      <c r="S108" s="10">
        <v>61.65</v>
      </c>
      <c r="T108" s="10">
        <v>27.05</v>
      </c>
      <c r="U108" s="10">
        <v>14.4</v>
      </c>
      <c r="V108" s="10">
        <v>120.9</v>
      </c>
      <c r="W108" s="10">
        <v>50.75</v>
      </c>
      <c r="X108">
        <v>1.1604509999999999</v>
      </c>
    </row>
    <row r="109" spans="2:24" x14ac:dyDescent="0.25">
      <c r="B109">
        <f t="shared" si="1"/>
        <v>104</v>
      </c>
      <c r="C109" s="2">
        <v>44959</v>
      </c>
      <c r="D109" s="10">
        <v>57.65</v>
      </c>
      <c r="E109" s="10">
        <v>111</v>
      </c>
      <c r="F109" s="10">
        <v>4.26</v>
      </c>
      <c r="G109" s="10">
        <v>383</v>
      </c>
      <c r="H109" s="10">
        <v>5.58</v>
      </c>
      <c r="I109" s="10">
        <v>4.21</v>
      </c>
      <c r="J109" s="10">
        <v>11.54</v>
      </c>
      <c r="K109" s="10">
        <v>5.04</v>
      </c>
      <c r="L109" s="10">
        <v>56.8</v>
      </c>
      <c r="M109" s="10">
        <v>44.6</v>
      </c>
      <c r="N109" s="10">
        <v>38.549999999999997</v>
      </c>
      <c r="O109" s="10">
        <v>262</v>
      </c>
      <c r="P109" s="10">
        <v>85.35</v>
      </c>
      <c r="Q109" s="10">
        <v>4.13</v>
      </c>
      <c r="R109" s="10">
        <v>13.68</v>
      </c>
      <c r="S109" s="10">
        <v>60.4</v>
      </c>
      <c r="T109" s="10">
        <v>26.35</v>
      </c>
      <c r="U109" s="10">
        <v>14.1</v>
      </c>
      <c r="V109" s="10">
        <v>118.3</v>
      </c>
      <c r="W109" s="10">
        <v>50.05</v>
      </c>
      <c r="X109">
        <v>1.162334</v>
      </c>
    </row>
    <row r="110" spans="2:24" x14ac:dyDescent="0.25">
      <c r="B110">
        <f t="shared" si="1"/>
        <v>105</v>
      </c>
      <c r="C110" s="2">
        <v>44960</v>
      </c>
      <c r="D110" s="10">
        <v>55.9</v>
      </c>
      <c r="E110" s="10">
        <v>113.1</v>
      </c>
      <c r="F110" s="10">
        <v>4.1500000000000004</v>
      </c>
      <c r="G110" s="10">
        <v>385</v>
      </c>
      <c r="H110" s="10">
        <v>5.56</v>
      </c>
      <c r="I110" s="10">
        <v>4.0999999999999996</v>
      </c>
      <c r="J110" s="10">
        <v>11.26</v>
      </c>
      <c r="K110" s="10">
        <v>5.01</v>
      </c>
      <c r="L110" s="10">
        <v>56.75</v>
      </c>
      <c r="M110" s="10">
        <v>44.7</v>
      </c>
      <c r="N110" s="10">
        <v>38.299999999999997</v>
      </c>
      <c r="O110" s="10">
        <v>254.8</v>
      </c>
      <c r="P110" s="10">
        <v>84.95</v>
      </c>
      <c r="Q110" s="10">
        <v>4.08</v>
      </c>
      <c r="R110" s="10">
        <v>13.48</v>
      </c>
      <c r="S110" s="10">
        <v>57.9</v>
      </c>
      <c r="T110" s="10">
        <v>26.2</v>
      </c>
      <c r="U110" s="10">
        <v>13.76</v>
      </c>
      <c r="V110" s="10">
        <v>115.5</v>
      </c>
      <c r="W110" s="10">
        <v>48.15</v>
      </c>
      <c r="X110">
        <v>1.165008</v>
      </c>
    </row>
    <row r="111" spans="2:24" x14ac:dyDescent="0.25">
      <c r="B111">
        <f t="shared" si="1"/>
        <v>106</v>
      </c>
      <c r="C111" s="2">
        <v>44963</v>
      </c>
      <c r="D111" s="10">
        <v>56.6</v>
      </c>
      <c r="E111" s="10">
        <v>112.2</v>
      </c>
      <c r="F111" s="10">
        <v>4.1100000000000003</v>
      </c>
      <c r="G111" s="10">
        <v>376.8</v>
      </c>
      <c r="H111" s="10">
        <v>5.48</v>
      </c>
      <c r="I111" s="10">
        <v>4.07</v>
      </c>
      <c r="J111" s="10">
        <v>11.16</v>
      </c>
      <c r="K111" s="10">
        <v>4.96</v>
      </c>
      <c r="L111" s="10">
        <v>56.6</v>
      </c>
      <c r="M111" s="10">
        <v>44.05</v>
      </c>
      <c r="N111" s="10">
        <v>37.700000000000003</v>
      </c>
      <c r="O111" s="10">
        <v>245.8</v>
      </c>
      <c r="P111" s="10">
        <v>85.6</v>
      </c>
      <c r="Q111" s="10">
        <v>4.01</v>
      </c>
      <c r="R111" s="10">
        <v>12.82</v>
      </c>
      <c r="S111" s="10">
        <v>56.05</v>
      </c>
      <c r="T111" s="10">
        <v>26.1</v>
      </c>
      <c r="U111" s="10">
        <v>13.46</v>
      </c>
      <c r="V111" s="10">
        <v>115</v>
      </c>
      <c r="W111" s="10">
        <v>46.4</v>
      </c>
      <c r="X111">
        <v>1.1576329999999999</v>
      </c>
    </row>
    <row r="112" spans="2:24" x14ac:dyDescent="0.25">
      <c r="B112">
        <f t="shared" si="1"/>
        <v>107</v>
      </c>
      <c r="C112" s="2">
        <v>44964</v>
      </c>
      <c r="D112" s="10">
        <v>56.6</v>
      </c>
      <c r="E112" s="10">
        <v>110.5</v>
      </c>
      <c r="F112" s="10">
        <v>4.1500000000000004</v>
      </c>
      <c r="G112" s="10">
        <v>380</v>
      </c>
      <c r="H112" s="10">
        <v>5.51</v>
      </c>
      <c r="I112" s="10">
        <v>4.0999999999999996</v>
      </c>
      <c r="J112" s="10">
        <v>11.4</v>
      </c>
      <c r="K112" s="10">
        <v>4.96</v>
      </c>
      <c r="L112" s="10">
        <v>56.3</v>
      </c>
      <c r="M112" s="10">
        <v>43.9</v>
      </c>
      <c r="N112" s="10">
        <v>37.75</v>
      </c>
      <c r="O112" s="10">
        <v>245.4</v>
      </c>
      <c r="P112" s="10">
        <v>85.4</v>
      </c>
      <c r="Q112" s="10">
        <v>4.05</v>
      </c>
      <c r="R112" s="10">
        <v>12.84</v>
      </c>
      <c r="S112" s="10">
        <v>57.05</v>
      </c>
      <c r="T112" s="10">
        <v>26.25</v>
      </c>
      <c r="U112" s="10">
        <v>13.44</v>
      </c>
      <c r="V112" s="10">
        <v>114.2</v>
      </c>
      <c r="W112" s="10">
        <v>46.25</v>
      </c>
      <c r="X112">
        <v>1.154949</v>
      </c>
    </row>
    <row r="113" spans="2:24" x14ac:dyDescent="0.25">
      <c r="B113">
        <f t="shared" si="1"/>
        <v>108</v>
      </c>
      <c r="C113" s="2">
        <v>44965</v>
      </c>
      <c r="D113" s="10">
        <v>57.8</v>
      </c>
      <c r="E113" s="10">
        <v>112.3</v>
      </c>
      <c r="F113" s="10">
        <v>4.2</v>
      </c>
      <c r="G113" s="10">
        <v>382.2</v>
      </c>
      <c r="H113" s="10">
        <v>5.47</v>
      </c>
      <c r="I113" s="10">
        <v>4.12</v>
      </c>
      <c r="J113" s="10">
        <v>11.56</v>
      </c>
      <c r="K113" s="10">
        <v>5</v>
      </c>
      <c r="L113" s="10">
        <v>56.15</v>
      </c>
      <c r="M113" s="10">
        <v>44.3</v>
      </c>
      <c r="N113" s="10">
        <v>38</v>
      </c>
      <c r="O113" s="10">
        <v>242</v>
      </c>
      <c r="P113" s="10">
        <v>85.7</v>
      </c>
      <c r="Q113" s="10">
        <v>4.08</v>
      </c>
      <c r="R113" s="10">
        <v>12.46</v>
      </c>
      <c r="S113" s="10">
        <v>57.6</v>
      </c>
      <c r="T113" s="10">
        <v>26.35</v>
      </c>
      <c r="U113" s="10">
        <v>13.5</v>
      </c>
      <c r="V113" s="10">
        <v>115.7</v>
      </c>
      <c r="W113" s="10">
        <v>46.9</v>
      </c>
      <c r="X113">
        <v>1.1555409999999999</v>
      </c>
    </row>
    <row r="114" spans="2:24" x14ac:dyDescent="0.25">
      <c r="B114">
        <f t="shared" si="1"/>
        <v>109</v>
      </c>
      <c r="C114" s="2">
        <v>44966</v>
      </c>
      <c r="D114" s="10">
        <v>58</v>
      </c>
      <c r="E114" s="10">
        <v>112</v>
      </c>
      <c r="F114" s="10">
        <v>4.21</v>
      </c>
      <c r="G114" s="10">
        <v>395.6</v>
      </c>
      <c r="H114" s="10">
        <v>5.56</v>
      </c>
      <c r="I114" s="10">
        <v>4.12</v>
      </c>
      <c r="J114" s="10">
        <v>11.46</v>
      </c>
      <c r="K114" s="10">
        <v>4.99</v>
      </c>
      <c r="L114" s="10">
        <v>56.6</v>
      </c>
      <c r="M114" s="10">
        <v>43.95</v>
      </c>
      <c r="N114" s="10">
        <v>37.799999999999997</v>
      </c>
      <c r="O114" s="10">
        <v>249.4</v>
      </c>
      <c r="P114" s="10">
        <v>87.85</v>
      </c>
      <c r="Q114" s="10">
        <v>4.05</v>
      </c>
      <c r="R114" s="10">
        <v>13.52</v>
      </c>
      <c r="S114" s="10">
        <v>59.15</v>
      </c>
      <c r="T114" s="10">
        <v>26.3</v>
      </c>
      <c r="U114" s="10">
        <v>13.98</v>
      </c>
      <c r="V114" s="10">
        <v>116</v>
      </c>
      <c r="W114" s="10">
        <v>46.9</v>
      </c>
      <c r="X114">
        <v>1.1560809999999999</v>
      </c>
    </row>
    <row r="115" spans="2:24" x14ac:dyDescent="0.25">
      <c r="B115">
        <f t="shared" si="1"/>
        <v>110</v>
      </c>
      <c r="C115" s="2">
        <v>44967</v>
      </c>
      <c r="D115" s="10">
        <v>58</v>
      </c>
      <c r="E115" s="10">
        <v>112</v>
      </c>
      <c r="F115" s="10">
        <v>4.1900000000000004</v>
      </c>
      <c r="G115" s="10">
        <v>383.4</v>
      </c>
      <c r="H115" s="10">
        <v>5.63</v>
      </c>
      <c r="I115" s="10">
        <v>4.0999999999999996</v>
      </c>
      <c r="J115" s="10">
        <v>11.3</v>
      </c>
      <c r="K115" s="10">
        <v>4.9800000000000004</v>
      </c>
      <c r="L115" s="10">
        <v>56.95</v>
      </c>
      <c r="M115" s="10">
        <v>44.15</v>
      </c>
      <c r="N115" s="10">
        <v>37.700000000000003</v>
      </c>
      <c r="O115" s="10">
        <v>240.6</v>
      </c>
      <c r="P115" s="10">
        <v>86.2</v>
      </c>
      <c r="Q115" s="10">
        <v>4.04</v>
      </c>
      <c r="R115" s="10">
        <v>13.08</v>
      </c>
      <c r="S115" s="10">
        <v>58.3</v>
      </c>
      <c r="T115" s="10">
        <v>26.25</v>
      </c>
      <c r="U115" s="10">
        <v>13.6</v>
      </c>
      <c r="V115" s="10">
        <v>114.9</v>
      </c>
      <c r="W115" s="10">
        <v>46.35</v>
      </c>
      <c r="X115">
        <v>1.1575869999999999</v>
      </c>
    </row>
    <row r="116" spans="2:24" x14ac:dyDescent="0.25">
      <c r="B116">
        <f t="shared" si="1"/>
        <v>111</v>
      </c>
      <c r="C116" s="2">
        <v>44970</v>
      </c>
      <c r="D116" s="10">
        <v>57.75</v>
      </c>
      <c r="E116" s="10">
        <v>109.1</v>
      </c>
      <c r="F116" s="10">
        <v>4.2</v>
      </c>
      <c r="G116" s="10">
        <v>386.6</v>
      </c>
      <c r="H116" s="10">
        <v>5.59</v>
      </c>
      <c r="I116" s="10">
        <v>4.13</v>
      </c>
      <c r="J116" s="10">
        <v>11.4</v>
      </c>
      <c r="K116" s="10">
        <v>4.95</v>
      </c>
      <c r="L116" s="10">
        <v>57</v>
      </c>
      <c r="M116" s="10">
        <v>43.6</v>
      </c>
      <c r="N116" s="10">
        <v>37.549999999999997</v>
      </c>
      <c r="O116" s="10">
        <v>241</v>
      </c>
      <c r="P116" s="10">
        <v>86.05</v>
      </c>
      <c r="Q116" s="10">
        <v>4.03</v>
      </c>
      <c r="R116" s="10">
        <v>13.14</v>
      </c>
      <c r="S116" s="10">
        <v>58.05</v>
      </c>
      <c r="T116" s="10">
        <v>26</v>
      </c>
      <c r="U116" s="10">
        <v>13.76</v>
      </c>
      <c r="V116" s="10">
        <v>116.8</v>
      </c>
      <c r="W116" s="10">
        <v>45.4</v>
      </c>
      <c r="X116">
        <v>1.1527210000000001</v>
      </c>
    </row>
    <row r="117" spans="2:24" x14ac:dyDescent="0.25">
      <c r="B117">
        <f t="shared" si="1"/>
        <v>112</v>
      </c>
      <c r="C117" s="2">
        <v>44971</v>
      </c>
      <c r="D117" s="10">
        <v>58.2</v>
      </c>
      <c r="E117" s="10">
        <v>111.7</v>
      </c>
      <c r="F117" s="10">
        <v>4.21</v>
      </c>
      <c r="G117" s="10">
        <v>378.6</v>
      </c>
      <c r="H117" s="10">
        <v>5.8</v>
      </c>
      <c r="I117" s="10">
        <v>4.13</v>
      </c>
      <c r="J117" s="10">
        <v>11.46</v>
      </c>
      <c r="K117" s="10">
        <v>4.97</v>
      </c>
      <c r="L117" s="10">
        <v>56.8</v>
      </c>
      <c r="M117" s="10">
        <v>44</v>
      </c>
      <c r="N117" s="10">
        <v>37.75</v>
      </c>
      <c r="O117" s="10">
        <v>238.6</v>
      </c>
      <c r="P117" s="10">
        <v>86.3</v>
      </c>
      <c r="Q117" s="10">
        <v>4.03</v>
      </c>
      <c r="R117" s="10">
        <v>13.02</v>
      </c>
      <c r="S117" s="10">
        <v>58.3</v>
      </c>
      <c r="T117" s="10">
        <v>26.5</v>
      </c>
      <c r="U117" s="10">
        <v>14</v>
      </c>
      <c r="V117" s="10">
        <v>117.8</v>
      </c>
      <c r="W117" s="10">
        <v>45.75</v>
      </c>
      <c r="X117">
        <v>1.150822</v>
      </c>
    </row>
    <row r="118" spans="2:24" x14ac:dyDescent="0.25">
      <c r="B118">
        <f t="shared" si="1"/>
        <v>113</v>
      </c>
      <c r="C118" s="2">
        <v>44972</v>
      </c>
      <c r="D118" s="10">
        <v>57.55</v>
      </c>
      <c r="E118" s="10">
        <v>109.7</v>
      </c>
      <c r="F118" s="10">
        <v>4.18</v>
      </c>
      <c r="G118" s="10">
        <v>377</v>
      </c>
      <c r="H118" s="10">
        <v>5.79</v>
      </c>
      <c r="I118" s="10">
        <v>4.0999999999999996</v>
      </c>
      <c r="J118" s="10">
        <v>11.36</v>
      </c>
      <c r="K118" s="10">
        <v>4.9400000000000004</v>
      </c>
      <c r="L118" s="10">
        <v>56.6</v>
      </c>
      <c r="M118" s="10">
        <v>43.3</v>
      </c>
      <c r="N118" s="10">
        <v>37.450000000000003</v>
      </c>
      <c r="O118" s="10">
        <v>236.2</v>
      </c>
      <c r="P118" s="10">
        <v>84.1</v>
      </c>
      <c r="Q118" s="10">
        <v>3.98</v>
      </c>
      <c r="R118" s="10">
        <v>13.04</v>
      </c>
      <c r="S118" s="10">
        <v>56.7</v>
      </c>
      <c r="T118" s="10">
        <v>26.1</v>
      </c>
      <c r="U118" s="10">
        <v>13.56</v>
      </c>
      <c r="V118" s="10">
        <v>120.1</v>
      </c>
      <c r="W118" s="10">
        <v>44.55</v>
      </c>
      <c r="X118">
        <v>1.1492500000000001</v>
      </c>
    </row>
    <row r="119" spans="2:24" x14ac:dyDescent="0.25">
      <c r="B119">
        <f t="shared" si="1"/>
        <v>114</v>
      </c>
      <c r="C119" s="2">
        <v>44973</v>
      </c>
      <c r="D119" s="10">
        <v>58.1</v>
      </c>
      <c r="E119" s="10">
        <v>111.1</v>
      </c>
      <c r="F119" s="10">
        <v>4.16</v>
      </c>
      <c r="G119" s="10">
        <v>382.6</v>
      </c>
      <c r="H119" s="10">
        <v>5.92</v>
      </c>
      <c r="I119" s="10">
        <v>4.12</v>
      </c>
      <c r="J119" s="10">
        <v>11.38</v>
      </c>
      <c r="K119" s="10">
        <v>4.93</v>
      </c>
      <c r="L119" s="10">
        <v>57.75</v>
      </c>
      <c r="M119" s="10">
        <v>42.85</v>
      </c>
      <c r="N119" s="10">
        <v>37.15</v>
      </c>
      <c r="O119" s="10">
        <v>235.2</v>
      </c>
      <c r="P119" s="10">
        <v>85.2</v>
      </c>
      <c r="Q119" s="10">
        <v>3.98</v>
      </c>
      <c r="R119" s="10">
        <v>13.14</v>
      </c>
      <c r="S119" s="10">
        <v>57.45</v>
      </c>
      <c r="T119" s="10">
        <v>26.2</v>
      </c>
      <c r="U119" s="10">
        <v>13.66</v>
      </c>
      <c r="V119" s="10">
        <v>121</v>
      </c>
      <c r="W119" s="10">
        <v>44.7</v>
      </c>
      <c r="X119">
        <v>1.144971</v>
      </c>
    </row>
    <row r="120" spans="2:24" x14ac:dyDescent="0.25">
      <c r="B120">
        <f t="shared" si="1"/>
        <v>115</v>
      </c>
      <c r="C120" s="2">
        <v>44974</v>
      </c>
      <c r="D120" s="10">
        <v>58.2</v>
      </c>
      <c r="E120" s="10">
        <v>110.9</v>
      </c>
      <c r="F120" s="10">
        <v>4.16</v>
      </c>
      <c r="G120" s="10">
        <v>373.8</v>
      </c>
      <c r="H120" s="10">
        <v>5.81</v>
      </c>
      <c r="I120" s="10">
        <v>4.13</v>
      </c>
      <c r="J120" s="10">
        <v>11.36</v>
      </c>
      <c r="K120" s="10">
        <v>4.9400000000000004</v>
      </c>
      <c r="L120" s="10">
        <v>57.35</v>
      </c>
      <c r="M120" s="10">
        <v>42.5</v>
      </c>
      <c r="N120" s="10">
        <v>36.85</v>
      </c>
      <c r="O120" s="10">
        <v>229.6</v>
      </c>
      <c r="P120" s="10">
        <v>83.65</v>
      </c>
      <c r="Q120" s="10">
        <v>4</v>
      </c>
      <c r="R120" s="10">
        <v>12.7</v>
      </c>
      <c r="S120" s="10">
        <v>57.05</v>
      </c>
      <c r="T120" s="10">
        <v>26.25</v>
      </c>
      <c r="U120" s="10">
        <v>13.52</v>
      </c>
      <c r="V120" s="10">
        <v>118.6</v>
      </c>
      <c r="W120" s="10">
        <v>43.95</v>
      </c>
      <c r="X120">
        <v>1.144101</v>
      </c>
    </row>
    <row r="121" spans="2:24" x14ac:dyDescent="0.25">
      <c r="B121">
        <f t="shared" si="1"/>
        <v>116</v>
      </c>
      <c r="C121" s="2">
        <v>44977</v>
      </c>
      <c r="D121" s="10">
        <v>58.75</v>
      </c>
      <c r="E121" s="10">
        <v>111.3</v>
      </c>
      <c r="F121" s="10">
        <v>4.1900000000000004</v>
      </c>
      <c r="G121" s="10">
        <v>377</v>
      </c>
      <c r="H121" s="10">
        <v>6.01</v>
      </c>
      <c r="I121" s="10">
        <v>4.17</v>
      </c>
      <c r="J121" s="10">
        <v>11.38</v>
      </c>
      <c r="K121" s="10">
        <v>4.9800000000000004</v>
      </c>
      <c r="L121" s="10">
        <v>59.1</v>
      </c>
      <c r="M121" s="10">
        <v>42.95</v>
      </c>
      <c r="N121" s="10">
        <v>37.15</v>
      </c>
      <c r="O121" s="10">
        <v>229</v>
      </c>
      <c r="P121" s="10">
        <v>83.25</v>
      </c>
      <c r="Q121" s="10">
        <v>4.03</v>
      </c>
      <c r="R121" s="10">
        <v>12.84</v>
      </c>
      <c r="S121" s="10">
        <v>58.05</v>
      </c>
      <c r="T121" s="10">
        <v>26.75</v>
      </c>
      <c r="U121" s="10">
        <v>14.1</v>
      </c>
      <c r="V121" s="10">
        <v>119.7</v>
      </c>
      <c r="W121" s="10">
        <v>45.75</v>
      </c>
      <c r="X121">
        <v>1.1412310000000001</v>
      </c>
    </row>
    <row r="122" spans="2:24" x14ac:dyDescent="0.25">
      <c r="B122">
        <f t="shared" si="1"/>
        <v>117</v>
      </c>
      <c r="C122" s="2">
        <v>44978</v>
      </c>
      <c r="D122" s="10">
        <v>57.6</v>
      </c>
      <c r="E122" s="10">
        <v>111</v>
      </c>
      <c r="F122" s="10">
        <v>4.2300000000000004</v>
      </c>
      <c r="G122" s="10">
        <v>361.8</v>
      </c>
      <c r="H122" s="10">
        <v>6.16</v>
      </c>
      <c r="I122" s="10">
        <v>4.1900000000000004</v>
      </c>
      <c r="J122" s="10">
        <v>11.62</v>
      </c>
      <c r="K122" s="10">
        <v>4.99</v>
      </c>
      <c r="L122" s="10">
        <v>58.9</v>
      </c>
      <c r="M122" s="10">
        <v>43.25</v>
      </c>
      <c r="N122" s="10">
        <v>37.1</v>
      </c>
      <c r="O122" s="10">
        <v>227.8</v>
      </c>
      <c r="P122" s="10">
        <v>82.5</v>
      </c>
      <c r="Q122" s="10">
        <v>4.03</v>
      </c>
      <c r="R122" s="10">
        <v>12.56</v>
      </c>
      <c r="S122" s="10">
        <v>57.35</v>
      </c>
      <c r="T122" s="10">
        <v>26.9</v>
      </c>
      <c r="U122" s="10">
        <v>14.02</v>
      </c>
      <c r="V122" s="10">
        <v>121.7</v>
      </c>
      <c r="W122" s="10">
        <v>45.5</v>
      </c>
      <c r="X122">
        <v>1.1423380000000001</v>
      </c>
    </row>
    <row r="123" spans="2:24" x14ac:dyDescent="0.25">
      <c r="B123">
        <f t="shared" si="1"/>
        <v>118</v>
      </c>
      <c r="C123" s="2">
        <v>44979</v>
      </c>
      <c r="D123" s="10">
        <v>60.65</v>
      </c>
      <c r="E123" s="10">
        <v>111.9</v>
      </c>
      <c r="F123" s="10">
        <v>4.2</v>
      </c>
      <c r="G123" s="10">
        <v>356</v>
      </c>
      <c r="H123" s="10">
        <v>6.09</v>
      </c>
      <c r="I123" s="10">
        <v>4.1500000000000004</v>
      </c>
      <c r="J123" s="10">
        <v>11.52</v>
      </c>
      <c r="K123" s="10">
        <v>4.93</v>
      </c>
      <c r="L123" s="10">
        <v>58.35</v>
      </c>
      <c r="M123" s="10">
        <v>42.75</v>
      </c>
      <c r="N123" s="10">
        <v>36.950000000000003</v>
      </c>
      <c r="O123" s="10">
        <v>224.8</v>
      </c>
      <c r="P123" s="10">
        <v>82.4</v>
      </c>
      <c r="Q123" s="10">
        <v>4.01</v>
      </c>
      <c r="R123" s="10">
        <v>12.24</v>
      </c>
      <c r="S123" s="10">
        <v>55.6</v>
      </c>
      <c r="T123" s="10">
        <v>27.45</v>
      </c>
      <c r="U123" s="10">
        <v>13.8</v>
      </c>
      <c r="V123" s="10">
        <v>119</v>
      </c>
      <c r="W123" s="10">
        <v>44.55</v>
      </c>
      <c r="X123">
        <v>1.1412169999999999</v>
      </c>
    </row>
    <row r="124" spans="2:24" x14ac:dyDescent="0.25">
      <c r="B124">
        <f t="shared" si="1"/>
        <v>119</v>
      </c>
      <c r="C124" s="2">
        <v>44980</v>
      </c>
      <c r="D124" s="10">
        <v>59.35</v>
      </c>
      <c r="E124" s="10">
        <v>110.7</v>
      </c>
      <c r="F124" s="10">
        <v>4.17</v>
      </c>
      <c r="G124" s="10">
        <v>356</v>
      </c>
      <c r="H124" s="10">
        <v>5.76</v>
      </c>
      <c r="I124" s="10">
        <v>4.13</v>
      </c>
      <c r="J124" s="10">
        <v>11.48</v>
      </c>
      <c r="K124" s="10">
        <v>4.93</v>
      </c>
      <c r="L124" s="10">
        <v>58.6</v>
      </c>
      <c r="M124" s="10">
        <v>42</v>
      </c>
      <c r="N124" s="10">
        <v>37.049999999999997</v>
      </c>
      <c r="O124" s="10">
        <v>225</v>
      </c>
      <c r="P124" s="10">
        <v>81.099999999999994</v>
      </c>
      <c r="Q124" s="10">
        <v>4.0199999999999996</v>
      </c>
      <c r="R124" s="10">
        <v>12.14</v>
      </c>
      <c r="S124" s="10">
        <v>55.9</v>
      </c>
      <c r="T124" s="10">
        <v>26.75</v>
      </c>
      <c r="U124" s="10">
        <v>13.76</v>
      </c>
      <c r="V124" s="10">
        <v>119.2</v>
      </c>
      <c r="W124" s="10">
        <v>44.8</v>
      </c>
      <c r="X124">
        <v>1.1381429999999999</v>
      </c>
    </row>
    <row r="125" spans="2:24" x14ac:dyDescent="0.25">
      <c r="B125">
        <f t="shared" si="1"/>
        <v>120</v>
      </c>
      <c r="C125" s="2">
        <v>44981</v>
      </c>
      <c r="D125" s="10">
        <v>59.55</v>
      </c>
      <c r="E125" s="10">
        <v>108.4</v>
      </c>
      <c r="F125" s="10">
        <v>4.13</v>
      </c>
      <c r="G125" s="10">
        <v>349.4</v>
      </c>
      <c r="H125" s="10">
        <v>5.64</v>
      </c>
      <c r="I125" s="10">
        <v>4.12</v>
      </c>
      <c r="J125" s="10">
        <v>11.38</v>
      </c>
      <c r="K125" s="10">
        <v>4.88</v>
      </c>
      <c r="L125" s="10">
        <v>57.95</v>
      </c>
      <c r="M125" s="10">
        <v>42.25</v>
      </c>
      <c r="N125" s="10">
        <v>36.799999999999997</v>
      </c>
      <c r="O125" s="10">
        <v>223</v>
      </c>
      <c r="P125" s="10">
        <v>81.2</v>
      </c>
      <c r="Q125" s="10">
        <v>3.99</v>
      </c>
      <c r="R125" s="10">
        <v>12</v>
      </c>
      <c r="S125" s="10">
        <v>54.15</v>
      </c>
      <c r="T125" s="10">
        <v>26.65</v>
      </c>
      <c r="U125" s="10">
        <v>13.5</v>
      </c>
      <c r="V125" s="10">
        <v>117.5</v>
      </c>
      <c r="W125" s="10">
        <v>43.8</v>
      </c>
      <c r="X125">
        <v>1.135694</v>
      </c>
    </row>
    <row r="126" spans="2:24" x14ac:dyDescent="0.25">
      <c r="B126">
        <f t="shared" si="1"/>
        <v>121</v>
      </c>
      <c r="C126" s="2">
        <v>44984</v>
      </c>
      <c r="D126" s="10">
        <v>59.05</v>
      </c>
      <c r="E126" s="10">
        <v>108.1</v>
      </c>
      <c r="F126" s="10">
        <v>4.05</v>
      </c>
      <c r="G126" s="10">
        <v>349.4</v>
      </c>
      <c r="H126" s="10">
        <v>5.43</v>
      </c>
      <c r="I126" s="10">
        <v>4.08</v>
      </c>
      <c r="J126" s="10">
        <v>11.16</v>
      </c>
      <c r="K126" s="10">
        <v>4.8499999999999996</v>
      </c>
      <c r="L126" s="10">
        <v>57.3</v>
      </c>
      <c r="M126" s="10">
        <v>41.7</v>
      </c>
      <c r="N126" s="10">
        <v>36.799999999999997</v>
      </c>
      <c r="O126" s="10">
        <v>215.4</v>
      </c>
      <c r="P126" s="10">
        <v>82.15</v>
      </c>
      <c r="Q126" s="10">
        <v>3.95</v>
      </c>
      <c r="R126" s="10">
        <v>11.86</v>
      </c>
      <c r="S126" s="10">
        <v>53.5</v>
      </c>
      <c r="T126" s="10">
        <v>26.6</v>
      </c>
      <c r="U126" s="10">
        <v>13.38</v>
      </c>
      <c r="V126" s="10">
        <v>114.5</v>
      </c>
      <c r="W126" s="10">
        <v>43.45</v>
      </c>
      <c r="X126">
        <v>1.135581</v>
      </c>
    </row>
    <row r="127" spans="2:24" x14ac:dyDescent="0.25">
      <c r="B127">
        <f t="shared" si="1"/>
        <v>122</v>
      </c>
      <c r="C127" s="2">
        <v>44985</v>
      </c>
      <c r="D127" s="10">
        <v>59.3</v>
      </c>
      <c r="E127" s="10">
        <v>107.2</v>
      </c>
      <c r="F127" s="10">
        <v>4.01</v>
      </c>
      <c r="G127" s="10">
        <v>343.6</v>
      </c>
      <c r="H127" s="10">
        <v>5.72</v>
      </c>
      <c r="I127" s="10">
        <v>4.0199999999999996</v>
      </c>
      <c r="J127" s="10">
        <v>11.02</v>
      </c>
      <c r="K127" s="10">
        <v>4.8</v>
      </c>
      <c r="L127" s="10">
        <v>58.8</v>
      </c>
      <c r="M127" s="10">
        <v>41.4</v>
      </c>
      <c r="N127" s="10">
        <v>36.1</v>
      </c>
      <c r="O127" s="10">
        <v>211.2</v>
      </c>
      <c r="P127" s="10">
        <v>83.25</v>
      </c>
      <c r="Q127" s="10">
        <v>3.92</v>
      </c>
      <c r="R127" s="10">
        <v>11.86</v>
      </c>
      <c r="S127" s="10">
        <v>53.3</v>
      </c>
      <c r="T127" s="10">
        <v>26.55</v>
      </c>
      <c r="U127" s="10">
        <v>13.3</v>
      </c>
      <c r="V127" s="10">
        <v>111.5</v>
      </c>
      <c r="W127" s="10">
        <v>42.5</v>
      </c>
      <c r="X127">
        <v>1.1294649999999999</v>
      </c>
    </row>
    <row r="128" spans="2:24" x14ac:dyDescent="0.25">
      <c r="B128">
        <f t="shared" si="1"/>
        <v>123</v>
      </c>
      <c r="C128" s="2">
        <v>44986</v>
      </c>
      <c r="D128" s="10">
        <v>60.25</v>
      </c>
      <c r="E128" s="10">
        <v>108.8</v>
      </c>
      <c r="F128" s="10">
        <v>4.1100000000000003</v>
      </c>
      <c r="G128" s="10">
        <v>368.8</v>
      </c>
      <c r="H128" s="10">
        <v>6.07</v>
      </c>
      <c r="I128" s="10">
        <v>4.1100000000000003</v>
      </c>
      <c r="J128" s="10">
        <v>11.26</v>
      </c>
      <c r="K128" s="10">
        <v>4.9400000000000004</v>
      </c>
      <c r="L128" s="10">
        <v>60.6</v>
      </c>
      <c r="M128" s="10">
        <v>42</v>
      </c>
      <c r="N128" s="10">
        <v>36.049999999999997</v>
      </c>
      <c r="O128" s="10">
        <v>224.4</v>
      </c>
      <c r="P128" s="10">
        <v>85.5</v>
      </c>
      <c r="Q128" s="10">
        <v>4.04</v>
      </c>
      <c r="R128" s="10">
        <v>12.6</v>
      </c>
      <c r="S128" s="10">
        <v>57.5</v>
      </c>
      <c r="T128" s="10">
        <v>26.8</v>
      </c>
      <c r="U128" s="10">
        <v>14.1</v>
      </c>
      <c r="V128" s="10">
        <v>113.7</v>
      </c>
      <c r="W128" s="10">
        <v>45.25</v>
      </c>
      <c r="X128">
        <v>1.131901</v>
      </c>
    </row>
    <row r="129" spans="2:24" x14ac:dyDescent="0.25">
      <c r="B129">
        <f t="shared" si="1"/>
        <v>124</v>
      </c>
      <c r="C129" s="2">
        <v>44987</v>
      </c>
      <c r="D129" s="10">
        <v>58.25</v>
      </c>
      <c r="E129" s="10">
        <v>107.6</v>
      </c>
      <c r="F129" s="10">
        <v>4.18</v>
      </c>
      <c r="G129" s="10">
        <v>362.8</v>
      </c>
      <c r="H129" s="10">
        <v>6.08</v>
      </c>
      <c r="I129" s="10">
        <v>4.1500000000000004</v>
      </c>
      <c r="J129" s="10">
        <v>11.34</v>
      </c>
      <c r="K129" s="10">
        <v>4.9800000000000004</v>
      </c>
      <c r="L129" s="10">
        <v>61</v>
      </c>
      <c r="M129" s="10">
        <v>41.9</v>
      </c>
      <c r="N129" s="10">
        <v>35.950000000000003</v>
      </c>
      <c r="O129" s="10">
        <v>223.2</v>
      </c>
      <c r="P129" s="10">
        <v>86.15</v>
      </c>
      <c r="Q129" s="10">
        <v>4.0599999999999996</v>
      </c>
      <c r="R129" s="10">
        <v>12.52</v>
      </c>
      <c r="S129" s="10">
        <v>56.9</v>
      </c>
      <c r="T129" s="10">
        <v>26.9</v>
      </c>
      <c r="U129" s="10">
        <v>14.18</v>
      </c>
      <c r="V129" s="10">
        <v>113.2</v>
      </c>
      <c r="W129" s="10">
        <v>43.9</v>
      </c>
      <c r="X129">
        <v>1.1424730000000001</v>
      </c>
    </row>
    <row r="130" spans="2:24" x14ac:dyDescent="0.25">
      <c r="B130">
        <f t="shared" si="1"/>
        <v>125</v>
      </c>
      <c r="C130" s="2">
        <v>44988</v>
      </c>
      <c r="D130" s="10">
        <v>58</v>
      </c>
      <c r="E130" s="10">
        <v>107.2</v>
      </c>
      <c r="F130" s="10">
        <v>4.3499999999999996</v>
      </c>
      <c r="G130" s="10">
        <v>367.6</v>
      </c>
      <c r="H130" s="10">
        <v>6.27</v>
      </c>
      <c r="I130" s="10">
        <v>4.2699999999999996</v>
      </c>
      <c r="J130" s="10">
        <v>11.58</v>
      </c>
      <c r="K130" s="10">
        <v>5</v>
      </c>
      <c r="L130" s="10">
        <v>62</v>
      </c>
      <c r="M130" s="10">
        <v>42.05</v>
      </c>
      <c r="N130" s="10">
        <v>36.049999999999997</v>
      </c>
      <c r="O130" s="10">
        <v>225.2</v>
      </c>
      <c r="P130" s="10">
        <v>86.2</v>
      </c>
      <c r="Q130" s="10">
        <v>4.0999999999999996</v>
      </c>
      <c r="R130" s="10">
        <v>12.62</v>
      </c>
      <c r="S130" s="10">
        <v>57.2</v>
      </c>
      <c r="T130" s="10">
        <v>27.05</v>
      </c>
      <c r="U130" s="10">
        <v>13.96</v>
      </c>
      <c r="V130" s="10">
        <v>117.5</v>
      </c>
      <c r="W130" s="10">
        <v>44.3</v>
      </c>
      <c r="X130">
        <v>1.134973</v>
      </c>
    </row>
    <row r="131" spans="2:24" x14ac:dyDescent="0.25">
      <c r="B131">
        <f t="shared" si="1"/>
        <v>126</v>
      </c>
      <c r="C131" s="2">
        <v>44991</v>
      </c>
      <c r="D131" s="10">
        <v>58.15</v>
      </c>
      <c r="E131" s="10">
        <v>109</v>
      </c>
      <c r="F131" s="10">
        <v>4.5</v>
      </c>
      <c r="G131" s="10">
        <v>363</v>
      </c>
      <c r="H131" s="10">
        <v>6.38</v>
      </c>
      <c r="I131" s="10">
        <v>4.3099999999999996</v>
      </c>
      <c r="J131" s="10">
        <v>11.98</v>
      </c>
      <c r="K131" s="10">
        <v>5.03</v>
      </c>
      <c r="L131" s="10">
        <v>64</v>
      </c>
      <c r="M131" s="10">
        <v>43.1</v>
      </c>
      <c r="N131" s="10">
        <v>36.35</v>
      </c>
      <c r="O131" s="10">
        <v>226.8</v>
      </c>
      <c r="P131" s="10">
        <v>86.65</v>
      </c>
      <c r="Q131" s="10">
        <v>4.13</v>
      </c>
      <c r="R131" s="10">
        <v>12.5</v>
      </c>
      <c r="S131" s="10">
        <v>55.85</v>
      </c>
      <c r="T131" s="10">
        <v>27.3</v>
      </c>
      <c r="U131" s="10">
        <v>13.86</v>
      </c>
      <c r="V131" s="10">
        <v>117.7</v>
      </c>
      <c r="W131" s="10">
        <v>42.45</v>
      </c>
      <c r="X131">
        <v>1.1354679999999999</v>
      </c>
    </row>
    <row r="132" spans="2:24" x14ac:dyDescent="0.25">
      <c r="B132">
        <f t="shared" si="1"/>
        <v>127</v>
      </c>
      <c r="C132" s="2">
        <v>44992</v>
      </c>
      <c r="D132" s="10">
        <v>58.4</v>
      </c>
      <c r="E132" s="10">
        <v>110</v>
      </c>
      <c r="F132" s="10">
        <v>4.6900000000000004</v>
      </c>
      <c r="G132" s="10">
        <v>357</v>
      </c>
      <c r="H132" s="10">
        <v>6.03</v>
      </c>
      <c r="I132" s="10">
        <v>4.5</v>
      </c>
      <c r="J132" s="10">
        <v>12.38</v>
      </c>
      <c r="K132" s="10">
        <v>5.0999999999999996</v>
      </c>
      <c r="L132" s="10">
        <v>62.25</v>
      </c>
      <c r="M132" s="10">
        <v>43.15</v>
      </c>
      <c r="N132" s="10">
        <v>36</v>
      </c>
      <c r="O132" s="10">
        <v>223.8</v>
      </c>
      <c r="P132" s="10">
        <v>86.55</v>
      </c>
      <c r="Q132" s="10">
        <v>4.16</v>
      </c>
      <c r="R132" s="10">
        <v>12.52</v>
      </c>
      <c r="S132" s="10">
        <v>55.5</v>
      </c>
      <c r="T132" s="10">
        <v>27.3</v>
      </c>
      <c r="U132" s="10">
        <v>13.86</v>
      </c>
      <c r="V132" s="10">
        <v>116.8</v>
      </c>
      <c r="W132" s="10">
        <v>42.85</v>
      </c>
      <c r="X132">
        <v>1.132706</v>
      </c>
    </row>
    <row r="133" spans="2:24" x14ac:dyDescent="0.25">
      <c r="B133">
        <f t="shared" si="1"/>
        <v>128</v>
      </c>
      <c r="C133" s="2">
        <v>44993</v>
      </c>
      <c r="D133" s="14">
        <v>57.95</v>
      </c>
      <c r="E133" s="14">
        <v>106.6</v>
      </c>
      <c r="F133" s="14">
        <v>4.63</v>
      </c>
      <c r="G133" s="14">
        <v>349.6</v>
      </c>
      <c r="H133" s="14">
        <v>6.24</v>
      </c>
      <c r="I133" s="14">
        <v>4.4800000000000004</v>
      </c>
      <c r="J133" s="14">
        <v>12.04</v>
      </c>
      <c r="K133" s="14">
        <v>5.01</v>
      </c>
      <c r="L133" s="14">
        <v>62</v>
      </c>
      <c r="M133" s="14">
        <v>42.55</v>
      </c>
      <c r="N133" s="14">
        <v>35.950000000000003</v>
      </c>
      <c r="O133" s="14">
        <v>217.4</v>
      </c>
      <c r="P133" s="14">
        <v>84.75</v>
      </c>
      <c r="Q133" s="14">
        <v>4.1399999999999997</v>
      </c>
      <c r="R133" s="14">
        <v>12</v>
      </c>
      <c r="S133" s="14">
        <v>53.25</v>
      </c>
      <c r="T133" s="14">
        <v>27.1</v>
      </c>
      <c r="U133" s="14">
        <v>13.58</v>
      </c>
      <c r="V133" s="14">
        <v>112.3</v>
      </c>
      <c r="W133" s="14">
        <v>40.9</v>
      </c>
      <c r="X133">
        <v>1.127292</v>
      </c>
    </row>
    <row r="134" spans="2:24" x14ac:dyDescent="0.25">
      <c r="B134">
        <f t="shared" si="1"/>
        <v>129</v>
      </c>
      <c r="C134" s="2">
        <v>44994</v>
      </c>
      <c r="D134" s="14">
        <v>58.55</v>
      </c>
      <c r="E134" s="14">
        <v>105</v>
      </c>
      <c r="F134" s="14">
        <v>4.58</v>
      </c>
      <c r="G134" s="14">
        <v>340.2</v>
      </c>
      <c r="H134" s="14">
        <v>6.28</v>
      </c>
      <c r="I134" s="14">
        <v>4.42</v>
      </c>
      <c r="J134" s="14">
        <v>12.24</v>
      </c>
      <c r="K134" s="14">
        <v>4.95</v>
      </c>
      <c r="L134" s="14">
        <v>63.9</v>
      </c>
      <c r="M134" s="14">
        <v>42.4</v>
      </c>
      <c r="N134" s="14">
        <v>35.200000000000003</v>
      </c>
      <c r="O134" s="14">
        <v>219</v>
      </c>
      <c r="P134" s="14">
        <v>85.5</v>
      </c>
      <c r="Q134" s="14">
        <v>4.0999999999999996</v>
      </c>
      <c r="R134" s="14">
        <v>11.8</v>
      </c>
      <c r="S134" s="14">
        <v>52.35</v>
      </c>
      <c r="T134" s="14">
        <v>27.5</v>
      </c>
      <c r="U134" s="14">
        <v>13.34</v>
      </c>
      <c r="V134" s="14">
        <v>109.3</v>
      </c>
      <c r="W134" s="14">
        <v>40</v>
      </c>
      <c r="X134">
        <v>1.129421</v>
      </c>
    </row>
    <row r="135" spans="2:24" x14ac:dyDescent="0.25">
      <c r="B135">
        <f t="shared" si="1"/>
        <v>130</v>
      </c>
      <c r="C135" s="2">
        <v>44995</v>
      </c>
      <c r="D135" s="10">
        <v>56.4</v>
      </c>
      <c r="E135" s="10">
        <v>102.1</v>
      </c>
      <c r="F135" s="10">
        <v>4.53</v>
      </c>
      <c r="G135" s="10">
        <v>331.6</v>
      </c>
      <c r="H135" s="10">
        <v>5.71</v>
      </c>
      <c r="I135" s="10">
        <v>4.32</v>
      </c>
      <c r="J135" s="10">
        <v>11.4</v>
      </c>
      <c r="K135" s="10">
        <v>4.8899999999999997</v>
      </c>
      <c r="L135" s="10">
        <v>62</v>
      </c>
      <c r="M135" s="10">
        <v>42.35</v>
      </c>
      <c r="N135" s="10">
        <v>34.9</v>
      </c>
      <c r="O135" s="10">
        <v>201.2</v>
      </c>
      <c r="P135" s="10">
        <v>81.55</v>
      </c>
      <c r="Q135" s="10">
        <v>4.0599999999999996</v>
      </c>
      <c r="R135" s="10">
        <v>11.36</v>
      </c>
      <c r="S135" s="10">
        <v>51.5</v>
      </c>
      <c r="T135" s="10">
        <v>27.1</v>
      </c>
      <c r="U135" s="10">
        <v>12.98</v>
      </c>
      <c r="V135" s="10">
        <v>108.3</v>
      </c>
      <c r="W135" s="10">
        <v>39.700000000000003</v>
      </c>
      <c r="X135">
        <v>1.1267579999999999</v>
      </c>
    </row>
    <row r="136" spans="2:24" x14ac:dyDescent="0.25">
      <c r="B136">
        <f t="shared" ref="B136:B199" si="2">B135+1</f>
        <v>131</v>
      </c>
      <c r="C136" s="2">
        <v>44998</v>
      </c>
      <c r="D136" s="10">
        <v>56.3</v>
      </c>
      <c r="E136" s="10">
        <v>104.4</v>
      </c>
      <c r="F136" s="10">
        <v>4.79</v>
      </c>
      <c r="G136" s="10">
        <v>344.8</v>
      </c>
      <c r="H136" s="10">
        <v>6</v>
      </c>
      <c r="I136" s="10">
        <v>4.49</v>
      </c>
      <c r="J136" s="10">
        <v>12.08</v>
      </c>
      <c r="K136" s="10">
        <v>4.99</v>
      </c>
      <c r="L136" s="10">
        <v>64.849999999999994</v>
      </c>
      <c r="M136" s="10">
        <v>42.8</v>
      </c>
      <c r="N136" s="10">
        <v>35.200000000000003</v>
      </c>
      <c r="O136" s="10">
        <v>200</v>
      </c>
      <c r="P136" s="10">
        <v>84.45</v>
      </c>
      <c r="Q136" s="10">
        <v>4.16</v>
      </c>
      <c r="R136" s="10">
        <v>11.54</v>
      </c>
      <c r="S136" s="10">
        <v>52.2</v>
      </c>
      <c r="T136" s="10">
        <v>26.8</v>
      </c>
      <c r="U136" s="10">
        <v>13.18</v>
      </c>
      <c r="V136" s="10">
        <v>110.5</v>
      </c>
      <c r="W136" s="10">
        <v>40.200000000000003</v>
      </c>
      <c r="X136">
        <v>1.140458</v>
      </c>
    </row>
    <row r="137" spans="2:24" x14ac:dyDescent="0.25">
      <c r="B137">
        <f t="shared" si="2"/>
        <v>132</v>
      </c>
      <c r="C137" s="2">
        <v>44999</v>
      </c>
      <c r="D137" s="10">
        <v>53.65</v>
      </c>
      <c r="E137" s="10">
        <v>106</v>
      </c>
      <c r="F137" s="10">
        <v>4.6399999999999997</v>
      </c>
      <c r="G137" s="10">
        <v>341.6</v>
      </c>
      <c r="H137" s="10">
        <v>5.98</v>
      </c>
      <c r="I137" s="10">
        <v>4.32</v>
      </c>
      <c r="J137" s="10">
        <v>11.72</v>
      </c>
      <c r="K137" s="10">
        <v>4.92</v>
      </c>
      <c r="L137" s="10">
        <v>63.7</v>
      </c>
      <c r="M137" s="10">
        <v>43.8</v>
      </c>
      <c r="N137" s="10">
        <v>34.6</v>
      </c>
      <c r="O137" s="10">
        <v>195.8</v>
      </c>
      <c r="P137" s="10">
        <v>80.75</v>
      </c>
      <c r="Q137" s="10">
        <v>4.12</v>
      </c>
      <c r="R137" s="10">
        <v>11</v>
      </c>
      <c r="S137" s="10">
        <v>50.7</v>
      </c>
      <c r="T137" s="10">
        <v>25.9</v>
      </c>
      <c r="U137" s="10">
        <v>12.64</v>
      </c>
      <c r="V137" s="10">
        <v>105.9</v>
      </c>
      <c r="W137" s="10">
        <v>39.4</v>
      </c>
      <c r="X137">
        <v>1.145338</v>
      </c>
    </row>
    <row r="138" spans="2:24" x14ac:dyDescent="0.25">
      <c r="B138">
        <f t="shared" si="2"/>
        <v>133</v>
      </c>
      <c r="C138" s="2">
        <v>45000</v>
      </c>
      <c r="D138" s="10">
        <v>55.2</v>
      </c>
      <c r="E138" s="10">
        <v>104.7</v>
      </c>
      <c r="F138" s="10">
        <v>4.7300000000000004</v>
      </c>
      <c r="G138" s="10">
        <v>344.6</v>
      </c>
      <c r="H138" s="10">
        <v>5.8</v>
      </c>
      <c r="I138" s="10">
        <v>4.3600000000000003</v>
      </c>
      <c r="J138" s="10">
        <v>11.82</v>
      </c>
      <c r="K138" s="10">
        <v>5.05</v>
      </c>
      <c r="L138" s="10">
        <v>64.7</v>
      </c>
      <c r="M138" s="10">
        <v>44</v>
      </c>
      <c r="N138" s="10">
        <v>35.1</v>
      </c>
      <c r="O138" s="10">
        <v>200</v>
      </c>
      <c r="P138" s="10">
        <v>80.5</v>
      </c>
      <c r="Q138" s="10">
        <v>4.24</v>
      </c>
      <c r="R138" s="10">
        <v>10.92</v>
      </c>
      <c r="S138" s="10">
        <v>52.25</v>
      </c>
      <c r="T138" s="10">
        <v>25.9</v>
      </c>
      <c r="U138" s="10">
        <v>13.08</v>
      </c>
      <c r="V138" s="10">
        <v>105.8</v>
      </c>
      <c r="W138" s="10">
        <v>40.65</v>
      </c>
      <c r="X138">
        <v>1.14184</v>
      </c>
    </row>
    <row r="139" spans="2:24" x14ac:dyDescent="0.25">
      <c r="B139">
        <f t="shared" si="2"/>
        <v>134</v>
      </c>
      <c r="C139" s="2">
        <v>45001</v>
      </c>
      <c r="D139" s="10">
        <v>53.9</v>
      </c>
      <c r="E139" s="10">
        <v>103.9</v>
      </c>
      <c r="F139" s="10">
        <v>4.62</v>
      </c>
      <c r="G139" s="10">
        <v>336</v>
      </c>
      <c r="H139" s="10">
        <v>5.57</v>
      </c>
      <c r="I139" s="10">
        <v>4.1900000000000004</v>
      </c>
      <c r="J139" s="10">
        <v>11.24</v>
      </c>
      <c r="K139" s="10">
        <v>5.07</v>
      </c>
      <c r="L139" s="10">
        <v>64.45</v>
      </c>
      <c r="M139" s="10">
        <v>43</v>
      </c>
      <c r="N139" s="10">
        <v>35</v>
      </c>
      <c r="O139" s="10">
        <v>200</v>
      </c>
      <c r="P139" s="10">
        <v>76.400000000000006</v>
      </c>
      <c r="Q139" s="10">
        <v>4.2300000000000004</v>
      </c>
      <c r="R139" s="10">
        <v>10.9</v>
      </c>
      <c r="S139" s="10">
        <v>50.5</v>
      </c>
      <c r="T139" s="10">
        <v>24.9</v>
      </c>
      <c r="U139" s="10">
        <v>12.82</v>
      </c>
      <c r="V139" s="10">
        <v>106.8</v>
      </c>
      <c r="W139" s="10">
        <v>39.950000000000003</v>
      </c>
      <c r="X139">
        <v>1.135804</v>
      </c>
    </row>
    <row r="140" spans="2:24" x14ac:dyDescent="0.25">
      <c r="B140">
        <f t="shared" si="2"/>
        <v>135</v>
      </c>
      <c r="C140" s="2">
        <v>45002</v>
      </c>
      <c r="D140" s="10">
        <v>53.8</v>
      </c>
      <c r="E140" s="10">
        <v>105.9</v>
      </c>
      <c r="F140" s="10">
        <v>4.9000000000000004</v>
      </c>
      <c r="G140" s="10">
        <v>339.4</v>
      </c>
      <c r="H140" s="10">
        <v>5.76</v>
      </c>
      <c r="I140" s="10">
        <v>4.3899999999999997</v>
      </c>
      <c r="J140" s="10">
        <v>11.6</v>
      </c>
      <c r="K140" s="10">
        <v>5.12</v>
      </c>
      <c r="L140" s="10">
        <v>65.95</v>
      </c>
      <c r="M140" s="10">
        <v>42.65</v>
      </c>
      <c r="N140" s="10">
        <v>35.25</v>
      </c>
      <c r="O140" s="10">
        <v>205</v>
      </c>
      <c r="P140" s="10">
        <v>78.95</v>
      </c>
      <c r="Q140" s="10">
        <v>4.25</v>
      </c>
      <c r="R140" s="10">
        <v>11.34</v>
      </c>
      <c r="S140" s="10">
        <v>51.6</v>
      </c>
      <c r="T140" s="10">
        <v>25.35</v>
      </c>
      <c r="U140" s="10">
        <v>13.2</v>
      </c>
      <c r="V140" s="10">
        <v>107.5</v>
      </c>
      <c r="W140" s="10">
        <v>40.4</v>
      </c>
      <c r="X140">
        <v>1.137448</v>
      </c>
    </row>
    <row r="141" spans="2:24" x14ac:dyDescent="0.25">
      <c r="B141">
        <f t="shared" si="2"/>
        <v>136</v>
      </c>
      <c r="C141" s="2">
        <v>45005</v>
      </c>
      <c r="D141" s="10">
        <v>50.45</v>
      </c>
      <c r="E141" s="10">
        <v>104.5</v>
      </c>
      <c r="F141" s="10">
        <v>4.68</v>
      </c>
      <c r="G141" s="10">
        <v>334.8</v>
      </c>
      <c r="H141" s="10">
        <v>5.58</v>
      </c>
      <c r="I141" s="10">
        <v>4.2699999999999996</v>
      </c>
      <c r="J141" s="10">
        <v>11.3</v>
      </c>
      <c r="K141" s="10">
        <v>5.05</v>
      </c>
      <c r="L141" s="10">
        <v>63.6</v>
      </c>
      <c r="M141" s="10">
        <v>42.25</v>
      </c>
      <c r="N141" s="10">
        <v>35.1</v>
      </c>
      <c r="O141" s="10">
        <v>199.1</v>
      </c>
      <c r="P141" s="10">
        <v>75.650000000000006</v>
      </c>
      <c r="Q141" s="10">
        <v>4.21</v>
      </c>
      <c r="R141" s="10">
        <v>11.02</v>
      </c>
      <c r="S141" s="10">
        <v>50.05</v>
      </c>
      <c r="T141" s="10">
        <v>24.7</v>
      </c>
      <c r="U141" s="10">
        <v>12.96</v>
      </c>
      <c r="V141" s="10">
        <v>103.3</v>
      </c>
      <c r="W141" s="10">
        <v>39.6</v>
      </c>
      <c r="X141">
        <v>1.144226</v>
      </c>
    </row>
    <row r="142" spans="2:24" x14ac:dyDescent="0.25">
      <c r="B142">
        <f t="shared" si="2"/>
        <v>137</v>
      </c>
      <c r="C142" s="2">
        <v>45006</v>
      </c>
      <c r="D142" s="10">
        <v>51.9</v>
      </c>
      <c r="E142" s="10">
        <v>105.4</v>
      </c>
      <c r="F142" s="10">
        <v>4.6900000000000004</v>
      </c>
      <c r="G142" s="10">
        <v>343.6</v>
      </c>
      <c r="H142" s="10">
        <v>5.54</v>
      </c>
      <c r="I142" s="10">
        <v>4.25</v>
      </c>
      <c r="J142" s="10">
        <v>11.28</v>
      </c>
      <c r="K142" s="10">
        <v>5</v>
      </c>
      <c r="L142" s="10">
        <v>62.7</v>
      </c>
      <c r="M142" s="10">
        <v>41.7</v>
      </c>
      <c r="N142" s="10">
        <v>35.4</v>
      </c>
      <c r="O142" s="10">
        <v>202</v>
      </c>
      <c r="P142" s="10">
        <v>77.849999999999994</v>
      </c>
      <c r="Q142" s="10">
        <v>4.17</v>
      </c>
      <c r="R142" s="10">
        <v>11.2</v>
      </c>
      <c r="S142" s="10">
        <v>50.7</v>
      </c>
      <c r="T142" s="10">
        <v>24.85</v>
      </c>
      <c r="U142" s="10">
        <v>12.96</v>
      </c>
      <c r="V142" s="10">
        <v>105.4</v>
      </c>
      <c r="W142" s="10">
        <v>39.700000000000003</v>
      </c>
      <c r="X142">
        <v>1.1402699999999999</v>
      </c>
    </row>
    <row r="143" spans="2:24" x14ac:dyDescent="0.25">
      <c r="B143">
        <f t="shared" si="2"/>
        <v>138</v>
      </c>
      <c r="C143" s="2">
        <v>45007</v>
      </c>
      <c r="D143" s="10">
        <v>53.5</v>
      </c>
      <c r="E143" s="10">
        <v>106.2</v>
      </c>
      <c r="F143" s="10">
        <v>4.7699999999999996</v>
      </c>
      <c r="G143" s="10">
        <v>347.2</v>
      </c>
      <c r="H143" s="10">
        <v>5.72</v>
      </c>
      <c r="I143" s="10">
        <v>4.32</v>
      </c>
      <c r="J143" s="10">
        <v>11.4</v>
      </c>
      <c r="K143" s="10">
        <v>5.09</v>
      </c>
      <c r="L143" s="10">
        <v>63.45</v>
      </c>
      <c r="M143" s="10">
        <v>41.95</v>
      </c>
      <c r="N143" s="10">
        <v>35.35</v>
      </c>
      <c r="O143" s="10">
        <v>206.2</v>
      </c>
      <c r="P143" s="10">
        <v>80.650000000000006</v>
      </c>
      <c r="Q143" s="10">
        <v>4.22</v>
      </c>
      <c r="R143" s="10">
        <v>11.4</v>
      </c>
      <c r="S143" s="10">
        <v>51.5</v>
      </c>
      <c r="T143" s="10">
        <v>25.35</v>
      </c>
      <c r="U143" s="10">
        <v>13.12</v>
      </c>
      <c r="V143" s="10">
        <v>106</v>
      </c>
      <c r="W143" s="10">
        <v>40.6</v>
      </c>
      <c r="X143">
        <v>1.1398489999999999</v>
      </c>
    </row>
    <row r="144" spans="2:24" x14ac:dyDescent="0.25">
      <c r="B144">
        <f t="shared" si="2"/>
        <v>139</v>
      </c>
      <c r="C144" s="2">
        <v>45008</v>
      </c>
      <c r="D144" s="10">
        <v>53.7</v>
      </c>
      <c r="E144" s="10">
        <v>106.7</v>
      </c>
      <c r="F144" s="10">
        <v>4.83</v>
      </c>
      <c r="G144" s="10">
        <v>375.6</v>
      </c>
      <c r="H144" s="10">
        <v>5.73</v>
      </c>
      <c r="I144" s="10">
        <v>4.3600000000000003</v>
      </c>
      <c r="J144" s="10">
        <v>11.5</v>
      </c>
      <c r="K144" s="10">
        <v>5.13</v>
      </c>
      <c r="L144" s="10">
        <v>63.6</v>
      </c>
      <c r="M144" s="10">
        <v>42.25</v>
      </c>
      <c r="N144" s="10">
        <v>36.25</v>
      </c>
      <c r="O144" s="10">
        <v>211</v>
      </c>
      <c r="P144" s="10">
        <v>81.099999999999994</v>
      </c>
      <c r="Q144" s="10">
        <v>4.2699999999999996</v>
      </c>
      <c r="R144" s="10">
        <v>12.22</v>
      </c>
      <c r="S144" s="10">
        <v>52.6</v>
      </c>
      <c r="T144" s="10">
        <v>25.5</v>
      </c>
      <c r="U144" s="10">
        <v>13.3</v>
      </c>
      <c r="V144" s="10">
        <v>102.2</v>
      </c>
      <c r="W144" s="10">
        <v>41.05</v>
      </c>
      <c r="X144">
        <v>1.1401870000000001</v>
      </c>
    </row>
    <row r="145" spans="2:24" x14ac:dyDescent="0.25">
      <c r="B145">
        <f t="shared" si="2"/>
        <v>140</v>
      </c>
      <c r="C145" s="2">
        <v>45009</v>
      </c>
      <c r="D145" s="10">
        <v>52.15</v>
      </c>
      <c r="E145" s="10">
        <v>107.2</v>
      </c>
      <c r="F145" s="10">
        <v>4.6900000000000004</v>
      </c>
      <c r="G145" s="10">
        <v>376.8</v>
      </c>
      <c r="H145" s="10">
        <v>5.65</v>
      </c>
      <c r="I145" s="10">
        <v>4.25</v>
      </c>
      <c r="J145" s="10">
        <v>11.34</v>
      </c>
      <c r="K145" s="10">
        <v>5.0599999999999996</v>
      </c>
      <c r="L145" s="10">
        <v>62.55</v>
      </c>
      <c r="M145" s="10">
        <v>42.25</v>
      </c>
      <c r="N145" s="10">
        <v>36</v>
      </c>
      <c r="O145" s="10">
        <v>211.2</v>
      </c>
      <c r="P145" s="10">
        <v>81.55</v>
      </c>
      <c r="Q145" s="10">
        <v>4.22</v>
      </c>
      <c r="R145" s="10">
        <v>12.44</v>
      </c>
      <c r="S145" s="10">
        <v>52</v>
      </c>
      <c r="T145" s="10">
        <v>25.15</v>
      </c>
      <c r="U145" s="10">
        <v>13.06</v>
      </c>
      <c r="V145" s="10">
        <v>102</v>
      </c>
      <c r="W145" s="10">
        <v>40</v>
      </c>
      <c r="X145">
        <v>1.150909</v>
      </c>
    </row>
    <row r="146" spans="2:24" x14ac:dyDescent="0.25">
      <c r="B146">
        <f t="shared" si="2"/>
        <v>141</v>
      </c>
      <c r="C146" s="2">
        <v>45012</v>
      </c>
      <c r="D146" s="10">
        <v>51.65</v>
      </c>
      <c r="E146" s="10">
        <v>108.1</v>
      </c>
      <c r="F146" s="10">
        <v>4.53</v>
      </c>
      <c r="G146" s="10">
        <v>362.8</v>
      </c>
      <c r="H146" s="10">
        <v>5.61</v>
      </c>
      <c r="I146" s="10">
        <v>4.26</v>
      </c>
      <c r="J146" s="10">
        <v>11.26</v>
      </c>
      <c r="K146" s="10">
        <v>4.99</v>
      </c>
      <c r="L146" s="10">
        <v>62.4</v>
      </c>
      <c r="M146" s="10">
        <v>42.3</v>
      </c>
      <c r="N146" s="10">
        <v>36.450000000000003</v>
      </c>
      <c r="O146" s="10">
        <v>208</v>
      </c>
      <c r="P146" s="10">
        <v>80.55</v>
      </c>
      <c r="Q146" s="10">
        <v>4.18</v>
      </c>
      <c r="R146" s="10">
        <v>12</v>
      </c>
      <c r="S146" s="10">
        <v>50.7</v>
      </c>
      <c r="T146" s="10">
        <v>24.75</v>
      </c>
      <c r="U146" s="10">
        <v>12.92</v>
      </c>
      <c r="V146" s="10">
        <v>101.7</v>
      </c>
      <c r="W146" s="10">
        <v>39.299999999999997</v>
      </c>
      <c r="X146">
        <v>1.1445259999999999</v>
      </c>
    </row>
    <row r="147" spans="2:24" x14ac:dyDescent="0.25">
      <c r="B147">
        <f t="shared" si="2"/>
        <v>142</v>
      </c>
      <c r="C147" s="2">
        <v>45013</v>
      </c>
      <c r="D147" s="10">
        <v>52.65</v>
      </c>
      <c r="E147" s="10">
        <v>108.9</v>
      </c>
      <c r="F147" s="10">
        <v>4.67</v>
      </c>
      <c r="G147" s="10">
        <v>378.2</v>
      </c>
      <c r="H147" s="10">
        <v>5.71</v>
      </c>
      <c r="I147" s="10">
        <v>4.3</v>
      </c>
      <c r="J147" s="10">
        <v>11.46</v>
      </c>
      <c r="K147" s="10">
        <v>5.05</v>
      </c>
      <c r="L147" s="10">
        <v>62.15</v>
      </c>
      <c r="M147" s="10">
        <v>42.4</v>
      </c>
      <c r="N147" s="10">
        <v>35.85</v>
      </c>
      <c r="O147" s="10">
        <v>211.4</v>
      </c>
      <c r="P147" s="10">
        <v>81.849999999999994</v>
      </c>
      <c r="Q147" s="10">
        <v>4.2300000000000004</v>
      </c>
      <c r="R147" s="10">
        <v>12.14</v>
      </c>
      <c r="S147" s="10">
        <v>51.25</v>
      </c>
      <c r="T147" s="10">
        <v>24.9</v>
      </c>
      <c r="U147" s="10">
        <v>13.12</v>
      </c>
      <c r="V147" s="10">
        <v>105.1</v>
      </c>
      <c r="W147" s="10">
        <v>40</v>
      </c>
      <c r="X147">
        <v>1.140034</v>
      </c>
    </row>
    <row r="148" spans="2:24" x14ac:dyDescent="0.25">
      <c r="B148">
        <f t="shared" si="2"/>
        <v>143</v>
      </c>
      <c r="C148" s="2">
        <v>45014</v>
      </c>
      <c r="D148" s="10">
        <v>52.95</v>
      </c>
      <c r="E148" s="10">
        <v>109.5</v>
      </c>
      <c r="F148" s="10">
        <v>4.62</v>
      </c>
      <c r="G148" s="10">
        <v>384.8</v>
      </c>
      <c r="H148" s="10">
        <v>5.67</v>
      </c>
      <c r="I148" s="10">
        <v>4.34</v>
      </c>
      <c r="J148" s="10">
        <v>11.74</v>
      </c>
      <c r="K148" s="10">
        <v>5.0999999999999996</v>
      </c>
      <c r="L148" s="10">
        <v>62</v>
      </c>
      <c r="M148" s="10">
        <v>42.25</v>
      </c>
      <c r="N148" s="10">
        <v>36.200000000000003</v>
      </c>
      <c r="O148" s="10">
        <v>218</v>
      </c>
      <c r="P148" s="10">
        <v>83.1</v>
      </c>
      <c r="Q148" s="10">
        <v>4.29</v>
      </c>
      <c r="R148" s="10">
        <v>12.1</v>
      </c>
      <c r="S148" s="10">
        <v>51.75</v>
      </c>
      <c r="T148" s="10">
        <v>25.25</v>
      </c>
      <c r="U148" s="10">
        <v>13.16</v>
      </c>
      <c r="V148" s="10">
        <v>108.7</v>
      </c>
      <c r="W148" s="10">
        <v>39.85</v>
      </c>
      <c r="X148">
        <v>1.141842</v>
      </c>
    </row>
    <row r="149" spans="2:24" x14ac:dyDescent="0.25">
      <c r="B149">
        <f t="shared" si="2"/>
        <v>144</v>
      </c>
      <c r="C149" s="2">
        <v>45015</v>
      </c>
      <c r="D149" s="10">
        <v>53.8</v>
      </c>
      <c r="E149" s="10">
        <v>110.6</v>
      </c>
      <c r="F149" s="10">
        <v>4.72</v>
      </c>
      <c r="G149" s="10">
        <v>385</v>
      </c>
      <c r="H149" s="10">
        <v>5.55</v>
      </c>
      <c r="I149" s="10">
        <v>4.68</v>
      </c>
      <c r="J149" s="10">
        <v>11.74</v>
      </c>
      <c r="K149" s="10">
        <v>5.07</v>
      </c>
      <c r="L149" s="10">
        <v>62.35</v>
      </c>
      <c r="M149" s="10">
        <v>42.25</v>
      </c>
      <c r="N149" s="10">
        <v>35.9</v>
      </c>
      <c r="O149" s="10">
        <v>225.2</v>
      </c>
      <c r="P149" s="10">
        <v>83</v>
      </c>
      <c r="Q149" s="10">
        <v>4.2699999999999996</v>
      </c>
      <c r="R149" s="10">
        <v>12.14</v>
      </c>
      <c r="S149" s="10">
        <v>50.8</v>
      </c>
      <c r="T149" s="10">
        <v>25.4</v>
      </c>
      <c r="U149" s="10">
        <v>12.42</v>
      </c>
      <c r="V149" s="10">
        <v>107.1</v>
      </c>
      <c r="W149" s="10">
        <v>39.950000000000003</v>
      </c>
      <c r="X149">
        <v>1.13964</v>
      </c>
    </row>
    <row r="150" spans="2:24" x14ac:dyDescent="0.25">
      <c r="B150">
        <f t="shared" si="2"/>
        <v>145</v>
      </c>
      <c r="C150" s="2">
        <v>45016</v>
      </c>
      <c r="D150" s="10">
        <v>53.2</v>
      </c>
      <c r="E150" s="10">
        <v>110</v>
      </c>
      <c r="F150" s="10">
        <v>4.6399999999999997</v>
      </c>
      <c r="G150" s="10">
        <v>385.8</v>
      </c>
      <c r="H150" s="10">
        <v>5.64</v>
      </c>
      <c r="I150" s="10">
        <v>4.6500000000000004</v>
      </c>
      <c r="J150" s="10">
        <v>11.66</v>
      </c>
      <c r="K150" s="10">
        <v>5.09</v>
      </c>
      <c r="L150" s="10">
        <v>63.6</v>
      </c>
      <c r="M150" s="10">
        <v>42.7</v>
      </c>
      <c r="N150" s="10">
        <v>36.299999999999997</v>
      </c>
      <c r="O150" s="10">
        <v>229.8</v>
      </c>
      <c r="P150" s="10">
        <v>82.65</v>
      </c>
      <c r="Q150" s="10">
        <v>4.18</v>
      </c>
      <c r="R150" s="10">
        <v>12.1</v>
      </c>
      <c r="S150" s="10">
        <v>51.1</v>
      </c>
      <c r="T150" s="10">
        <v>24.45</v>
      </c>
      <c r="U150" s="10">
        <v>12.9</v>
      </c>
      <c r="V150" s="10">
        <v>107.6</v>
      </c>
      <c r="W150" s="10">
        <v>40.1</v>
      </c>
      <c r="X150">
        <v>1.142379</v>
      </c>
    </row>
    <row r="151" spans="2:24" x14ac:dyDescent="0.25">
      <c r="B151">
        <f t="shared" si="2"/>
        <v>146</v>
      </c>
      <c r="C151" s="2">
        <v>45019</v>
      </c>
      <c r="D151" s="10">
        <v>54.2</v>
      </c>
      <c r="E151" s="10">
        <v>108.5</v>
      </c>
      <c r="F151" s="10">
        <v>4.62</v>
      </c>
      <c r="G151" s="10">
        <v>388.2</v>
      </c>
      <c r="H151" s="10">
        <v>5.77</v>
      </c>
      <c r="I151" s="10">
        <v>4.72</v>
      </c>
      <c r="J151" s="10">
        <v>11.94</v>
      </c>
      <c r="K151" s="10">
        <v>5.09</v>
      </c>
      <c r="L151" s="10">
        <v>64.3</v>
      </c>
      <c r="M151" s="10">
        <v>42.7</v>
      </c>
      <c r="N151" s="10">
        <v>36.25</v>
      </c>
      <c r="O151" s="10">
        <v>231.4</v>
      </c>
      <c r="P151" s="10">
        <v>83.6</v>
      </c>
      <c r="Q151" s="10">
        <v>4.1100000000000003</v>
      </c>
      <c r="R151" s="10">
        <v>12.16</v>
      </c>
      <c r="S151" s="10">
        <v>51.2</v>
      </c>
      <c r="T151" s="10">
        <v>24.55</v>
      </c>
      <c r="U151" s="10">
        <v>12.94</v>
      </c>
      <c r="V151" s="10">
        <v>102.5</v>
      </c>
      <c r="W151" s="10">
        <v>40</v>
      </c>
      <c r="X151">
        <v>1.1386510000000001</v>
      </c>
    </row>
    <row r="152" spans="2:24" x14ac:dyDescent="0.25">
      <c r="B152">
        <f t="shared" si="2"/>
        <v>147</v>
      </c>
      <c r="C152" s="2">
        <v>45020</v>
      </c>
      <c r="D152" s="10">
        <v>54.65</v>
      </c>
      <c r="E152" s="10">
        <v>109.1</v>
      </c>
      <c r="F152" s="10">
        <v>4.71</v>
      </c>
      <c r="G152" s="10">
        <v>385</v>
      </c>
      <c r="H152" s="10">
        <v>5.92</v>
      </c>
      <c r="I152" s="10">
        <v>4.82</v>
      </c>
      <c r="J152" s="10">
        <v>12.3</v>
      </c>
      <c r="K152" s="10">
        <v>5.0999999999999996</v>
      </c>
      <c r="L152" s="10">
        <v>65.650000000000006</v>
      </c>
      <c r="M152" s="10">
        <v>42.6</v>
      </c>
      <c r="N152" s="10">
        <v>36.549999999999997</v>
      </c>
      <c r="O152" s="10">
        <v>227.2</v>
      </c>
      <c r="P152" s="10">
        <v>83.5</v>
      </c>
      <c r="Q152" s="10">
        <v>4.1500000000000004</v>
      </c>
      <c r="R152" s="10">
        <v>11.98</v>
      </c>
      <c r="S152" s="10">
        <v>50.7</v>
      </c>
      <c r="T152" s="10">
        <v>24.7</v>
      </c>
      <c r="U152" s="10">
        <v>12.96</v>
      </c>
      <c r="V152" s="10">
        <v>102.7</v>
      </c>
      <c r="W152" s="10">
        <v>39.450000000000003</v>
      </c>
      <c r="X152">
        <v>1.140889</v>
      </c>
    </row>
    <row r="153" spans="2:24" x14ac:dyDescent="0.25">
      <c r="B153">
        <f t="shared" si="2"/>
        <v>148</v>
      </c>
      <c r="C153" s="2">
        <v>45022</v>
      </c>
      <c r="D153" s="10">
        <v>54.2</v>
      </c>
      <c r="E153" s="10">
        <v>109.7</v>
      </c>
      <c r="F153" s="10">
        <v>4.72</v>
      </c>
      <c r="G153" s="10">
        <v>385.4</v>
      </c>
      <c r="H153" s="10">
        <v>6</v>
      </c>
      <c r="I153" s="10">
        <v>4.79</v>
      </c>
      <c r="J153" s="10">
        <v>12.2</v>
      </c>
      <c r="K153" s="10">
        <v>5.15</v>
      </c>
      <c r="L153" s="10">
        <v>65.95</v>
      </c>
      <c r="M153" s="10">
        <v>43.15</v>
      </c>
      <c r="N153" s="10">
        <v>36.85</v>
      </c>
      <c r="O153" s="10">
        <v>227.4</v>
      </c>
      <c r="P153" s="10">
        <v>83.7</v>
      </c>
      <c r="Q153" s="10">
        <v>4.1500000000000004</v>
      </c>
      <c r="R153" s="10">
        <v>12.08</v>
      </c>
      <c r="S153" s="10">
        <v>51</v>
      </c>
      <c r="T153" s="10">
        <v>24.6</v>
      </c>
      <c r="U153" s="10">
        <v>12.92</v>
      </c>
      <c r="V153" s="10">
        <v>102.2</v>
      </c>
      <c r="W153" s="10">
        <v>39.15</v>
      </c>
      <c r="X153">
        <v>1.14063</v>
      </c>
    </row>
    <row r="154" spans="2:24" x14ac:dyDescent="0.25">
      <c r="B154">
        <f t="shared" si="2"/>
        <v>149</v>
      </c>
      <c r="C154" s="2">
        <v>45027</v>
      </c>
      <c r="D154" s="10">
        <v>54.8</v>
      </c>
      <c r="E154" s="10">
        <v>110.3</v>
      </c>
      <c r="F154" s="10">
        <v>4.82</v>
      </c>
      <c r="G154" s="10">
        <v>376.6</v>
      </c>
      <c r="H154" s="10">
        <v>6.04</v>
      </c>
      <c r="I154" s="10">
        <v>4.88</v>
      </c>
      <c r="J154" s="10">
        <v>12.26</v>
      </c>
      <c r="K154" s="10">
        <v>5.19</v>
      </c>
      <c r="L154" s="10">
        <v>65.2</v>
      </c>
      <c r="M154" s="10">
        <v>43.35</v>
      </c>
      <c r="N154" s="10">
        <v>36.4</v>
      </c>
      <c r="O154" s="10">
        <v>227.8</v>
      </c>
      <c r="P154" s="10">
        <v>84.5</v>
      </c>
      <c r="Q154" s="10">
        <v>4.1900000000000004</v>
      </c>
      <c r="R154" s="10">
        <v>12.28</v>
      </c>
      <c r="S154" s="10">
        <v>52.1</v>
      </c>
      <c r="T154" s="10">
        <v>24.8</v>
      </c>
      <c r="U154" s="10">
        <v>13.08</v>
      </c>
      <c r="V154" s="10">
        <v>103.8</v>
      </c>
      <c r="W154" s="10">
        <v>39.4</v>
      </c>
      <c r="X154">
        <v>1.135993</v>
      </c>
    </row>
    <row r="155" spans="2:24" x14ac:dyDescent="0.25">
      <c r="B155">
        <f t="shared" si="2"/>
        <v>150</v>
      </c>
      <c r="C155" s="2">
        <v>45028</v>
      </c>
      <c r="D155" s="10">
        <v>54.75</v>
      </c>
      <c r="E155" s="10">
        <v>110.5</v>
      </c>
      <c r="F155" s="10">
        <v>4.92</v>
      </c>
      <c r="G155" s="10">
        <v>357.2</v>
      </c>
      <c r="H155" s="10">
        <v>6.23</v>
      </c>
      <c r="I155" s="10">
        <v>4.9800000000000004</v>
      </c>
      <c r="J155" s="10">
        <v>12.32</v>
      </c>
      <c r="K155" s="10">
        <v>5.25</v>
      </c>
      <c r="L155" s="10">
        <v>65.2</v>
      </c>
      <c r="M155" s="10">
        <v>43.75</v>
      </c>
      <c r="N155" s="10">
        <v>36.5</v>
      </c>
      <c r="O155" s="10">
        <v>222.6</v>
      </c>
      <c r="P155" s="10">
        <v>85.65</v>
      </c>
      <c r="Q155" s="10">
        <v>4.2300000000000004</v>
      </c>
      <c r="R155" s="10">
        <v>12.14</v>
      </c>
      <c r="S155" s="10">
        <v>51.8</v>
      </c>
      <c r="T155" s="10">
        <v>24.75</v>
      </c>
      <c r="U155" s="10">
        <v>13.12</v>
      </c>
      <c r="V155" s="10">
        <v>102.8</v>
      </c>
      <c r="W155" s="10">
        <v>39.200000000000003</v>
      </c>
      <c r="X155">
        <v>1.139877</v>
      </c>
    </row>
    <row r="156" spans="2:24" x14ac:dyDescent="0.25">
      <c r="B156">
        <f t="shared" si="2"/>
        <v>151</v>
      </c>
      <c r="C156" s="2">
        <v>45029</v>
      </c>
      <c r="D156" s="10">
        <v>55.25</v>
      </c>
      <c r="E156" s="10">
        <v>110.2</v>
      </c>
      <c r="F156" s="10">
        <v>4.8899999999999997</v>
      </c>
      <c r="G156" s="10">
        <v>363.2</v>
      </c>
      <c r="H156" s="10">
        <v>6.26</v>
      </c>
      <c r="I156" s="10">
        <v>5.01</v>
      </c>
      <c r="J156" s="10">
        <v>12.52</v>
      </c>
      <c r="K156" s="10">
        <v>5.24</v>
      </c>
      <c r="L156" s="10">
        <v>65.900000000000006</v>
      </c>
      <c r="M156" s="10">
        <v>43.9</v>
      </c>
      <c r="N156" s="10">
        <v>36.15</v>
      </c>
      <c r="O156" s="10">
        <v>222.2</v>
      </c>
      <c r="P156" s="10">
        <v>84.75</v>
      </c>
      <c r="Q156" s="10">
        <v>4.24</v>
      </c>
      <c r="R156" s="10">
        <v>12.18</v>
      </c>
      <c r="S156" s="10">
        <v>51.55</v>
      </c>
      <c r="T156" s="10">
        <v>24.8</v>
      </c>
      <c r="U156" s="10">
        <v>13.18</v>
      </c>
      <c r="V156" s="10">
        <v>102.4</v>
      </c>
      <c r="W156" s="10">
        <v>39.799999999999997</v>
      </c>
      <c r="X156">
        <v>1.141221</v>
      </c>
    </row>
    <row r="157" spans="2:24" x14ac:dyDescent="0.25">
      <c r="B157">
        <f t="shared" si="2"/>
        <v>152</v>
      </c>
      <c r="C157" s="2">
        <v>45030</v>
      </c>
      <c r="D157" s="10">
        <v>55.6</v>
      </c>
      <c r="E157" s="10">
        <v>110.5</v>
      </c>
      <c r="F157" s="10">
        <v>4.97</v>
      </c>
      <c r="G157" s="10">
        <v>365.4</v>
      </c>
      <c r="H157" s="10">
        <v>6.26</v>
      </c>
      <c r="I157" s="10">
        <v>5.08</v>
      </c>
      <c r="J157" s="10">
        <v>12.62</v>
      </c>
      <c r="K157" s="10">
        <v>5.26</v>
      </c>
      <c r="L157" s="10">
        <v>66.95</v>
      </c>
      <c r="M157" s="10">
        <v>44.15</v>
      </c>
      <c r="N157" s="10">
        <v>36.049999999999997</v>
      </c>
      <c r="O157" s="10">
        <v>226.8</v>
      </c>
      <c r="P157" s="10">
        <v>84.55</v>
      </c>
      <c r="Q157" s="10">
        <v>4.25</v>
      </c>
      <c r="R157" s="10">
        <v>12.22</v>
      </c>
      <c r="S157" s="10">
        <v>52.1</v>
      </c>
      <c r="T157" s="10">
        <v>24.85</v>
      </c>
      <c r="U157" s="10">
        <v>13.28</v>
      </c>
      <c r="V157" s="10">
        <v>105.1</v>
      </c>
      <c r="W157" s="10">
        <v>40.549999999999997</v>
      </c>
      <c r="X157">
        <v>1.142914</v>
      </c>
    </row>
    <row r="158" spans="2:24" x14ac:dyDescent="0.25">
      <c r="B158">
        <f t="shared" si="2"/>
        <v>153</v>
      </c>
      <c r="C158" s="2">
        <v>45033</v>
      </c>
      <c r="D158" s="10">
        <v>56.9</v>
      </c>
      <c r="E158" s="10">
        <v>109.3</v>
      </c>
      <c r="F158" s="10">
        <v>5.12</v>
      </c>
      <c r="G158" s="10">
        <v>371</v>
      </c>
      <c r="H158" s="10">
        <v>6.42</v>
      </c>
      <c r="I158" s="10">
        <v>5.33</v>
      </c>
      <c r="J158" s="10">
        <v>12.96</v>
      </c>
      <c r="K158" s="10">
        <v>5.38</v>
      </c>
      <c r="L158" s="10">
        <v>69</v>
      </c>
      <c r="M158" s="10">
        <v>44.5</v>
      </c>
      <c r="N158" s="10">
        <v>36.35</v>
      </c>
      <c r="O158" s="10">
        <v>231.8</v>
      </c>
      <c r="P158" s="10">
        <v>85.9</v>
      </c>
      <c r="Q158" s="10">
        <v>4.32</v>
      </c>
      <c r="R158" s="10">
        <v>12.66</v>
      </c>
      <c r="S158" s="10">
        <v>54.1</v>
      </c>
      <c r="T158" s="10">
        <v>25.35</v>
      </c>
      <c r="U158" s="10">
        <v>13.78</v>
      </c>
      <c r="V158" s="10">
        <v>106.5</v>
      </c>
      <c r="W158" s="10">
        <v>41.85</v>
      </c>
      <c r="X158">
        <v>1.1405080000000001</v>
      </c>
    </row>
    <row r="159" spans="2:24" x14ac:dyDescent="0.25">
      <c r="B159">
        <f t="shared" si="2"/>
        <v>154</v>
      </c>
      <c r="C159" s="2">
        <v>45034</v>
      </c>
      <c r="D159" s="10">
        <v>56.35</v>
      </c>
      <c r="E159" s="10">
        <v>109.3</v>
      </c>
      <c r="F159" s="10">
        <v>5.08</v>
      </c>
      <c r="G159" s="10">
        <v>365.4</v>
      </c>
      <c r="H159" s="10">
        <v>6.37</v>
      </c>
      <c r="I159" s="10">
        <v>5.31</v>
      </c>
      <c r="J159" s="10">
        <v>12.82</v>
      </c>
      <c r="K159" s="10">
        <v>5.37</v>
      </c>
      <c r="L159" s="10">
        <v>68.900000000000006</v>
      </c>
      <c r="M159" s="10">
        <v>43.8</v>
      </c>
      <c r="N159" s="10">
        <v>35.799999999999997</v>
      </c>
      <c r="O159" s="10">
        <v>229.6</v>
      </c>
      <c r="P159" s="10">
        <v>85.75</v>
      </c>
      <c r="Q159" s="10">
        <v>4.29</v>
      </c>
      <c r="R159" s="10">
        <v>12.44</v>
      </c>
      <c r="S159" s="10">
        <v>54.9</v>
      </c>
      <c r="T159" s="10">
        <v>25.4</v>
      </c>
      <c r="U159" s="10">
        <v>14.16</v>
      </c>
      <c r="V159" s="10">
        <v>105.7</v>
      </c>
      <c r="W159" s="10">
        <v>41.95</v>
      </c>
      <c r="X159">
        <v>1.1407830000000001</v>
      </c>
    </row>
    <row r="160" spans="2:24" x14ac:dyDescent="0.25">
      <c r="B160">
        <f t="shared" si="2"/>
        <v>155</v>
      </c>
      <c r="C160" s="2">
        <v>45035</v>
      </c>
      <c r="D160" s="10">
        <v>55.85</v>
      </c>
      <c r="E160" s="10">
        <v>106.2</v>
      </c>
      <c r="F160" s="10">
        <v>5.05</v>
      </c>
      <c r="G160" s="10">
        <v>357.2</v>
      </c>
      <c r="H160" s="10">
        <v>6.21</v>
      </c>
      <c r="I160" s="10">
        <v>5.19</v>
      </c>
      <c r="J160" s="10">
        <v>12.62</v>
      </c>
      <c r="K160" s="10">
        <v>5.31</v>
      </c>
      <c r="L160" s="10">
        <v>67.7</v>
      </c>
      <c r="M160" s="10">
        <v>43.85</v>
      </c>
      <c r="N160" s="10">
        <v>36</v>
      </c>
      <c r="O160" s="10">
        <v>229.6</v>
      </c>
      <c r="P160" s="10">
        <v>85</v>
      </c>
      <c r="Q160" s="10">
        <v>4.29</v>
      </c>
      <c r="R160" s="10">
        <v>11.9</v>
      </c>
      <c r="S160" s="10">
        <v>54.25</v>
      </c>
      <c r="T160" s="10">
        <v>25.3</v>
      </c>
      <c r="U160" s="10">
        <v>13.98</v>
      </c>
      <c r="V160" s="10">
        <v>104.8</v>
      </c>
      <c r="W160" s="10">
        <v>41.65</v>
      </c>
      <c r="X160">
        <v>1.141405</v>
      </c>
    </row>
    <row r="161" spans="2:24" x14ac:dyDescent="0.25">
      <c r="B161">
        <f t="shared" si="2"/>
        <v>156</v>
      </c>
      <c r="C161" s="2">
        <v>45036</v>
      </c>
      <c r="D161" s="10">
        <v>56.35</v>
      </c>
      <c r="E161" s="10">
        <v>107.4</v>
      </c>
      <c r="F161" s="10">
        <v>5.0999999999999996</v>
      </c>
      <c r="G161" s="10">
        <v>357</v>
      </c>
      <c r="H161" s="10">
        <v>6.25</v>
      </c>
      <c r="I161" s="10">
        <v>5.23</v>
      </c>
      <c r="J161" s="10">
        <v>12.5</v>
      </c>
      <c r="K161" s="10">
        <v>5.32</v>
      </c>
      <c r="L161" s="10">
        <v>67.5</v>
      </c>
      <c r="M161" s="10">
        <v>43.7</v>
      </c>
      <c r="N161" s="10">
        <v>36.450000000000003</v>
      </c>
      <c r="O161" s="10">
        <v>227.6</v>
      </c>
      <c r="P161" s="10">
        <v>83.75</v>
      </c>
      <c r="Q161" s="10">
        <v>4.3</v>
      </c>
      <c r="R161" s="10">
        <v>11.96</v>
      </c>
      <c r="S161" s="10">
        <v>54.9</v>
      </c>
      <c r="T161" s="10">
        <v>25.2</v>
      </c>
      <c r="U161" s="10">
        <v>14.42</v>
      </c>
      <c r="V161" s="10">
        <v>110</v>
      </c>
      <c r="W161" s="10">
        <v>41.4</v>
      </c>
      <c r="X161">
        <v>1.1399330000000001</v>
      </c>
    </row>
    <row r="162" spans="2:24" x14ac:dyDescent="0.25">
      <c r="B162">
        <f t="shared" si="2"/>
        <v>157</v>
      </c>
      <c r="C162" s="2">
        <v>45037</v>
      </c>
      <c r="D162" s="10">
        <v>55.95</v>
      </c>
      <c r="E162" s="10">
        <v>107.5</v>
      </c>
      <c r="F162" s="10">
        <v>5.05</v>
      </c>
      <c r="G162" s="10">
        <v>349.2</v>
      </c>
      <c r="H162" s="10">
        <v>6.27</v>
      </c>
      <c r="I162" s="10">
        <v>5.23</v>
      </c>
      <c r="J162" s="10">
        <v>12.4</v>
      </c>
      <c r="K162" s="10">
        <v>5.29</v>
      </c>
      <c r="L162" s="10">
        <v>66.95</v>
      </c>
      <c r="M162" s="10">
        <v>43.85</v>
      </c>
      <c r="N162" s="10">
        <v>36.549999999999997</v>
      </c>
      <c r="O162" s="10">
        <v>221.8</v>
      </c>
      <c r="P162" s="10">
        <v>82.8</v>
      </c>
      <c r="Q162" s="10">
        <v>4.26</v>
      </c>
      <c r="R162" s="10">
        <v>11.54</v>
      </c>
      <c r="S162" s="10">
        <v>52.9</v>
      </c>
      <c r="T162" s="10">
        <v>25.25</v>
      </c>
      <c r="U162" s="10">
        <v>14.18</v>
      </c>
      <c r="V162" s="10">
        <v>108.1</v>
      </c>
      <c r="W162" s="10">
        <v>40.6</v>
      </c>
      <c r="X162">
        <v>1.1420520000000001</v>
      </c>
    </row>
    <row r="163" spans="2:24" x14ac:dyDescent="0.25">
      <c r="B163">
        <f t="shared" si="2"/>
        <v>158</v>
      </c>
      <c r="C163" s="2">
        <v>45040</v>
      </c>
      <c r="D163" s="10">
        <v>55.95</v>
      </c>
      <c r="E163" s="10">
        <v>107.6</v>
      </c>
      <c r="F163" s="10">
        <v>5.15</v>
      </c>
      <c r="G163" s="10">
        <v>345</v>
      </c>
      <c r="H163" s="10">
        <v>6.12</v>
      </c>
      <c r="I163" s="10">
        <v>5.22</v>
      </c>
      <c r="J163" s="10">
        <v>12.36</v>
      </c>
      <c r="K163" s="10">
        <v>5.23</v>
      </c>
      <c r="L163" s="10">
        <v>67.3</v>
      </c>
      <c r="M163" s="10">
        <v>43.9</v>
      </c>
      <c r="N163" s="10">
        <v>36.950000000000003</v>
      </c>
      <c r="O163" s="10">
        <v>229.8</v>
      </c>
      <c r="P163" s="10">
        <v>82.45</v>
      </c>
      <c r="Q163" s="10">
        <v>4.22</v>
      </c>
      <c r="R163" s="10">
        <v>11.38</v>
      </c>
      <c r="S163" s="10">
        <v>52.65</v>
      </c>
      <c r="T163" s="10">
        <v>24.8</v>
      </c>
      <c r="U163" s="10">
        <v>14.1</v>
      </c>
      <c r="V163" s="10">
        <v>109.7</v>
      </c>
      <c r="W163" s="10">
        <v>39.799999999999997</v>
      </c>
      <c r="X163">
        <v>1.138666</v>
      </c>
    </row>
    <row r="164" spans="2:24" x14ac:dyDescent="0.25">
      <c r="B164">
        <f t="shared" si="2"/>
        <v>159</v>
      </c>
      <c r="C164" s="2">
        <v>45041</v>
      </c>
      <c r="D164" s="10">
        <v>55.5</v>
      </c>
      <c r="E164" s="10">
        <v>106.4</v>
      </c>
      <c r="F164" s="10">
        <v>5.0999999999999996</v>
      </c>
      <c r="G164" s="10">
        <v>338.4</v>
      </c>
      <c r="H164" s="10">
        <v>5.94</v>
      </c>
      <c r="I164" s="10">
        <v>5.33</v>
      </c>
      <c r="J164" s="10">
        <v>12.42</v>
      </c>
      <c r="K164" s="10">
        <v>5.24</v>
      </c>
      <c r="L164" s="10">
        <v>67.900000000000006</v>
      </c>
      <c r="M164" s="10">
        <v>43.65</v>
      </c>
      <c r="N164" s="10">
        <v>36.75</v>
      </c>
      <c r="O164" s="10">
        <v>223</v>
      </c>
      <c r="P164" s="10">
        <v>82.75</v>
      </c>
      <c r="Q164" s="10">
        <v>4.21</v>
      </c>
      <c r="R164" s="10">
        <v>10.94</v>
      </c>
      <c r="S164" s="10">
        <v>51.45</v>
      </c>
      <c r="T164" s="10">
        <v>24.6</v>
      </c>
      <c r="U164" s="10">
        <v>14.26</v>
      </c>
      <c r="V164" s="10">
        <v>105.6</v>
      </c>
      <c r="W164" s="10">
        <v>39.5</v>
      </c>
      <c r="X164">
        <v>1.1379490000000001</v>
      </c>
    </row>
    <row r="165" spans="2:24" x14ac:dyDescent="0.25">
      <c r="B165">
        <f t="shared" si="2"/>
        <v>160</v>
      </c>
      <c r="C165" s="2">
        <v>45042</v>
      </c>
      <c r="D165" s="10">
        <v>55.25</v>
      </c>
      <c r="E165" s="10">
        <v>107.3</v>
      </c>
      <c r="F165" s="10">
        <v>5.18</v>
      </c>
      <c r="G165" s="10">
        <v>348.2</v>
      </c>
      <c r="H165" s="10">
        <v>5.92</v>
      </c>
      <c r="I165" s="10">
        <v>5.33</v>
      </c>
      <c r="J165" s="10">
        <v>12.5</v>
      </c>
      <c r="K165" s="10">
        <v>5.23</v>
      </c>
      <c r="L165" s="10">
        <v>67.2</v>
      </c>
      <c r="M165" s="10">
        <v>44.15</v>
      </c>
      <c r="N165" s="10">
        <v>36.450000000000003</v>
      </c>
      <c r="O165" s="10">
        <v>232.8</v>
      </c>
      <c r="P165" s="10">
        <v>83.85</v>
      </c>
      <c r="Q165" s="10">
        <v>4.2</v>
      </c>
      <c r="R165" s="10">
        <v>11.04</v>
      </c>
      <c r="S165" s="10">
        <v>51.55</v>
      </c>
      <c r="T165" s="10">
        <v>24.6</v>
      </c>
      <c r="U165" s="10">
        <v>14</v>
      </c>
      <c r="V165" s="10">
        <v>108.3</v>
      </c>
      <c r="W165" s="10">
        <v>39.549999999999997</v>
      </c>
      <c r="X165">
        <v>1.1320809999999999</v>
      </c>
    </row>
    <row r="166" spans="2:24" x14ac:dyDescent="0.25">
      <c r="B166">
        <f t="shared" si="2"/>
        <v>161</v>
      </c>
      <c r="C166" s="2">
        <v>45043</v>
      </c>
      <c r="D166" s="10">
        <v>56.25</v>
      </c>
      <c r="E166" s="10">
        <v>108.3</v>
      </c>
      <c r="F166" s="10">
        <v>5.1100000000000003</v>
      </c>
      <c r="G166" s="10">
        <v>345</v>
      </c>
      <c r="H166" s="10">
        <v>5.93</v>
      </c>
      <c r="I166" s="10">
        <v>5.34</v>
      </c>
      <c r="J166" s="10">
        <v>12.42</v>
      </c>
      <c r="K166" s="10">
        <v>5.25</v>
      </c>
      <c r="L166" s="10">
        <v>67.45</v>
      </c>
      <c r="M166" s="10">
        <v>44.45</v>
      </c>
      <c r="N166" s="10">
        <v>35.549999999999997</v>
      </c>
      <c r="O166" s="10">
        <v>236</v>
      </c>
      <c r="P166" s="10">
        <v>85.2</v>
      </c>
      <c r="Q166" s="10">
        <v>4.22</v>
      </c>
      <c r="R166" s="10">
        <v>11.06</v>
      </c>
      <c r="S166" s="10">
        <v>56.2</v>
      </c>
      <c r="T166" s="10">
        <v>24.6</v>
      </c>
      <c r="U166" s="10">
        <v>14.72</v>
      </c>
      <c r="V166" s="10">
        <v>110.1</v>
      </c>
      <c r="W166" s="10">
        <v>37.5</v>
      </c>
      <c r="X166">
        <v>1.132995</v>
      </c>
    </row>
    <row r="167" spans="2:24" x14ac:dyDescent="0.25">
      <c r="B167">
        <f t="shared" si="2"/>
        <v>162</v>
      </c>
      <c r="C167" s="2">
        <v>45044</v>
      </c>
      <c r="D167" s="10">
        <v>56.15</v>
      </c>
      <c r="E167" s="10">
        <v>109</v>
      </c>
      <c r="F167" s="10">
        <v>5.13</v>
      </c>
      <c r="G167" s="10">
        <v>344.4</v>
      </c>
      <c r="H167" s="10">
        <v>6</v>
      </c>
      <c r="I167" s="10">
        <v>5.43</v>
      </c>
      <c r="J167" s="10">
        <v>12.8</v>
      </c>
      <c r="K167" s="10">
        <v>5.25</v>
      </c>
      <c r="L167" s="10">
        <v>67.650000000000006</v>
      </c>
      <c r="M167" s="10">
        <v>44.6</v>
      </c>
      <c r="N167" s="10">
        <v>35</v>
      </c>
      <c r="O167" s="10">
        <v>236</v>
      </c>
      <c r="P167" s="10">
        <v>84.95</v>
      </c>
      <c r="Q167" s="10">
        <v>4.22</v>
      </c>
      <c r="R167" s="10">
        <v>11.06</v>
      </c>
      <c r="S167" s="10">
        <v>56.7</v>
      </c>
      <c r="T167" s="10">
        <v>24.7</v>
      </c>
      <c r="U167" s="10">
        <v>15.02</v>
      </c>
      <c r="V167" s="10">
        <v>107</v>
      </c>
      <c r="W167" s="10">
        <v>37.65</v>
      </c>
      <c r="X167">
        <v>1.133429</v>
      </c>
    </row>
    <row r="168" spans="2:24" x14ac:dyDescent="0.25">
      <c r="B168">
        <f t="shared" si="2"/>
        <v>163</v>
      </c>
      <c r="C168" s="2">
        <v>45048</v>
      </c>
      <c r="D168" s="10">
        <v>58.65</v>
      </c>
      <c r="E168" s="10">
        <v>106.8</v>
      </c>
      <c r="F168" s="10">
        <v>5.17</v>
      </c>
      <c r="G168" s="10">
        <v>345.8</v>
      </c>
      <c r="H168" s="10">
        <v>5.97</v>
      </c>
      <c r="I168" s="10">
        <v>5.41</v>
      </c>
      <c r="J168" s="10">
        <v>12.64</v>
      </c>
      <c r="K168" s="10">
        <v>5.2</v>
      </c>
      <c r="L168" s="10">
        <v>67.25</v>
      </c>
      <c r="M168" s="10">
        <v>45.2</v>
      </c>
      <c r="N168" s="10">
        <v>34.85</v>
      </c>
      <c r="O168" s="10">
        <v>231.8</v>
      </c>
      <c r="P168" s="10">
        <v>85.45</v>
      </c>
      <c r="Q168" s="10">
        <v>4.2</v>
      </c>
      <c r="R168" s="10">
        <v>11.02</v>
      </c>
      <c r="S168" s="10">
        <v>55.6</v>
      </c>
      <c r="T168" s="10">
        <v>24.2</v>
      </c>
      <c r="U168" s="10">
        <v>14.8</v>
      </c>
      <c r="V168" s="10">
        <v>112.3</v>
      </c>
      <c r="W168" s="10">
        <v>38</v>
      </c>
      <c r="X168">
        <v>1.132107</v>
      </c>
    </row>
    <row r="169" spans="2:24" x14ac:dyDescent="0.25">
      <c r="B169">
        <f t="shared" si="2"/>
        <v>164</v>
      </c>
      <c r="C169" s="2">
        <v>45049</v>
      </c>
      <c r="D169" s="10">
        <v>58.85</v>
      </c>
      <c r="E169" s="10">
        <v>106.8</v>
      </c>
      <c r="F169" s="10">
        <v>5.0199999999999996</v>
      </c>
      <c r="G169" s="10">
        <v>339.4</v>
      </c>
      <c r="H169" s="10">
        <v>5.88</v>
      </c>
      <c r="I169" s="10">
        <v>5.17</v>
      </c>
      <c r="J169" s="10">
        <v>12.22</v>
      </c>
      <c r="K169" s="10">
        <v>5.15</v>
      </c>
      <c r="L169" s="10">
        <v>66.849999999999994</v>
      </c>
      <c r="M169" s="10">
        <v>45.1</v>
      </c>
      <c r="N169" s="10">
        <v>34.15</v>
      </c>
      <c r="O169" s="10">
        <v>232</v>
      </c>
      <c r="P169" s="10">
        <v>84.5</v>
      </c>
      <c r="Q169" s="10">
        <v>4.16</v>
      </c>
      <c r="R169" s="10">
        <v>10.84</v>
      </c>
      <c r="S169" s="10">
        <v>55</v>
      </c>
      <c r="T169" s="10">
        <v>24.15</v>
      </c>
      <c r="U169" s="10">
        <v>14.64</v>
      </c>
      <c r="V169" s="10">
        <v>107.3</v>
      </c>
      <c r="W169" s="10">
        <v>37.6</v>
      </c>
      <c r="X169">
        <v>1.135319</v>
      </c>
    </row>
    <row r="170" spans="2:24" x14ac:dyDescent="0.25">
      <c r="B170">
        <f t="shared" si="2"/>
        <v>165</v>
      </c>
      <c r="C170" s="2">
        <v>45050</v>
      </c>
      <c r="D170" s="10">
        <v>58.65</v>
      </c>
      <c r="E170" s="10">
        <v>108.9</v>
      </c>
      <c r="F170" s="10">
        <v>5.09</v>
      </c>
      <c r="G170" s="10">
        <v>337.8</v>
      </c>
      <c r="H170" s="10">
        <v>6.06</v>
      </c>
      <c r="I170" s="10">
        <v>5.3</v>
      </c>
      <c r="J170" s="10">
        <v>12.38</v>
      </c>
      <c r="K170" s="10">
        <v>5.36</v>
      </c>
      <c r="L170" s="10">
        <v>68.45</v>
      </c>
      <c r="M170" s="10">
        <v>46.15</v>
      </c>
      <c r="N170" s="10">
        <v>34.4</v>
      </c>
      <c r="O170" s="10">
        <v>234.2</v>
      </c>
      <c r="P170" s="10">
        <v>84.45</v>
      </c>
      <c r="Q170" s="10">
        <v>4.37</v>
      </c>
      <c r="R170" s="10">
        <v>10.94</v>
      </c>
      <c r="S170" s="10">
        <v>59.25</v>
      </c>
      <c r="T170" s="10">
        <v>24.35</v>
      </c>
      <c r="U170" s="10">
        <v>15.4</v>
      </c>
      <c r="V170" s="10">
        <v>107.4</v>
      </c>
      <c r="W170" s="10">
        <v>39.4</v>
      </c>
      <c r="X170">
        <v>1.1351599999999999</v>
      </c>
    </row>
    <row r="171" spans="2:24" x14ac:dyDescent="0.25">
      <c r="B171">
        <f t="shared" si="2"/>
        <v>166</v>
      </c>
      <c r="C171" s="2">
        <v>45051</v>
      </c>
      <c r="D171" s="10">
        <v>58.45</v>
      </c>
      <c r="E171" s="10">
        <v>110.6</v>
      </c>
      <c r="F171" s="10">
        <v>5.08</v>
      </c>
      <c r="G171" s="10">
        <v>342.8</v>
      </c>
      <c r="H171" s="10">
        <v>6.24</v>
      </c>
      <c r="I171" s="10">
        <v>5.27</v>
      </c>
      <c r="J171" s="10">
        <v>12.34</v>
      </c>
      <c r="K171" s="10">
        <v>5.43</v>
      </c>
      <c r="L171" s="10">
        <v>68.45</v>
      </c>
      <c r="M171" s="10">
        <v>46.75</v>
      </c>
      <c r="N171" s="10">
        <v>34.549999999999997</v>
      </c>
      <c r="O171" s="10">
        <v>235</v>
      </c>
      <c r="P171" s="10">
        <v>81.55</v>
      </c>
      <c r="Q171" s="10">
        <v>4.47</v>
      </c>
      <c r="R171" s="10">
        <v>11.16</v>
      </c>
      <c r="S171" s="10">
        <v>60.05</v>
      </c>
      <c r="T171" s="10">
        <v>24.55</v>
      </c>
      <c r="U171" s="10">
        <v>15.5</v>
      </c>
      <c r="V171" s="10">
        <v>109.1</v>
      </c>
      <c r="W171" s="10">
        <v>40.4</v>
      </c>
      <c r="X171">
        <v>1.136066</v>
      </c>
    </row>
    <row r="172" spans="2:24" x14ac:dyDescent="0.25">
      <c r="B172">
        <f t="shared" si="2"/>
        <v>167</v>
      </c>
      <c r="C172" s="2">
        <v>45054</v>
      </c>
      <c r="D172" s="10">
        <v>59.5</v>
      </c>
      <c r="E172" s="10">
        <v>109.9</v>
      </c>
      <c r="F172" s="10">
        <v>5.38</v>
      </c>
      <c r="G172" s="10">
        <v>340.8</v>
      </c>
      <c r="H172" s="10">
        <v>6.41</v>
      </c>
      <c r="I172" s="10">
        <v>5.48</v>
      </c>
      <c r="J172" s="10">
        <v>13.06</v>
      </c>
      <c r="K172" s="10">
        <v>5.63</v>
      </c>
      <c r="L172" s="10">
        <v>69.650000000000006</v>
      </c>
      <c r="M172" s="10">
        <v>46.75</v>
      </c>
      <c r="N172" s="10">
        <v>34.799999999999997</v>
      </c>
      <c r="O172" s="10">
        <v>240</v>
      </c>
      <c r="P172" s="10">
        <v>84</v>
      </c>
      <c r="Q172" s="10">
        <v>4.67</v>
      </c>
      <c r="R172" s="10">
        <v>11.52</v>
      </c>
      <c r="S172" s="10">
        <v>61.15</v>
      </c>
      <c r="T172" s="10">
        <v>24.9</v>
      </c>
      <c r="U172" s="10">
        <v>15.7</v>
      </c>
      <c r="V172" s="10">
        <v>112</v>
      </c>
      <c r="W172" s="10">
        <v>41.55</v>
      </c>
      <c r="X172">
        <v>1.135443</v>
      </c>
    </row>
    <row r="173" spans="2:24" x14ac:dyDescent="0.25">
      <c r="B173">
        <f t="shared" si="2"/>
        <v>168</v>
      </c>
      <c r="C173" s="2">
        <v>45055</v>
      </c>
      <c r="D173" s="10">
        <v>59.3</v>
      </c>
      <c r="E173" s="10">
        <v>107.7</v>
      </c>
      <c r="F173" s="10">
        <v>5.31</v>
      </c>
      <c r="G173" s="10">
        <v>328.4</v>
      </c>
      <c r="H173" s="10">
        <v>6.42</v>
      </c>
      <c r="I173" s="10">
        <v>5.49</v>
      </c>
      <c r="J173" s="10">
        <v>12.94</v>
      </c>
      <c r="K173" s="10">
        <v>5.57</v>
      </c>
      <c r="L173" s="10">
        <v>68.150000000000006</v>
      </c>
      <c r="M173" s="10">
        <v>46.5</v>
      </c>
      <c r="N173" s="10">
        <v>34.450000000000003</v>
      </c>
      <c r="O173" s="10">
        <v>237.6</v>
      </c>
      <c r="P173" s="10">
        <v>80.900000000000006</v>
      </c>
      <c r="Q173" s="10">
        <v>4.6100000000000003</v>
      </c>
      <c r="R173" s="10">
        <v>11.32</v>
      </c>
      <c r="S173" s="10">
        <v>58.75</v>
      </c>
      <c r="T173" s="10">
        <v>24.95</v>
      </c>
      <c r="U173" s="10">
        <v>15.5</v>
      </c>
      <c r="V173" s="10">
        <v>111.5</v>
      </c>
      <c r="W173" s="10">
        <v>40.799999999999997</v>
      </c>
      <c r="X173">
        <v>1.1349640000000001</v>
      </c>
    </row>
    <row r="174" spans="2:24" x14ac:dyDescent="0.25">
      <c r="B174">
        <f t="shared" si="2"/>
        <v>169</v>
      </c>
      <c r="C174" s="2">
        <v>45056</v>
      </c>
      <c r="D174" s="10">
        <v>59.35</v>
      </c>
      <c r="E174" s="10">
        <v>105.8</v>
      </c>
      <c r="F174" s="10">
        <v>5.22</v>
      </c>
      <c r="G174" s="10">
        <v>329.6</v>
      </c>
      <c r="H174" s="10">
        <v>6.39</v>
      </c>
      <c r="I174" s="10">
        <v>5.5</v>
      </c>
      <c r="J174" s="10">
        <v>12.96</v>
      </c>
      <c r="K174" s="10">
        <v>5.45</v>
      </c>
      <c r="L174" s="10">
        <v>67.650000000000006</v>
      </c>
      <c r="M174" s="10">
        <v>46.55</v>
      </c>
      <c r="N174" s="10">
        <v>34.299999999999997</v>
      </c>
      <c r="O174" s="10">
        <v>243.4</v>
      </c>
      <c r="P174" s="10">
        <v>81</v>
      </c>
      <c r="Q174" s="10">
        <v>4.47</v>
      </c>
      <c r="R174" s="10">
        <v>11.3</v>
      </c>
      <c r="S174" s="10">
        <v>57.7</v>
      </c>
      <c r="T174" s="10">
        <v>24.85</v>
      </c>
      <c r="U174" s="10">
        <v>15.08</v>
      </c>
      <c r="V174" s="10">
        <v>111.5</v>
      </c>
      <c r="W174" s="10">
        <v>40.049999999999997</v>
      </c>
      <c r="X174">
        <v>1.1329670000000001</v>
      </c>
    </row>
    <row r="175" spans="2:24" x14ac:dyDescent="0.25">
      <c r="B175">
        <f t="shared" si="2"/>
        <v>170</v>
      </c>
      <c r="C175" s="2">
        <v>45057</v>
      </c>
      <c r="D175" s="10">
        <v>58.95</v>
      </c>
      <c r="E175" s="10">
        <v>105</v>
      </c>
      <c r="F175" s="10">
        <v>5.15</v>
      </c>
      <c r="G175" s="10">
        <v>326.39999999999998</v>
      </c>
      <c r="H175" s="10">
        <v>6.39</v>
      </c>
      <c r="I175" s="10">
        <v>5.42</v>
      </c>
      <c r="J175" s="10">
        <v>12.82</v>
      </c>
      <c r="K175" s="10">
        <v>5.44</v>
      </c>
      <c r="L175" s="10">
        <v>67.099999999999994</v>
      </c>
      <c r="M175" s="10">
        <v>46.75</v>
      </c>
      <c r="N175" s="10">
        <v>34.35</v>
      </c>
      <c r="O175" s="10">
        <v>246.2</v>
      </c>
      <c r="P175" s="10">
        <v>80.95</v>
      </c>
      <c r="Q175" s="10">
        <v>4.42</v>
      </c>
      <c r="R175" s="10">
        <v>11.22</v>
      </c>
      <c r="S175" s="10">
        <v>57.65</v>
      </c>
      <c r="T175" s="10">
        <v>24.65</v>
      </c>
      <c r="U175" s="10">
        <v>15.08</v>
      </c>
      <c r="V175" s="10">
        <v>112.1</v>
      </c>
      <c r="W175" s="10">
        <v>40.299999999999997</v>
      </c>
      <c r="X175">
        <v>1.1296090000000001</v>
      </c>
    </row>
    <row r="176" spans="2:24" x14ac:dyDescent="0.25">
      <c r="B176">
        <f t="shared" si="2"/>
        <v>171</v>
      </c>
      <c r="C176" s="2">
        <v>45058</v>
      </c>
      <c r="D176" s="10">
        <v>58.75</v>
      </c>
      <c r="E176" s="10">
        <v>103.2</v>
      </c>
      <c r="F176" s="10">
        <v>5.13</v>
      </c>
      <c r="G176" s="10">
        <v>328.2</v>
      </c>
      <c r="H176" s="10">
        <v>6.25</v>
      </c>
      <c r="I176" s="10">
        <v>5.37</v>
      </c>
      <c r="J176" s="10">
        <v>12.62</v>
      </c>
      <c r="K176" s="10">
        <v>5.31</v>
      </c>
      <c r="L176" s="10">
        <v>66</v>
      </c>
      <c r="M176" s="10">
        <v>46.55</v>
      </c>
      <c r="N176" s="10">
        <v>34.299999999999997</v>
      </c>
      <c r="O176" s="10">
        <v>243.2</v>
      </c>
      <c r="P176" s="10">
        <v>79.75</v>
      </c>
      <c r="Q176" s="10">
        <v>4.33</v>
      </c>
      <c r="R176" s="10">
        <v>11.02</v>
      </c>
      <c r="S176" s="10">
        <v>55.9</v>
      </c>
      <c r="T176" s="10">
        <v>24.5</v>
      </c>
      <c r="U176" s="10">
        <v>14.68</v>
      </c>
      <c r="V176" s="10">
        <v>109.2</v>
      </c>
      <c r="W176" s="10">
        <v>39.5</v>
      </c>
      <c r="X176">
        <v>1.127804</v>
      </c>
    </row>
    <row r="177" spans="2:24" x14ac:dyDescent="0.25">
      <c r="B177">
        <f t="shared" si="2"/>
        <v>172</v>
      </c>
      <c r="C177" s="2">
        <v>45061</v>
      </c>
      <c r="D177" s="10">
        <v>59.25</v>
      </c>
      <c r="E177" s="10">
        <v>105.1</v>
      </c>
      <c r="F177" s="10">
        <v>5.16</v>
      </c>
      <c r="G177" s="10">
        <v>341</v>
      </c>
      <c r="H177" s="10">
        <v>6.24</v>
      </c>
      <c r="I177" s="10">
        <v>5.42</v>
      </c>
      <c r="J177" s="10">
        <v>12.88</v>
      </c>
      <c r="K177" s="10">
        <v>5.39</v>
      </c>
      <c r="L177" s="10">
        <v>66.150000000000006</v>
      </c>
      <c r="M177" s="10">
        <v>46.7</v>
      </c>
      <c r="N177" s="10">
        <v>35.299999999999997</v>
      </c>
      <c r="O177" s="10">
        <v>245.4</v>
      </c>
      <c r="P177" s="10">
        <v>82.1</v>
      </c>
      <c r="Q177" s="10">
        <v>4.42</v>
      </c>
      <c r="R177" s="10">
        <v>11.12</v>
      </c>
      <c r="S177" s="10">
        <v>58.05</v>
      </c>
      <c r="T177" s="10">
        <v>24.65</v>
      </c>
      <c r="U177" s="10">
        <v>15.22</v>
      </c>
      <c r="V177" s="10">
        <v>112.1</v>
      </c>
      <c r="W177" s="10">
        <v>39.85</v>
      </c>
      <c r="X177">
        <v>1.1272770000000001</v>
      </c>
    </row>
    <row r="178" spans="2:24" x14ac:dyDescent="0.25">
      <c r="B178">
        <f t="shared" si="2"/>
        <v>173</v>
      </c>
      <c r="C178" s="2">
        <v>45062</v>
      </c>
      <c r="D178" s="10">
        <v>59.7</v>
      </c>
      <c r="E178" s="10">
        <v>105.7</v>
      </c>
      <c r="F178" s="10">
        <v>5.16</v>
      </c>
      <c r="G178" s="10">
        <v>344.8</v>
      </c>
      <c r="H178" s="10">
        <v>6.23</v>
      </c>
      <c r="I178" s="10">
        <v>5.49</v>
      </c>
      <c r="J178" s="10">
        <v>12.94</v>
      </c>
      <c r="K178" s="10">
        <v>5.36</v>
      </c>
      <c r="L178" s="10">
        <v>65.7</v>
      </c>
      <c r="M178" s="10">
        <v>46.7</v>
      </c>
      <c r="N178" s="10">
        <v>35.200000000000003</v>
      </c>
      <c r="O178" s="10">
        <v>244.2</v>
      </c>
      <c r="P178" s="10">
        <v>81.2</v>
      </c>
      <c r="Q178" s="10">
        <v>4.42</v>
      </c>
      <c r="R178" s="10">
        <v>11.22</v>
      </c>
      <c r="S178" s="10">
        <v>57.65</v>
      </c>
      <c r="T178" s="10">
        <v>24.4</v>
      </c>
      <c r="U178" s="10">
        <v>14.92</v>
      </c>
      <c r="V178" s="10">
        <v>114.1</v>
      </c>
      <c r="W178" s="10">
        <v>40</v>
      </c>
      <c r="X178">
        <v>1.1272340000000001</v>
      </c>
    </row>
    <row r="179" spans="2:24" x14ac:dyDescent="0.25">
      <c r="B179">
        <f t="shared" si="2"/>
        <v>174</v>
      </c>
      <c r="C179" s="2">
        <v>45063</v>
      </c>
      <c r="D179" s="10">
        <v>58.65</v>
      </c>
      <c r="E179" s="10">
        <v>103.8</v>
      </c>
      <c r="F179" s="10">
        <v>5.07</v>
      </c>
      <c r="G179" s="10">
        <v>342.8</v>
      </c>
      <c r="H179" s="10">
        <v>6.07</v>
      </c>
      <c r="I179" s="10">
        <v>5.34</v>
      </c>
      <c r="J179" s="10">
        <v>12.7</v>
      </c>
      <c r="K179" s="10">
        <v>5.29</v>
      </c>
      <c r="L179" s="10">
        <v>64.349999999999994</v>
      </c>
      <c r="M179" s="10">
        <v>46.6</v>
      </c>
      <c r="N179" s="10">
        <v>36.049999999999997</v>
      </c>
      <c r="O179" s="10">
        <v>239.6</v>
      </c>
      <c r="P179" s="10">
        <v>79.2</v>
      </c>
      <c r="Q179" s="10">
        <v>4.37</v>
      </c>
      <c r="R179" s="10">
        <v>10.84</v>
      </c>
      <c r="S179" s="10">
        <v>55.1</v>
      </c>
      <c r="T179" s="10">
        <v>24.1</v>
      </c>
      <c r="U179" s="10">
        <v>14.48</v>
      </c>
      <c r="V179" s="10">
        <v>109.3</v>
      </c>
      <c r="W179" s="10">
        <v>38.85</v>
      </c>
      <c r="X179">
        <v>1.123205</v>
      </c>
    </row>
    <row r="180" spans="2:24" x14ac:dyDescent="0.25">
      <c r="B180">
        <f t="shared" si="2"/>
        <v>175</v>
      </c>
      <c r="C180" s="2">
        <v>45064</v>
      </c>
      <c r="D180" s="10">
        <v>59.45</v>
      </c>
      <c r="E180" s="10">
        <v>103</v>
      </c>
      <c r="F180" s="10">
        <v>5.25</v>
      </c>
      <c r="G180" s="10">
        <v>339.8</v>
      </c>
      <c r="H180" s="10">
        <v>6.2</v>
      </c>
      <c r="I180" s="10">
        <v>5.52</v>
      </c>
      <c r="J180" s="10">
        <v>12.82</v>
      </c>
      <c r="K180" s="10">
        <v>5.39</v>
      </c>
      <c r="L180" s="10">
        <v>65.599999999999994</v>
      </c>
      <c r="M180" s="10">
        <v>46.55</v>
      </c>
      <c r="N180" s="10">
        <v>35.799999999999997</v>
      </c>
      <c r="O180" s="10">
        <v>243.8</v>
      </c>
      <c r="P180" s="10">
        <v>79.25</v>
      </c>
      <c r="Q180" s="10">
        <v>4.45</v>
      </c>
      <c r="R180" s="10">
        <v>10.98</v>
      </c>
      <c r="S180" s="10">
        <v>56.3</v>
      </c>
      <c r="T180" s="10">
        <v>24.1</v>
      </c>
      <c r="U180" s="10">
        <v>15</v>
      </c>
      <c r="V180" s="10">
        <v>106.5</v>
      </c>
      <c r="W180" s="10">
        <v>39.15</v>
      </c>
      <c r="X180">
        <v>1.118652</v>
      </c>
    </row>
    <row r="181" spans="2:24" x14ac:dyDescent="0.25">
      <c r="B181">
        <f t="shared" si="2"/>
        <v>176</v>
      </c>
      <c r="C181" s="2">
        <v>45065</v>
      </c>
      <c r="D181" s="10">
        <v>59.45</v>
      </c>
      <c r="E181" s="10">
        <v>103.5</v>
      </c>
      <c r="F181" s="10">
        <v>5.17</v>
      </c>
      <c r="G181" s="10">
        <v>333.2</v>
      </c>
      <c r="H181" s="10">
        <v>6.19</v>
      </c>
      <c r="I181" s="10">
        <v>5.4</v>
      </c>
      <c r="J181" s="10">
        <v>12.78</v>
      </c>
      <c r="K181" s="10">
        <v>5.33</v>
      </c>
      <c r="L181" s="10">
        <v>66.400000000000006</v>
      </c>
      <c r="M181" s="10">
        <v>46.1</v>
      </c>
      <c r="N181" s="10">
        <v>36.15</v>
      </c>
      <c r="O181" s="10">
        <v>244</v>
      </c>
      <c r="P181" s="10">
        <v>78.900000000000006</v>
      </c>
      <c r="Q181" s="10">
        <v>4.42</v>
      </c>
      <c r="R181" s="10">
        <v>10.86</v>
      </c>
      <c r="S181" s="10">
        <v>54.75</v>
      </c>
      <c r="T181" s="10">
        <v>24.3</v>
      </c>
      <c r="U181" s="10">
        <v>14.72</v>
      </c>
      <c r="V181" s="10">
        <v>107.7</v>
      </c>
      <c r="W181" s="10">
        <v>38.4</v>
      </c>
      <c r="X181">
        <v>1.1123609999999999</v>
      </c>
    </row>
    <row r="182" spans="2:24" x14ac:dyDescent="0.25">
      <c r="B182">
        <f t="shared" si="2"/>
        <v>177</v>
      </c>
      <c r="C182" s="2">
        <v>45068</v>
      </c>
      <c r="D182" s="10">
        <v>59.75</v>
      </c>
      <c r="E182" s="10">
        <v>104.2</v>
      </c>
      <c r="F182" s="10">
        <v>5.15</v>
      </c>
      <c r="G182" s="10">
        <v>340.2</v>
      </c>
      <c r="H182" s="10">
        <v>6.19</v>
      </c>
      <c r="I182" s="10">
        <v>5.42</v>
      </c>
      <c r="J182" s="10">
        <v>12.9</v>
      </c>
      <c r="K182" s="10">
        <v>5.36</v>
      </c>
      <c r="L182" s="10">
        <v>67.150000000000006</v>
      </c>
      <c r="M182" s="10">
        <v>42.45</v>
      </c>
      <c r="N182" s="10">
        <v>35.9</v>
      </c>
      <c r="O182" s="10">
        <v>252.2</v>
      </c>
      <c r="P182" s="10">
        <v>79.95</v>
      </c>
      <c r="Q182" s="10">
        <v>4.45</v>
      </c>
      <c r="R182" s="10">
        <v>10.96</v>
      </c>
      <c r="S182" s="10">
        <v>54.95</v>
      </c>
      <c r="T182" s="10">
        <v>24.25</v>
      </c>
      <c r="U182" s="10">
        <v>14.72</v>
      </c>
      <c r="V182" s="10">
        <v>109</v>
      </c>
      <c r="W182" s="10">
        <v>38.75</v>
      </c>
      <c r="X182">
        <v>1.118954</v>
      </c>
    </row>
    <row r="183" spans="2:24" x14ac:dyDescent="0.25">
      <c r="B183">
        <f t="shared" si="2"/>
        <v>178</v>
      </c>
      <c r="C183" s="2">
        <v>45069</v>
      </c>
      <c r="D183" s="10">
        <v>59.6</v>
      </c>
      <c r="E183" s="10">
        <v>103.3</v>
      </c>
      <c r="F183" s="10">
        <v>5.12</v>
      </c>
      <c r="G183" s="10">
        <v>335.6</v>
      </c>
      <c r="H183" s="10">
        <v>6.04</v>
      </c>
      <c r="I183" s="10">
        <v>5.4</v>
      </c>
      <c r="J183" s="10">
        <v>12.8</v>
      </c>
      <c r="K183" s="10">
        <v>5.3</v>
      </c>
      <c r="L183" s="10">
        <v>65.95</v>
      </c>
      <c r="M183" s="10">
        <v>41.25</v>
      </c>
      <c r="N183" s="10">
        <v>35.700000000000003</v>
      </c>
      <c r="O183" s="10">
        <v>250</v>
      </c>
      <c r="P183" s="10">
        <v>78.3</v>
      </c>
      <c r="Q183" s="10">
        <v>4.3899999999999997</v>
      </c>
      <c r="R183" s="10">
        <v>10.76</v>
      </c>
      <c r="S183" s="10">
        <v>53.05</v>
      </c>
      <c r="T183" s="10">
        <v>24.1</v>
      </c>
      <c r="U183" s="10">
        <v>14.4</v>
      </c>
      <c r="V183" s="10">
        <v>105.8</v>
      </c>
      <c r="W183" s="10">
        <v>38.25</v>
      </c>
      <c r="X183">
        <v>1.1127769999999999</v>
      </c>
    </row>
    <row r="184" spans="2:24" x14ac:dyDescent="0.25">
      <c r="B184">
        <f t="shared" si="2"/>
        <v>179</v>
      </c>
      <c r="C184" s="2">
        <v>45070</v>
      </c>
      <c r="D184" s="10">
        <v>59.25</v>
      </c>
      <c r="E184" s="10">
        <v>103.3</v>
      </c>
      <c r="F184" s="10">
        <v>5.0599999999999996</v>
      </c>
      <c r="G184" s="10">
        <v>332.4</v>
      </c>
      <c r="H184" s="10">
        <v>5.94</v>
      </c>
      <c r="I184" s="10">
        <v>5.33</v>
      </c>
      <c r="J184" s="10">
        <v>12.7</v>
      </c>
      <c r="K184" s="10">
        <v>5.16</v>
      </c>
      <c r="L184" s="10">
        <v>64.900000000000006</v>
      </c>
      <c r="M184" s="10">
        <v>42.2</v>
      </c>
      <c r="N184" s="10">
        <v>34.799999999999997</v>
      </c>
      <c r="O184" s="10">
        <v>248</v>
      </c>
      <c r="P184" s="10">
        <v>77.05</v>
      </c>
      <c r="Q184" s="10">
        <v>4.3</v>
      </c>
      <c r="R184" s="10">
        <v>10.4</v>
      </c>
      <c r="S184" s="10">
        <v>51.6</v>
      </c>
      <c r="T184" s="10">
        <v>23.95</v>
      </c>
      <c r="U184" s="10">
        <v>14</v>
      </c>
      <c r="V184" s="10">
        <v>103.8</v>
      </c>
      <c r="W184" s="10">
        <v>37.4</v>
      </c>
      <c r="X184">
        <v>1.110573</v>
      </c>
    </row>
    <row r="185" spans="2:24" x14ac:dyDescent="0.25">
      <c r="B185">
        <f t="shared" si="2"/>
        <v>180</v>
      </c>
      <c r="C185" s="2">
        <v>45071</v>
      </c>
      <c r="D185" s="10">
        <v>58.35</v>
      </c>
      <c r="E185" s="10">
        <v>101.8</v>
      </c>
      <c r="F185" s="10">
        <v>5.0199999999999996</v>
      </c>
      <c r="G185" s="10">
        <v>322.39999999999998</v>
      </c>
      <c r="H185" s="10">
        <v>5.84</v>
      </c>
      <c r="I185" s="10">
        <v>5.22</v>
      </c>
      <c r="J185" s="10">
        <v>12.48</v>
      </c>
      <c r="K185" s="10">
        <v>5.09</v>
      </c>
      <c r="L185" s="10">
        <v>64.400000000000006</v>
      </c>
      <c r="M185" s="10">
        <v>42.85</v>
      </c>
      <c r="N185" s="10">
        <v>34.85</v>
      </c>
      <c r="O185" s="10">
        <v>234.6</v>
      </c>
      <c r="P185" s="10">
        <v>76.5</v>
      </c>
      <c r="Q185" s="10">
        <v>4.2300000000000004</v>
      </c>
      <c r="R185" s="10">
        <v>10.5</v>
      </c>
      <c r="S185" s="10">
        <v>51.15</v>
      </c>
      <c r="T185" s="10">
        <v>23.7</v>
      </c>
      <c r="U185" s="10">
        <v>13.74</v>
      </c>
      <c r="V185" s="10">
        <v>99.3</v>
      </c>
      <c r="W185" s="10">
        <v>36</v>
      </c>
      <c r="X185">
        <v>1.1089279999999999</v>
      </c>
    </row>
    <row r="186" spans="2:24" x14ac:dyDescent="0.25">
      <c r="B186">
        <f t="shared" si="2"/>
        <v>181</v>
      </c>
      <c r="C186" s="2">
        <v>45075</v>
      </c>
      <c r="D186" s="10">
        <v>58.75</v>
      </c>
      <c r="E186" s="10">
        <v>101.5</v>
      </c>
      <c r="F186" s="10">
        <v>5.12</v>
      </c>
      <c r="G186" s="10">
        <v>313.2</v>
      </c>
      <c r="H186" s="10">
        <v>5.83</v>
      </c>
      <c r="I186" s="10">
        <v>5.34</v>
      </c>
      <c r="J186" s="10">
        <v>12.4</v>
      </c>
      <c r="K186" s="10">
        <v>5.12</v>
      </c>
      <c r="L186" s="10">
        <v>64</v>
      </c>
      <c r="M186" s="10">
        <v>43.2</v>
      </c>
      <c r="N186" s="10">
        <v>34.950000000000003</v>
      </c>
      <c r="O186" s="10">
        <v>229.8</v>
      </c>
      <c r="P186" s="10">
        <v>76.599999999999994</v>
      </c>
      <c r="Q186" s="10">
        <v>4.25</v>
      </c>
      <c r="R186" s="10">
        <v>10.48</v>
      </c>
      <c r="S186" s="10">
        <v>50.5</v>
      </c>
      <c r="T186" s="10">
        <v>23.7</v>
      </c>
      <c r="U186" s="10">
        <v>13.54</v>
      </c>
      <c r="V186" s="10">
        <v>94</v>
      </c>
      <c r="W186" s="10">
        <v>36.4</v>
      </c>
      <c r="X186">
        <v>1.1078969999999999</v>
      </c>
    </row>
    <row r="187" spans="2:24" x14ac:dyDescent="0.25">
      <c r="B187">
        <f t="shared" si="2"/>
        <v>182</v>
      </c>
      <c r="C187" s="2">
        <v>45076</v>
      </c>
      <c r="D187" s="10">
        <v>58.85</v>
      </c>
      <c r="E187" s="10">
        <v>102</v>
      </c>
      <c r="F187" s="10">
        <v>5.09</v>
      </c>
      <c r="G187" s="10">
        <v>316.2</v>
      </c>
      <c r="H187" s="10">
        <v>5.82</v>
      </c>
      <c r="I187" s="10">
        <v>5.35</v>
      </c>
      <c r="J187" s="10">
        <v>12.3</v>
      </c>
      <c r="K187" s="10">
        <v>5.08</v>
      </c>
      <c r="L187" s="10">
        <v>64.349999999999994</v>
      </c>
      <c r="M187" s="10">
        <v>42.9</v>
      </c>
      <c r="N187" s="10">
        <v>34.4</v>
      </c>
      <c r="O187" s="10">
        <v>234.8</v>
      </c>
      <c r="P187" s="10">
        <v>76.5</v>
      </c>
      <c r="Q187" s="10">
        <v>4.2300000000000004</v>
      </c>
      <c r="R187" s="10">
        <v>10.5</v>
      </c>
      <c r="S187" s="10">
        <v>50.65</v>
      </c>
      <c r="T187" s="10">
        <v>23.65</v>
      </c>
      <c r="U187" s="10">
        <v>13.48</v>
      </c>
      <c r="V187" s="10">
        <v>92.85</v>
      </c>
      <c r="W187" s="10">
        <v>36.65</v>
      </c>
      <c r="X187">
        <v>1.1065940000000001</v>
      </c>
    </row>
    <row r="188" spans="2:24" x14ac:dyDescent="0.25">
      <c r="B188">
        <f t="shared" si="2"/>
        <v>183</v>
      </c>
      <c r="C188" s="2">
        <v>45077</v>
      </c>
      <c r="D188" s="10">
        <v>57.7</v>
      </c>
      <c r="E188" s="10">
        <v>99.7</v>
      </c>
      <c r="F188" s="10">
        <v>4.93</v>
      </c>
      <c r="G188" s="10">
        <v>310.60000000000002</v>
      </c>
      <c r="H188" s="10">
        <v>5.74</v>
      </c>
      <c r="I188" s="10">
        <v>5.0599999999999996</v>
      </c>
      <c r="J188" s="10">
        <v>11.78</v>
      </c>
      <c r="K188" s="10">
        <v>5.01</v>
      </c>
      <c r="L188" s="10">
        <v>63.65</v>
      </c>
      <c r="M188" s="10">
        <v>43.3</v>
      </c>
      <c r="N188" s="10">
        <v>33.299999999999997</v>
      </c>
      <c r="O188" s="10">
        <v>236.4</v>
      </c>
      <c r="P188" s="10">
        <v>75.099999999999994</v>
      </c>
      <c r="Q188" s="10">
        <v>4.1900000000000004</v>
      </c>
      <c r="R188" s="10">
        <v>10.34</v>
      </c>
      <c r="S188" s="10">
        <v>49.7</v>
      </c>
      <c r="T188" s="10">
        <v>23.25</v>
      </c>
      <c r="U188" s="10">
        <v>13.22</v>
      </c>
      <c r="V188" s="10">
        <v>91</v>
      </c>
      <c r="W188" s="10">
        <v>36.4</v>
      </c>
      <c r="X188">
        <v>1.1063970000000001</v>
      </c>
    </row>
    <row r="189" spans="2:24" x14ac:dyDescent="0.25">
      <c r="B189">
        <f t="shared" si="2"/>
        <v>184</v>
      </c>
      <c r="C189" s="2">
        <v>45078</v>
      </c>
      <c r="D189" s="10">
        <v>57.35</v>
      </c>
      <c r="E189" s="10">
        <v>98.8</v>
      </c>
      <c r="F189" s="10">
        <v>4.95</v>
      </c>
      <c r="G189" s="10">
        <v>315.39999999999998</v>
      </c>
      <c r="H189" s="10">
        <v>5.81</v>
      </c>
      <c r="I189" s="10">
        <v>5.18</v>
      </c>
      <c r="J189" s="10">
        <v>11.82</v>
      </c>
      <c r="K189" s="10">
        <v>4.97</v>
      </c>
      <c r="L189" s="10">
        <v>63.25</v>
      </c>
      <c r="M189" s="10">
        <v>43</v>
      </c>
      <c r="N189" s="10">
        <v>33.049999999999997</v>
      </c>
      <c r="O189" s="10">
        <v>234.4</v>
      </c>
      <c r="P189" s="10">
        <v>75.2</v>
      </c>
      <c r="Q189" s="10">
        <v>4.13</v>
      </c>
      <c r="R189" s="10">
        <v>10.26</v>
      </c>
      <c r="S189" s="10">
        <v>49.3</v>
      </c>
      <c r="T189" s="10">
        <v>23.05</v>
      </c>
      <c r="U189" s="10">
        <v>13.04</v>
      </c>
      <c r="V189" s="10">
        <v>95.5</v>
      </c>
      <c r="W189" s="10">
        <v>35.549999999999997</v>
      </c>
      <c r="X189">
        <v>1.101159</v>
      </c>
    </row>
    <row r="190" spans="2:24" x14ac:dyDescent="0.25">
      <c r="B190">
        <f t="shared" si="2"/>
        <v>185</v>
      </c>
      <c r="C190" s="2">
        <v>45079</v>
      </c>
      <c r="D190" s="10">
        <v>58.2</v>
      </c>
      <c r="E190" s="10">
        <v>101.8</v>
      </c>
      <c r="F190" s="10">
        <v>5</v>
      </c>
      <c r="G190" s="10">
        <v>334.2</v>
      </c>
      <c r="H190" s="10">
        <v>5.85</v>
      </c>
      <c r="I190" s="10">
        <v>5.33</v>
      </c>
      <c r="J190" s="10">
        <v>12.14</v>
      </c>
      <c r="K190" s="10">
        <v>5.0199999999999996</v>
      </c>
      <c r="L190" s="10">
        <v>64.400000000000006</v>
      </c>
      <c r="M190" s="10">
        <v>42.25</v>
      </c>
      <c r="N190" s="10">
        <v>34.35</v>
      </c>
      <c r="O190" s="10">
        <v>245</v>
      </c>
      <c r="P190" s="10">
        <v>78</v>
      </c>
      <c r="Q190" s="10">
        <v>4.2</v>
      </c>
      <c r="R190" s="10">
        <v>10.74</v>
      </c>
      <c r="S190" s="10">
        <v>51.55</v>
      </c>
      <c r="T190" s="10">
        <v>23.75</v>
      </c>
      <c r="U190" s="10">
        <v>13.36</v>
      </c>
      <c r="V190" s="10">
        <v>99.05</v>
      </c>
      <c r="W190" s="10">
        <v>36.799999999999997</v>
      </c>
      <c r="X190">
        <v>1.103572</v>
      </c>
    </row>
    <row r="191" spans="2:24" x14ac:dyDescent="0.25">
      <c r="B191">
        <f t="shared" si="2"/>
        <v>186</v>
      </c>
      <c r="C191" s="2">
        <v>45082</v>
      </c>
      <c r="D191" s="10">
        <v>59.15</v>
      </c>
      <c r="E191" s="10">
        <v>103.2</v>
      </c>
      <c r="F191" s="10">
        <v>4.99</v>
      </c>
      <c r="G191" s="10">
        <v>338.2</v>
      </c>
      <c r="H191" s="10">
        <v>5.91</v>
      </c>
      <c r="I191" s="10">
        <v>5.37</v>
      </c>
      <c r="J191" s="10">
        <v>12.2</v>
      </c>
      <c r="K191" s="10">
        <v>5.0999999999999996</v>
      </c>
      <c r="L191" s="10">
        <v>65.45</v>
      </c>
      <c r="M191" s="10">
        <v>43.55</v>
      </c>
      <c r="N191" s="10">
        <v>34.200000000000003</v>
      </c>
      <c r="O191" s="10">
        <v>248.2</v>
      </c>
      <c r="P191" s="10">
        <v>79.900000000000006</v>
      </c>
      <c r="Q191" s="10">
        <v>4.2699999999999996</v>
      </c>
      <c r="R191" s="10">
        <v>10.92</v>
      </c>
      <c r="S191" s="10">
        <v>51.8</v>
      </c>
      <c r="T191" s="10">
        <v>24</v>
      </c>
      <c r="U191" s="10">
        <v>13.42</v>
      </c>
      <c r="V191" s="10">
        <v>99.7</v>
      </c>
      <c r="W191" s="10">
        <v>36.75</v>
      </c>
      <c r="X191">
        <v>1.102762</v>
      </c>
    </row>
    <row r="192" spans="2:24" x14ac:dyDescent="0.25">
      <c r="B192">
        <f t="shared" si="2"/>
        <v>187</v>
      </c>
      <c r="C192" s="2">
        <v>45083</v>
      </c>
      <c r="D192" s="10">
        <v>59.05</v>
      </c>
      <c r="E192" s="10">
        <v>102.7</v>
      </c>
      <c r="F192" s="10">
        <v>5.0599999999999996</v>
      </c>
      <c r="G192" s="10">
        <v>331.2</v>
      </c>
      <c r="H192" s="10">
        <v>5.88</v>
      </c>
      <c r="I192" s="10">
        <v>5.51</v>
      </c>
      <c r="J192" s="10">
        <v>12.22</v>
      </c>
      <c r="K192" s="10">
        <v>5.08</v>
      </c>
      <c r="L192" s="10">
        <v>65.75</v>
      </c>
      <c r="M192" s="10">
        <v>43</v>
      </c>
      <c r="N192" s="10">
        <v>34.950000000000003</v>
      </c>
      <c r="O192" s="10">
        <v>252</v>
      </c>
      <c r="P192" s="10">
        <v>79.5</v>
      </c>
      <c r="Q192" s="10">
        <v>4.2699999999999996</v>
      </c>
      <c r="R192" s="10">
        <v>10.86</v>
      </c>
      <c r="S192" s="10">
        <v>52.25</v>
      </c>
      <c r="T192" s="10">
        <v>24.05</v>
      </c>
      <c r="U192" s="10">
        <v>13.46</v>
      </c>
      <c r="V192" s="10">
        <v>99.7</v>
      </c>
      <c r="W192" s="10">
        <v>37</v>
      </c>
      <c r="X192">
        <v>1.103442</v>
      </c>
    </row>
    <row r="193" spans="2:24" x14ac:dyDescent="0.25">
      <c r="B193">
        <f t="shared" si="2"/>
        <v>188</v>
      </c>
      <c r="C193" s="2">
        <v>45084</v>
      </c>
      <c r="D193" s="10">
        <v>59.65</v>
      </c>
      <c r="E193" s="10">
        <v>102.7</v>
      </c>
      <c r="F193" s="10">
        <v>5.01</v>
      </c>
      <c r="G193" s="10">
        <v>335.6</v>
      </c>
      <c r="H193" s="10">
        <v>5.8</v>
      </c>
      <c r="I193" s="10">
        <v>5.51</v>
      </c>
      <c r="J193" s="10">
        <v>12.2</v>
      </c>
      <c r="K193" s="10">
        <v>5.12</v>
      </c>
      <c r="L193" s="10">
        <v>63.2</v>
      </c>
      <c r="M193" s="10">
        <v>42.8</v>
      </c>
      <c r="N193" s="10">
        <v>35</v>
      </c>
      <c r="O193" s="10">
        <v>252.8</v>
      </c>
      <c r="P193" s="10">
        <v>79.95</v>
      </c>
      <c r="Q193" s="10">
        <v>4.3</v>
      </c>
      <c r="R193" s="10">
        <v>11.06</v>
      </c>
      <c r="S193" s="10">
        <v>52.8</v>
      </c>
      <c r="T193" s="10">
        <v>24.05</v>
      </c>
      <c r="U193" s="10">
        <v>13.46</v>
      </c>
      <c r="V193" s="10">
        <v>98.55</v>
      </c>
      <c r="W193" s="10">
        <v>37.35</v>
      </c>
      <c r="X193">
        <v>1.101804</v>
      </c>
    </row>
    <row r="194" spans="2:24" x14ac:dyDescent="0.25">
      <c r="B194">
        <f t="shared" si="2"/>
        <v>189</v>
      </c>
      <c r="C194" s="2">
        <v>45085</v>
      </c>
      <c r="D194" s="10">
        <v>59.95</v>
      </c>
      <c r="E194" s="10">
        <v>102.5</v>
      </c>
      <c r="F194" s="10">
        <v>5.0599999999999996</v>
      </c>
      <c r="G194" s="10">
        <v>334.8</v>
      </c>
      <c r="H194" s="10">
        <v>5.82</v>
      </c>
      <c r="I194" s="10">
        <v>5.62</v>
      </c>
      <c r="J194" s="10">
        <v>11.78</v>
      </c>
      <c r="K194" s="10">
        <v>5.14</v>
      </c>
      <c r="L194" s="10">
        <v>63.5</v>
      </c>
      <c r="M194" s="10">
        <v>42.05</v>
      </c>
      <c r="N194" s="10">
        <v>35.049999999999997</v>
      </c>
      <c r="O194" s="10">
        <v>247.8</v>
      </c>
      <c r="P194" s="10">
        <v>81.3</v>
      </c>
      <c r="Q194" s="10">
        <v>4.34</v>
      </c>
      <c r="R194" s="10">
        <v>10.88</v>
      </c>
      <c r="S194" s="10">
        <v>53.4</v>
      </c>
      <c r="T194" s="10">
        <v>24.25</v>
      </c>
      <c r="U194" s="10">
        <v>13.66</v>
      </c>
      <c r="V194" s="10">
        <v>101.7</v>
      </c>
      <c r="W194" s="10">
        <v>37.75</v>
      </c>
      <c r="X194">
        <v>1.099845</v>
      </c>
    </row>
    <row r="195" spans="2:24" x14ac:dyDescent="0.25">
      <c r="B195">
        <f t="shared" si="2"/>
        <v>190</v>
      </c>
      <c r="C195" s="2">
        <v>45086</v>
      </c>
      <c r="D195" s="10">
        <v>60</v>
      </c>
      <c r="E195" s="10">
        <v>102.7</v>
      </c>
      <c r="F195" s="10">
        <v>5.17</v>
      </c>
      <c r="G195" s="10">
        <v>336</v>
      </c>
      <c r="H195" s="10">
        <v>5.97</v>
      </c>
      <c r="I195" s="10">
        <v>5.77</v>
      </c>
      <c r="J195" s="10">
        <v>11.88</v>
      </c>
      <c r="K195" s="10">
        <v>5.14</v>
      </c>
      <c r="L195" s="10">
        <v>65.150000000000006</v>
      </c>
      <c r="M195" s="10">
        <v>42.55</v>
      </c>
      <c r="N195" s="10">
        <v>34.549999999999997</v>
      </c>
      <c r="O195" s="10">
        <v>251.2</v>
      </c>
      <c r="P195" s="10">
        <v>80.75</v>
      </c>
      <c r="Q195" s="10">
        <v>4.34</v>
      </c>
      <c r="R195" s="10">
        <v>10.84</v>
      </c>
      <c r="S195" s="10">
        <v>53.45</v>
      </c>
      <c r="T195" s="10">
        <v>24.45</v>
      </c>
      <c r="U195" s="10">
        <v>13.54</v>
      </c>
      <c r="V195" s="10">
        <v>101.7</v>
      </c>
      <c r="W195" s="10">
        <v>37.85</v>
      </c>
      <c r="X195">
        <v>1.101685</v>
      </c>
    </row>
    <row r="196" spans="2:24" x14ac:dyDescent="0.25">
      <c r="B196">
        <f t="shared" si="2"/>
        <v>191</v>
      </c>
      <c r="C196" s="2">
        <v>45089</v>
      </c>
      <c r="D196" s="10">
        <v>60</v>
      </c>
      <c r="E196" s="10">
        <v>103</v>
      </c>
      <c r="F196" s="10">
        <v>4.8499999999999996</v>
      </c>
      <c r="G196" s="10">
        <v>338.4</v>
      </c>
      <c r="H196" s="10">
        <v>5.91</v>
      </c>
      <c r="I196" s="10">
        <v>5.69</v>
      </c>
      <c r="J196" s="10">
        <v>11.68</v>
      </c>
      <c r="K196" s="10">
        <v>5.16</v>
      </c>
      <c r="L196" s="10">
        <v>64.400000000000006</v>
      </c>
      <c r="M196" s="10">
        <v>42.25</v>
      </c>
      <c r="N196" s="10">
        <v>35.1</v>
      </c>
      <c r="O196" s="10">
        <v>255.6</v>
      </c>
      <c r="P196" s="10">
        <v>81.55</v>
      </c>
      <c r="Q196" s="10">
        <v>4.33</v>
      </c>
      <c r="R196" s="10">
        <v>10.66</v>
      </c>
      <c r="S196" s="10">
        <v>53.75</v>
      </c>
      <c r="T196" s="10">
        <v>24.3</v>
      </c>
      <c r="U196" s="10">
        <v>13.34</v>
      </c>
      <c r="V196" s="10">
        <v>101.9</v>
      </c>
      <c r="W196" s="10">
        <v>37.75</v>
      </c>
      <c r="X196">
        <v>1.099731</v>
      </c>
    </row>
    <row r="197" spans="2:24" x14ac:dyDescent="0.25">
      <c r="B197">
        <f t="shared" si="2"/>
        <v>192</v>
      </c>
      <c r="C197" s="2">
        <v>45090</v>
      </c>
      <c r="D197" s="10">
        <v>59.9</v>
      </c>
      <c r="E197" s="10">
        <v>102.9</v>
      </c>
      <c r="F197" s="10">
        <v>4.76</v>
      </c>
      <c r="G197" s="10">
        <v>344.8</v>
      </c>
      <c r="H197" s="10">
        <v>5.83</v>
      </c>
      <c r="I197" s="10">
        <v>5.57</v>
      </c>
      <c r="J197" s="10">
        <v>11.28</v>
      </c>
      <c r="K197" s="10">
        <v>5.08</v>
      </c>
      <c r="L197" s="10">
        <v>63.7</v>
      </c>
      <c r="M197" s="10">
        <v>42.3</v>
      </c>
      <c r="N197" s="10">
        <v>35.1</v>
      </c>
      <c r="O197" s="10">
        <v>257.8</v>
      </c>
      <c r="P197" s="10">
        <v>82.6</v>
      </c>
      <c r="Q197" s="10">
        <v>4.25</v>
      </c>
      <c r="R197" s="10">
        <v>10.94</v>
      </c>
      <c r="S197" s="10">
        <v>53.85</v>
      </c>
      <c r="T197" s="10">
        <v>24.4</v>
      </c>
      <c r="U197" s="10">
        <v>13.4</v>
      </c>
      <c r="V197" s="10">
        <v>102</v>
      </c>
      <c r="W197" s="10">
        <v>37.700000000000003</v>
      </c>
      <c r="X197">
        <v>1.096244</v>
      </c>
    </row>
    <row r="198" spans="2:24" x14ac:dyDescent="0.25">
      <c r="B198">
        <f t="shared" si="2"/>
        <v>193</v>
      </c>
      <c r="C198" s="2">
        <v>45091</v>
      </c>
      <c r="D198" s="10">
        <v>60.05</v>
      </c>
      <c r="E198" s="10">
        <v>101.2</v>
      </c>
      <c r="F198" s="10">
        <v>4.7300000000000004</v>
      </c>
      <c r="G198" s="10">
        <v>345.6</v>
      </c>
      <c r="H198" s="10">
        <v>5.65</v>
      </c>
      <c r="I198" s="10">
        <v>5.62</v>
      </c>
      <c r="J198" s="10">
        <v>11.24</v>
      </c>
      <c r="K198" s="10">
        <v>5.01</v>
      </c>
      <c r="L198" s="10">
        <v>63.4</v>
      </c>
      <c r="M198" s="10">
        <v>41.75</v>
      </c>
      <c r="N198" s="10">
        <v>34.4</v>
      </c>
      <c r="O198" s="10">
        <v>258.8</v>
      </c>
      <c r="P198" s="10">
        <v>82.15</v>
      </c>
      <c r="Q198" s="10">
        <v>4.1500000000000004</v>
      </c>
      <c r="R198" s="10">
        <v>10.86</v>
      </c>
      <c r="S198" s="10">
        <v>51.3</v>
      </c>
      <c r="T198" s="10">
        <v>24.1</v>
      </c>
      <c r="U198" s="10">
        <v>13.5</v>
      </c>
      <c r="V198" s="10">
        <v>100</v>
      </c>
      <c r="W198" s="10">
        <v>36.75</v>
      </c>
      <c r="X198">
        <v>1.092832</v>
      </c>
    </row>
    <row r="199" spans="2:24" x14ac:dyDescent="0.25">
      <c r="B199">
        <f t="shared" si="2"/>
        <v>194</v>
      </c>
      <c r="C199" s="2">
        <v>45092</v>
      </c>
      <c r="D199" s="10">
        <v>60.05</v>
      </c>
      <c r="E199" s="10">
        <v>101.6</v>
      </c>
      <c r="F199" s="10">
        <v>4.7</v>
      </c>
      <c r="G199" s="10">
        <v>355</v>
      </c>
      <c r="H199" s="10">
        <v>5.64</v>
      </c>
      <c r="I199" s="10">
        <v>5.7</v>
      </c>
      <c r="J199" s="10">
        <v>11.16</v>
      </c>
      <c r="K199" s="10">
        <v>5.03</v>
      </c>
      <c r="L199" s="10">
        <v>63.95</v>
      </c>
      <c r="M199" s="10">
        <v>41.8</v>
      </c>
      <c r="N199" s="10">
        <v>34.5</v>
      </c>
      <c r="O199" s="10">
        <v>268.60000000000002</v>
      </c>
      <c r="P199" s="10">
        <v>81.400000000000006</v>
      </c>
      <c r="Q199" s="10">
        <v>4.17</v>
      </c>
      <c r="R199" s="10">
        <v>11.06</v>
      </c>
      <c r="S199" s="10">
        <v>52.25</v>
      </c>
      <c r="T199" s="10">
        <v>24.2</v>
      </c>
      <c r="U199" s="10">
        <v>13.66</v>
      </c>
      <c r="V199" s="10">
        <v>103.7</v>
      </c>
      <c r="W199" s="10">
        <v>37.299999999999997</v>
      </c>
      <c r="X199">
        <v>1.093113</v>
      </c>
    </row>
    <row r="200" spans="2:24" x14ac:dyDescent="0.25">
      <c r="B200">
        <f t="shared" ref="B200:B252" si="3">B199+1</f>
        <v>195</v>
      </c>
      <c r="C200" s="2">
        <v>45093</v>
      </c>
      <c r="D200" s="10">
        <v>61</v>
      </c>
      <c r="E200" s="10">
        <v>102.4</v>
      </c>
      <c r="F200" s="10">
        <v>4.6100000000000003</v>
      </c>
      <c r="G200" s="10">
        <v>363</v>
      </c>
      <c r="H200" s="10">
        <v>5.64</v>
      </c>
      <c r="I200" s="10">
        <v>5.8</v>
      </c>
      <c r="J200" s="10">
        <v>11.24</v>
      </c>
      <c r="K200" s="10">
        <v>5.07</v>
      </c>
      <c r="L200" s="10">
        <v>63.6</v>
      </c>
      <c r="M200" s="10">
        <v>42.25</v>
      </c>
      <c r="N200" s="10">
        <v>35</v>
      </c>
      <c r="O200" s="10">
        <v>267.39999999999998</v>
      </c>
      <c r="P200" s="10">
        <v>81.75</v>
      </c>
      <c r="Q200" s="10">
        <v>4.21</v>
      </c>
      <c r="R200" s="10">
        <v>11.08</v>
      </c>
      <c r="S200" s="10">
        <v>52.8</v>
      </c>
      <c r="T200" s="10">
        <v>24.3</v>
      </c>
      <c r="U200" s="10">
        <v>13.84</v>
      </c>
      <c r="V200" s="10">
        <v>105.6</v>
      </c>
      <c r="W200" s="10">
        <v>37.799999999999997</v>
      </c>
      <c r="X200">
        <v>1.0983769999999999</v>
      </c>
    </row>
    <row r="201" spans="2:24" x14ac:dyDescent="0.25">
      <c r="B201">
        <f t="shared" si="3"/>
        <v>196</v>
      </c>
      <c r="C201" s="2">
        <v>45096</v>
      </c>
      <c r="D201" s="10">
        <v>61.4</v>
      </c>
      <c r="E201" s="10">
        <v>102.6</v>
      </c>
      <c r="F201" s="10">
        <v>4.63</v>
      </c>
      <c r="G201" s="10">
        <v>357.2</v>
      </c>
      <c r="H201" s="10">
        <v>5.62</v>
      </c>
      <c r="I201" s="10">
        <v>5.73</v>
      </c>
      <c r="J201" s="10">
        <v>11.34</v>
      </c>
      <c r="K201" s="10">
        <v>5.0599999999999996</v>
      </c>
      <c r="L201" s="10">
        <v>64.599999999999994</v>
      </c>
      <c r="M201" s="10">
        <v>42.5</v>
      </c>
      <c r="N201" s="10">
        <v>34.75</v>
      </c>
      <c r="O201" s="10">
        <v>266.8</v>
      </c>
      <c r="P201" s="10">
        <v>82.1</v>
      </c>
      <c r="Q201" s="10">
        <v>4.18</v>
      </c>
      <c r="R201" s="10">
        <v>10.92</v>
      </c>
      <c r="S201" s="10">
        <v>52.05</v>
      </c>
      <c r="T201" s="10">
        <v>24.4</v>
      </c>
      <c r="U201" s="10">
        <v>13.66</v>
      </c>
      <c r="V201" s="10">
        <v>103.8</v>
      </c>
      <c r="W201" s="10">
        <v>37.5</v>
      </c>
      <c r="X201">
        <v>1.0977300000000001</v>
      </c>
    </row>
    <row r="202" spans="2:24" x14ac:dyDescent="0.25">
      <c r="B202">
        <f t="shared" si="3"/>
        <v>197</v>
      </c>
      <c r="C202" s="2">
        <v>45097</v>
      </c>
      <c r="D202" s="10">
        <v>61.5</v>
      </c>
      <c r="E202" s="10">
        <v>101.1</v>
      </c>
      <c r="F202" s="10">
        <v>4.5</v>
      </c>
      <c r="G202" s="10">
        <v>350</v>
      </c>
      <c r="H202" s="10">
        <v>5.42</v>
      </c>
      <c r="I202" s="10">
        <v>5.42</v>
      </c>
      <c r="J202" s="10">
        <v>11.24</v>
      </c>
      <c r="K202" s="10">
        <v>5.0599999999999996</v>
      </c>
      <c r="L202" s="10">
        <v>64.3</v>
      </c>
      <c r="M202" s="10">
        <v>42.5</v>
      </c>
      <c r="N202" s="10">
        <v>34.4</v>
      </c>
      <c r="O202" s="10">
        <v>263</v>
      </c>
      <c r="P202" s="10">
        <v>81.349999999999994</v>
      </c>
      <c r="Q202" s="10">
        <v>4.17</v>
      </c>
      <c r="R202" s="10">
        <v>10.6</v>
      </c>
      <c r="S202" s="10">
        <v>50.7</v>
      </c>
      <c r="T202" s="10">
        <v>24.4</v>
      </c>
      <c r="U202" s="10">
        <v>13.38</v>
      </c>
      <c r="V202" s="10">
        <v>103.9</v>
      </c>
      <c r="W202" s="10">
        <v>36.65</v>
      </c>
      <c r="X202">
        <v>1.091591</v>
      </c>
    </row>
    <row r="203" spans="2:24" x14ac:dyDescent="0.25">
      <c r="B203">
        <f t="shared" si="3"/>
        <v>198</v>
      </c>
      <c r="C203" s="2">
        <v>45098</v>
      </c>
      <c r="D203" s="10">
        <v>61.3</v>
      </c>
      <c r="E203" s="10">
        <v>100.1</v>
      </c>
      <c r="F203" s="10">
        <v>4.5199999999999996</v>
      </c>
      <c r="G203" s="10">
        <v>340.4</v>
      </c>
      <c r="H203" s="10">
        <v>5.25</v>
      </c>
      <c r="I203" s="10">
        <v>5.49</v>
      </c>
      <c r="J203" s="10">
        <v>11.16</v>
      </c>
      <c r="K203" s="10">
        <v>5.03</v>
      </c>
      <c r="L203" s="10">
        <v>63.5</v>
      </c>
      <c r="M203" s="10">
        <v>41.85</v>
      </c>
      <c r="N203" s="10">
        <v>33.799999999999997</v>
      </c>
      <c r="O203" s="10">
        <v>264.60000000000002</v>
      </c>
      <c r="P203" s="10">
        <v>80.25</v>
      </c>
      <c r="Q203" s="10">
        <v>4.16</v>
      </c>
      <c r="R203" s="10">
        <v>10.28</v>
      </c>
      <c r="S203" s="10">
        <v>50</v>
      </c>
      <c r="T203" s="10">
        <v>24.25</v>
      </c>
      <c r="U203" s="10">
        <v>13.2</v>
      </c>
      <c r="V203" s="10">
        <v>100.2</v>
      </c>
      <c r="W203" s="10">
        <v>35.799999999999997</v>
      </c>
      <c r="X203">
        <v>1.0897250000000001</v>
      </c>
    </row>
    <row r="204" spans="2:24" x14ac:dyDescent="0.25">
      <c r="B204">
        <f t="shared" si="3"/>
        <v>199</v>
      </c>
      <c r="C204" s="2">
        <v>45100</v>
      </c>
      <c r="D204" s="10">
        <v>59.75</v>
      </c>
      <c r="E204" s="10">
        <v>97.65</v>
      </c>
      <c r="F204" s="10">
        <v>4.43</v>
      </c>
      <c r="G204" s="10">
        <v>337</v>
      </c>
      <c r="H204" s="10">
        <v>5.16</v>
      </c>
      <c r="I204" s="10">
        <v>5.44</v>
      </c>
      <c r="J204" s="10">
        <v>11.04</v>
      </c>
      <c r="K204" s="10">
        <v>5</v>
      </c>
      <c r="L204" s="10">
        <v>62.25</v>
      </c>
      <c r="M204" s="10">
        <v>41.15</v>
      </c>
      <c r="N204" s="10">
        <v>33.299999999999997</v>
      </c>
      <c r="O204" s="10">
        <v>256</v>
      </c>
      <c r="P204" s="10">
        <v>78.150000000000006</v>
      </c>
      <c r="Q204" s="10">
        <v>4.13</v>
      </c>
      <c r="R204" s="10">
        <v>9.99</v>
      </c>
      <c r="S204" s="10">
        <v>49.3</v>
      </c>
      <c r="T204" s="10">
        <v>24</v>
      </c>
      <c r="U204" s="10">
        <v>12.96</v>
      </c>
      <c r="V204" s="10">
        <v>95.85</v>
      </c>
      <c r="W204" s="10">
        <v>35.15</v>
      </c>
      <c r="X204">
        <v>1.090543</v>
      </c>
    </row>
    <row r="205" spans="2:24" x14ac:dyDescent="0.25">
      <c r="B205">
        <f t="shared" si="3"/>
        <v>200</v>
      </c>
      <c r="C205" s="2">
        <v>45103</v>
      </c>
      <c r="D205" s="10">
        <v>59.6</v>
      </c>
      <c r="E205" s="10">
        <v>96.7</v>
      </c>
      <c r="F205" s="10">
        <v>4.42</v>
      </c>
      <c r="G205" s="10">
        <v>332.8</v>
      </c>
      <c r="H205" s="10">
        <v>5.0599999999999996</v>
      </c>
      <c r="I205" s="10">
        <v>5.42</v>
      </c>
      <c r="J205" s="10">
        <v>11.04</v>
      </c>
      <c r="K205" s="10">
        <v>5</v>
      </c>
      <c r="L205" s="10">
        <v>63.25</v>
      </c>
      <c r="M205" s="10">
        <v>40.75</v>
      </c>
      <c r="N205" s="10">
        <v>33.200000000000003</v>
      </c>
      <c r="O205" s="10">
        <v>254.6</v>
      </c>
      <c r="P205" s="10">
        <v>77.099999999999994</v>
      </c>
      <c r="Q205" s="10">
        <v>4.1100000000000003</v>
      </c>
      <c r="R205" s="10">
        <v>10.42</v>
      </c>
      <c r="S205" s="10">
        <v>48.6</v>
      </c>
      <c r="T205" s="10">
        <v>23.9</v>
      </c>
      <c r="U205" s="10">
        <v>12.8</v>
      </c>
      <c r="V205" s="10">
        <v>96.1</v>
      </c>
      <c r="W205" s="10">
        <v>35.049999999999997</v>
      </c>
      <c r="X205">
        <v>1.092114</v>
      </c>
    </row>
    <row r="206" spans="2:24" x14ac:dyDescent="0.25">
      <c r="B206">
        <f t="shared" si="3"/>
        <v>201</v>
      </c>
      <c r="C206" s="2">
        <v>45104</v>
      </c>
      <c r="D206" s="10">
        <v>60.5</v>
      </c>
      <c r="E206" s="10">
        <v>98.45</v>
      </c>
      <c r="F206" s="10">
        <v>4.53</v>
      </c>
      <c r="G206" s="10">
        <v>341.4</v>
      </c>
      <c r="H206" s="10">
        <v>5.01</v>
      </c>
      <c r="I206" s="10">
        <v>5.51</v>
      </c>
      <c r="J206" s="10">
        <v>11.24</v>
      </c>
      <c r="K206" s="10">
        <v>5.0599999999999996</v>
      </c>
      <c r="L206" s="10">
        <v>63.65</v>
      </c>
      <c r="M206" s="10">
        <v>41.35</v>
      </c>
      <c r="N206" s="10">
        <v>33.65</v>
      </c>
      <c r="O206" s="10">
        <v>252.6</v>
      </c>
      <c r="P206" s="10">
        <v>79.05</v>
      </c>
      <c r="Q206" s="10">
        <v>4.1500000000000004</v>
      </c>
      <c r="R206" s="10">
        <v>10.6</v>
      </c>
      <c r="S206" s="10">
        <v>49.85</v>
      </c>
      <c r="T206" s="10">
        <v>24.05</v>
      </c>
      <c r="U206" s="10">
        <v>13.1</v>
      </c>
      <c r="V206" s="10">
        <v>101.1</v>
      </c>
      <c r="W206" s="10">
        <v>36.049999999999997</v>
      </c>
      <c r="X206">
        <v>1.0818840000000001</v>
      </c>
    </row>
    <row r="207" spans="2:24" x14ac:dyDescent="0.25">
      <c r="B207">
        <f t="shared" si="3"/>
        <v>202</v>
      </c>
      <c r="C207" s="2">
        <v>45105</v>
      </c>
      <c r="D207" s="10">
        <v>60.85</v>
      </c>
      <c r="E207" s="10">
        <v>99.2</v>
      </c>
      <c r="F207" s="10">
        <v>4.53</v>
      </c>
      <c r="G207" s="10">
        <v>336.2</v>
      </c>
      <c r="H207" s="10">
        <v>4.9000000000000004</v>
      </c>
      <c r="I207" s="10">
        <v>5.54</v>
      </c>
      <c r="J207" s="10">
        <v>11.24</v>
      </c>
      <c r="K207" s="10">
        <v>5.07</v>
      </c>
      <c r="L207" s="10">
        <v>63.5</v>
      </c>
      <c r="M207" s="10">
        <v>41.65</v>
      </c>
      <c r="N207" s="10">
        <v>33.6</v>
      </c>
      <c r="O207" s="10">
        <v>252.2</v>
      </c>
      <c r="P207" s="10">
        <v>79.400000000000006</v>
      </c>
      <c r="Q207" s="10">
        <v>4.16</v>
      </c>
      <c r="R207" s="10">
        <v>10.84</v>
      </c>
      <c r="S207" s="10">
        <v>50.15</v>
      </c>
      <c r="T207" s="10">
        <v>24.2</v>
      </c>
      <c r="U207" s="10">
        <v>13.14</v>
      </c>
      <c r="V207" s="10">
        <v>103.3</v>
      </c>
      <c r="W207" s="10">
        <v>36.299999999999997</v>
      </c>
      <c r="X207">
        <v>1.084811</v>
      </c>
    </row>
    <row r="208" spans="2:24" x14ac:dyDescent="0.25">
      <c r="B208">
        <f t="shared" si="3"/>
        <v>203</v>
      </c>
      <c r="C208" s="2">
        <v>45106</v>
      </c>
      <c r="D208" s="10">
        <v>60.85</v>
      </c>
      <c r="E208" s="10">
        <v>97.65</v>
      </c>
      <c r="F208" s="10">
        <v>4.49</v>
      </c>
      <c r="G208" s="10">
        <v>333.6</v>
      </c>
      <c r="H208" s="10">
        <v>4.8899999999999997</v>
      </c>
      <c r="I208" s="10">
        <v>5.42</v>
      </c>
      <c r="J208" s="10">
        <v>11.14</v>
      </c>
      <c r="K208" s="10">
        <v>5.05</v>
      </c>
      <c r="L208" s="10">
        <v>63.35</v>
      </c>
      <c r="M208" s="10">
        <v>41.65</v>
      </c>
      <c r="N208" s="10">
        <v>33.049999999999997</v>
      </c>
      <c r="O208" s="10">
        <v>247.8</v>
      </c>
      <c r="P208" s="10">
        <v>79.7</v>
      </c>
      <c r="Q208" s="10">
        <v>4.16</v>
      </c>
      <c r="R208" s="10">
        <v>10.86</v>
      </c>
      <c r="S208" s="10">
        <v>49.95</v>
      </c>
      <c r="T208" s="10">
        <v>23.9</v>
      </c>
      <c r="U208" s="10">
        <v>13</v>
      </c>
      <c r="V208" s="10">
        <v>97.4</v>
      </c>
      <c r="W208" s="10">
        <v>36.049999999999997</v>
      </c>
      <c r="X208">
        <v>1.081054</v>
      </c>
    </row>
    <row r="209" spans="2:24" x14ac:dyDescent="0.25">
      <c r="B209">
        <f t="shared" si="3"/>
        <v>204</v>
      </c>
      <c r="C209" s="2">
        <v>45107</v>
      </c>
      <c r="D209" s="10">
        <v>61</v>
      </c>
      <c r="E209" s="10">
        <v>98.7</v>
      </c>
      <c r="F209" s="10">
        <v>4.59</v>
      </c>
      <c r="G209" s="10">
        <v>331.6</v>
      </c>
      <c r="H209" s="10">
        <v>5.18</v>
      </c>
      <c r="I209" s="10">
        <v>5.42</v>
      </c>
      <c r="J209" s="10">
        <v>11.2</v>
      </c>
      <c r="K209" s="10">
        <v>5.07</v>
      </c>
      <c r="L209" s="10">
        <v>64.05</v>
      </c>
      <c r="M209" s="10">
        <v>41.45</v>
      </c>
      <c r="N209" s="10">
        <v>33</v>
      </c>
      <c r="O209" s="10">
        <v>250</v>
      </c>
      <c r="P209" s="10">
        <v>79.099999999999994</v>
      </c>
      <c r="Q209" s="10">
        <v>4.18</v>
      </c>
      <c r="R209" s="10">
        <v>10.72</v>
      </c>
      <c r="S209" s="10">
        <v>49.85</v>
      </c>
      <c r="T209" s="10">
        <v>23.95</v>
      </c>
      <c r="U209" s="10">
        <v>13.06</v>
      </c>
      <c r="V209" s="10">
        <v>97.6</v>
      </c>
      <c r="W209" s="10">
        <v>35.6</v>
      </c>
      <c r="X209">
        <v>1.0808329999999999</v>
      </c>
    </row>
    <row r="210" spans="2:24" x14ac:dyDescent="0.25">
      <c r="B210">
        <f t="shared" si="3"/>
        <v>205</v>
      </c>
      <c r="C210" s="2">
        <v>45110</v>
      </c>
      <c r="D210" s="10">
        <v>61.95</v>
      </c>
      <c r="E210" s="10">
        <v>98.8</v>
      </c>
      <c r="F210" s="10">
        <v>4.6500000000000004</v>
      </c>
      <c r="G210" s="10">
        <v>338</v>
      </c>
      <c r="H210" s="10">
        <v>5.18</v>
      </c>
      <c r="I210" s="10">
        <v>5.66</v>
      </c>
      <c r="J210" s="10">
        <v>11.42</v>
      </c>
      <c r="K210" s="10">
        <v>5.12</v>
      </c>
      <c r="L210" s="10">
        <v>64.5</v>
      </c>
      <c r="M210" s="10">
        <v>41.75</v>
      </c>
      <c r="N210" s="10">
        <v>32.549999999999997</v>
      </c>
      <c r="O210" s="10">
        <v>261.2</v>
      </c>
      <c r="P210" s="10">
        <v>81</v>
      </c>
      <c r="Q210" s="10">
        <v>4.24</v>
      </c>
      <c r="R210" s="10">
        <v>10.98</v>
      </c>
      <c r="S210" s="10">
        <v>51.45</v>
      </c>
      <c r="T210" s="10">
        <v>22.95</v>
      </c>
      <c r="U210" s="10">
        <v>13.5</v>
      </c>
      <c r="V210" s="10">
        <v>99.25</v>
      </c>
      <c r="W210" s="10">
        <v>37.049999999999997</v>
      </c>
      <c r="X210">
        <v>1.0801210000000001</v>
      </c>
    </row>
    <row r="211" spans="2:24" x14ac:dyDescent="0.25">
      <c r="B211">
        <f t="shared" si="3"/>
        <v>206</v>
      </c>
      <c r="C211" s="2">
        <v>45111</v>
      </c>
      <c r="D211" s="10">
        <v>62.25</v>
      </c>
      <c r="E211" s="10">
        <v>99.4</v>
      </c>
      <c r="F211" s="10">
        <v>4.6500000000000004</v>
      </c>
      <c r="G211" s="10">
        <v>339.2</v>
      </c>
      <c r="H211" s="10">
        <v>5.25</v>
      </c>
      <c r="I211" s="10">
        <v>5.68</v>
      </c>
      <c r="J211" s="10">
        <v>11.6</v>
      </c>
      <c r="K211" s="10">
        <v>5.09</v>
      </c>
      <c r="L211" s="10">
        <v>64.900000000000006</v>
      </c>
      <c r="M211" s="10">
        <v>41.85</v>
      </c>
      <c r="N211" s="10">
        <v>32.25</v>
      </c>
      <c r="O211" s="10">
        <v>264.8</v>
      </c>
      <c r="P211" s="10">
        <v>81.55</v>
      </c>
      <c r="Q211" s="10">
        <v>4.1900000000000004</v>
      </c>
      <c r="R211" s="10">
        <v>11.12</v>
      </c>
      <c r="S211" s="10">
        <v>51.6</v>
      </c>
      <c r="T211" s="10">
        <v>22.9</v>
      </c>
      <c r="U211" s="10">
        <v>13.38</v>
      </c>
      <c r="V211" s="10">
        <v>98.95</v>
      </c>
      <c r="W211" s="10">
        <v>37.25</v>
      </c>
      <c r="X211">
        <v>1.08188</v>
      </c>
    </row>
    <row r="212" spans="2:24" x14ac:dyDescent="0.25">
      <c r="B212">
        <f t="shared" si="3"/>
        <v>207</v>
      </c>
      <c r="C212" s="2">
        <v>45112</v>
      </c>
      <c r="D212" s="10">
        <v>61.65</v>
      </c>
      <c r="E212" s="10">
        <v>98.9</v>
      </c>
      <c r="F212" s="10">
        <v>4.55</v>
      </c>
      <c r="G212" s="10">
        <v>335.4</v>
      </c>
      <c r="H212" s="10">
        <v>5.25</v>
      </c>
      <c r="I212" s="10">
        <v>5.59</v>
      </c>
      <c r="J212" s="10">
        <v>11.66</v>
      </c>
      <c r="K212" s="10">
        <v>5</v>
      </c>
      <c r="L212" s="10">
        <v>64.5</v>
      </c>
      <c r="M212" s="10">
        <v>41.35</v>
      </c>
      <c r="N212" s="10">
        <v>31.4</v>
      </c>
      <c r="O212" s="10">
        <v>262.2</v>
      </c>
      <c r="P212" s="10">
        <v>80.400000000000006</v>
      </c>
      <c r="Q212" s="10">
        <v>4.1100000000000003</v>
      </c>
      <c r="R212" s="10">
        <v>11.12</v>
      </c>
      <c r="S212" s="10">
        <v>50.95</v>
      </c>
      <c r="T212" s="10">
        <v>22.8</v>
      </c>
      <c r="U212" s="10">
        <v>12.68</v>
      </c>
      <c r="V212" s="10">
        <v>96.3</v>
      </c>
      <c r="W212" s="10">
        <v>34.1</v>
      </c>
      <c r="X212">
        <v>1.085321</v>
      </c>
    </row>
    <row r="213" spans="2:24" x14ac:dyDescent="0.25">
      <c r="B213">
        <f t="shared" si="3"/>
        <v>208</v>
      </c>
      <c r="C213" s="2">
        <v>45113</v>
      </c>
      <c r="D213" s="10">
        <v>61</v>
      </c>
      <c r="E213" s="10">
        <v>96.85</v>
      </c>
      <c r="F213" s="10">
        <v>4.53</v>
      </c>
      <c r="G213" s="10">
        <v>326.8</v>
      </c>
      <c r="H213" s="10">
        <v>5.19</v>
      </c>
      <c r="I213" s="10">
        <v>5.46</v>
      </c>
      <c r="J213" s="10">
        <v>11.58</v>
      </c>
      <c r="K213" s="10">
        <v>4.43</v>
      </c>
      <c r="L213" s="10">
        <v>64</v>
      </c>
      <c r="M213" s="10">
        <v>40.65</v>
      </c>
      <c r="N213" s="10">
        <v>30.65</v>
      </c>
      <c r="O213" s="10">
        <v>262.39999999999998</v>
      </c>
      <c r="P213" s="10">
        <v>77.2</v>
      </c>
      <c r="Q213" s="10">
        <v>3.66</v>
      </c>
      <c r="R213" s="10">
        <v>11.14</v>
      </c>
      <c r="S213" s="10">
        <v>49.45</v>
      </c>
      <c r="T213" s="10">
        <v>22.35</v>
      </c>
      <c r="U213" s="10">
        <v>12.4</v>
      </c>
      <c r="V213" s="10">
        <v>91.85</v>
      </c>
      <c r="W213" s="10">
        <v>32.75</v>
      </c>
      <c r="X213">
        <v>1.079207</v>
      </c>
    </row>
    <row r="214" spans="2:24" x14ac:dyDescent="0.25">
      <c r="B214">
        <f t="shared" si="3"/>
        <v>209</v>
      </c>
      <c r="C214" s="2">
        <v>45114</v>
      </c>
      <c r="D214" s="10">
        <v>60.65</v>
      </c>
      <c r="E214" s="10">
        <v>95.1</v>
      </c>
      <c r="F214" s="10">
        <v>4.4800000000000004</v>
      </c>
      <c r="G214" s="10">
        <v>326.60000000000002</v>
      </c>
      <c r="H214" s="10">
        <v>5.2</v>
      </c>
      <c r="I214" s="10">
        <v>5.39</v>
      </c>
      <c r="J214" s="10">
        <v>11.58</v>
      </c>
      <c r="K214" s="10">
        <v>4.37</v>
      </c>
      <c r="L214" s="10">
        <v>63.1</v>
      </c>
      <c r="M214" s="10">
        <v>39.950000000000003</v>
      </c>
      <c r="N214" s="10">
        <v>30.55</v>
      </c>
      <c r="O214" s="10">
        <v>254.6</v>
      </c>
      <c r="P214" s="10">
        <v>76.55</v>
      </c>
      <c r="Q214" s="10">
        <v>3.61</v>
      </c>
      <c r="R214" s="10">
        <v>10.8</v>
      </c>
      <c r="S214" s="10">
        <v>48.9</v>
      </c>
      <c r="T214" s="10">
        <v>22.35</v>
      </c>
      <c r="U214" s="10">
        <v>12.1</v>
      </c>
      <c r="V214" s="10">
        <v>84.8</v>
      </c>
      <c r="W214" s="10">
        <v>32.549999999999997</v>
      </c>
      <c r="X214">
        <v>1.0785169999999999</v>
      </c>
    </row>
    <row r="215" spans="2:24" x14ac:dyDescent="0.25">
      <c r="B215">
        <f t="shared" si="3"/>
        <v>210</v>
      </c>
      <c r="C215" s="2">
        <v>45117</v>
      </c>
      <c r="D215" s="10">
        <v>60.95</v>
      </c>
      <c r="E215" s="10">
        <v>93.55</v>
      </c>
      <c r="F215" s="10">
        <v>4.42</v>
      </c>
      <c r="G215" s="10">
        <v>328.8</v>
      </c>
      <c r="H215" s="10">
        <v>5.18</v>
      </c>
      <c r="I215" s="10">
        <v>5.38</v>
      </c>
      <c r="J215" s="10">
        <v>11.62</v>
      </c>
      <c r="K215" s="10">
        <v>4.38</v>
      </c>
      <c r="L215" s="10">
        <v>62.65</v>
      </c>
      <c r="M215" s="10">
        <v>40.299999999999997</v>
      </c>
      <c r="N215" s="10">
        <v>30.4</v>
      </c>
      <c r="O215" s="10">
        <v>256.8</v>
      </c>
      <c r="P215" s="10">
        <v>76.650000000000006</v>
      </c>
      <c r="Q215" s="10">
        <v>3.59</v>
      </c>
      <c r="R215" s="10">
        <v>10.66</v>
      </c>
      <c r="S215" s="10">
        <v>48.65</v>
      </c>
      <c r="T215" s="10">
        <v>22.4</v>
      </c>
      <c r="U215" s="10">
        <v>12.04</v>
      </c>
      <c r="V215" s="10">
        <v>90.25</v>
      </c>
      <c r="W215" s="10">
        <v>32.85</v>
      </c>
      <c r="X215">
        <v>1.0951390000000001</v>
      </c>
    </row>
    <row r="216" spans="2:24" x14ac:dyDescent="0.25">
      <c r="B216">
        <f t="shared" si="3"/>
        <v>211</v>
      </c>
      <c r="C216" s="2">
        <v>45118</v>
      </c>
      <c r="D216" s="10">
        <v>60.75</v>
      </c>
      <c r="E216" s="10">
        <v>96.2</v>
      </c>
      <c r="F216" s="10">
        <v>4.42</v>
      </c>
      <c r="G216" s="10">
        <v>333.8</v>
      </c>
      <c r="H216" s="10">
        <v>5.21</v>
      </c>
      <c r="I216" s="10">
        <v>5.44</v>
      </c>
      <c r="J216" s="10">
        <v>11.78</v>
      </c>
      <c r="K216" s="10">
        <v>4.3600000000000003</v>
      </c>
      <c r="L216" s="10">
        <v>62.6</v>
      </c>
      <c r="M216" s="10">
        <v>40</v>
      </c>
      <c r="N216" s="10">
        <v>30.45</v>
      </c>
      <c r="O216" s="10">
        <v>264</v>
      </c>
      <c r="P216" s="10">
        <v>77.5</v>
      </c>
      <c r="Q216" s="10">
        <v>3.6</v>
      </c>
      <c r="R216" s="10">
        <v>10.88</v>
      </c>
      <c r="S216" s="10">
        <v>49.25</v>
      </c>
      <c r="T216" s="10">
        <v>22.4</v>
      </c>
      <c r="U216" s="10">
        <v>12.06</v>
      </c>
      <c r="V216" s="10">
        <v>89</v>
      </c>
      <c r="W216" s="10">
        <v>33</v>
      </c>
      <c r="X216">
        <v>1.082511</v>
      </c>
    </row>
    <row r="217" spans="2:24" x14ac:dyDescent="0.25">
      <c r="B217">
        <f t="shared" si="3"/>
        <v>212</v>
      </c>
      <c r="C217" s="2">
        <v>45119</v>
      </c>
      <c r="D217" s="10">
        <v>61.4</v>
      </c>
      <c r="E217" s="10">
        <v>96.35</v>
      </c>
      <c r="F217" s="10">
        <v>4.4800000000000004</v>
      </c>
      <c r="G217" s="10">
        <v>340</v>
      </c>
      <c r="H217" s="10">
        <v>5.2</v>
      </c>
      <c r="I217" s="10">
        <v>5.54</v>
      </c>
      <c r="J217" s="10">
        <v>12.06</v>
      </c>
      <c r="K217" s="10">
        <v>4.3899999999999997</v>
      </c>
      <c r="L217" s="10">
        <v>62.4</v>
      </c>
      <c r="M217" s="10">
        <v>39.9</v>
      </c>
      <c r="N217" s="10">
        <v>30.15</v>
      </c>
      <c r="O217" s="10">
        <v>261.2</v>
      </c>
      <c r="P217" s="10">
        <v>78.599999999999994</v>
      </c>
      <c r="Q217" s="10">
        <v>3.6</v>
      </c>
      <c r="R217" s="10">
        <v>11.1</v>
      </c>
      <c r="S217" s="10">
        <v>50.3</v>
      </c>
      <c r="T217" s="10">
        <v>22.55</v>
      </c>
      <c r="U217" s="10">
        <v>12.26</v>
      </c>
      <c r="V217" s="10">
        <v>90.05</v>
      </c>
      <c r="W217" s="10">
        <v>33.6</v>
      </c>
      <c r="X217">
        <v>1.085523</v>
      </c>
    </row>
    <row r="218" spans="2:24" x14ac:dyDescent="0.25">
      <c r="B218">
        <f t="shared" si="3"/>
        <v>213</v>
      </c>
      <c r="C218" s="2">
        <v>45120</v>
      </c>
      <c r="D218" s="10">
        <v>62.15</v>
      </c>
      <c r="E218" s="10">
        <v>97.75</v>
      </c>
      <c r="F218" s="10">
        <v>4.5999999999999996</v>
      </c>
      <c r="G218" s="10">
        <v>349.8</v>
      </c>
      <c r="H218" s="10">
        <v>5.29</v>
      </c>
      <c r="I218" s="10">
        <v>5.8</v>
      </c>
      <c r="J218" s="10">
        <v>12.2</v>
      </c>
      <c r="K218" s="10">
        <v>4.3899999999999997</v>
      </c>
      <c r="L218" s="10">
        <v>63.25</v>
      </c>
      <c r="M218" s="10">
        <v>40.6</v>
      </c>
      <c r="N218" s="10">
        <v>30.45</v>
      </c>
      <c r="O218" s="10">
        <v>264</v>
      </c>
      <c r="P218" s="10">
        <v>81</v>
      </c>
      <c r="Q218" s="10">
        <v>3.62</v>
      </c>
      <c r="R218" s="10">
        <v>11.54</v>
      </c>
      <c r="S218" s="10">
        <v>52</v>
      </c>
      <c r="T218" s="10">
        <v>22.9</v>
      </c>
      <c r="U218" s="10">
        <v>12.56</v>
      </c>
      <c r="V218" s="10">
        <v>91.5</v>
      </c>
      <c r="W218" s="10">
        <v>33.75</v>
      </c>
      <c r="X218">
        <v>1.091933</v>
      </c>
    </row>
    <row r="219" spans="2:24" x14ac:dyDescent="0.25">
      <c r="B219">
        <f t="shared" si="3"/>
        <v>214</v>
      </c>
      <c r="C219" s="2">
        <v>45121</v>
      </c>
      <c r="D219" s="10">
        <v>62.8</v>
      </c>
      <c r="E219" s="10">
        <v>97.45</v>
      </c>
      <c r="F219" s="10">
        <v>4.67</v>
      </c>
      <c r="G219" s="10">
        <v>352.6</v>
      </c>
      <c r="H219" s="10">
        <v>5.57</v>
      </c>
      <c r="I219" s="10">
        <v>5.86</v>
      </c>
      <c r="J219" s="10">
        <v>12.26</v>
      </c>
      <c r="K219" s="10">
        <v>4.3899999999999997</v>
      </c>
      <c r="L219" s="10">
        <v>64.45</v>
      </c>
      <c r="M219" s="10">
        <v>40.85</v>
      </c>
      <c r="N219" s="10">
        <v>30.9</v>
      </c>
      <c r="O219" s="10">
        <v>262.60000000000002</v>
      </c>
      <c r="P219" s="10">
        <v>80.5</v>
      </c>
      <c r="Q219" s="10">
        <v>3.66</v>
      </c>
      <c r="R219" s="10">
        <v>11.48</v>
      </c>
      <c r="S219" s="10">
        <v>52.35</v>
      </c>
      <c r="T219" s="10">
        <v>23.25</v>
      </c>
      <c r="U219" s="10">
        <v>12.5</v>
      </c>
      <c r="V219" s="10">
        <v>91.85</v>
      </c>
      <c r="W219" s="10">
        <v>34</v>
      </c>
      <c r="X219">
        <v>1.093256</v>
      </c>
    </row>
    <row r="220" spans="2:24" x14ac:dyDescent="0.25">
      <c r="B220">
        <f t="shared" si="3"/>
        <v>215</v>
      </c>
      <c r="C220" s="2">
        <v>45125</v>
      </c>
      <c r="D220" s="10">
        <v>62.95</v>
      </c>
      <c r="E220" s="10">
        <v>95.85</v>
      </c>
      <c r="F220" s="10">
        <v>4.54</v>
      </c>
      <c r="G220" s="10">
        <v>336.4</v>
      </c>
      <c r="H220" s="10">
        <v>5.52</v>
      </c>
      <c r="I220" s="10">
        <v>5.78</v>
      </c>
      <c r="J220" s="10">
        <v>12.12</v>
      </c>
      <c r="K220" s="10">
        <v>4.29</v>
      </c>
      <c r="L220" s="10">
        <v>63.6</v>
      </c>
      <c r="M220" s="10">
        <v>40.35</v>
      </c>
      <c r="N220" s="10">
        <v>30.45</v>
      </c>
      <c r="O220" s="10">
        <v>265</v>
      </c>
      <c r="P220" s="10">
        <v>79.650000000000006</v>
      </c>
      <c r="Q220" s="10">
        <v>3.58</v>
      </c>
      <c r="R220" s="10">
        <v>11.2</v>
      </c>
      <c r="S220" s="10">
        <v>50.75</v>
      </c>
      <c r="T220" s="10">
        <v>22.8</v>
      </c>
      <c r="U220" s="10">
        <v>11.98</v>
      </c>
      <c r="V220" s="10">
        <v>89</v>
      </c>
      <c r="W220" s="10">
        <v>33.049999999999997</v>
      </c>
      <c r="X220">
        <v>1.089245</v>
      </c>
    </row>
    <row r="221" spans="2:24" x14ac:dyDescent="0.25">
      <c r="B221">
        <f t="shared" si="3"/>
        <v>216</v>
      </c>
      <c r="C221" s="2">
        <v>45126</v>
      </c>
      <c r="D221" s="10">
        <v>63.25</v>
      </c>
      <c r="E221" s="10">
        <v>95.6</v>
      </c>
      <c r="F221" s="10">
        <v>4.58</v>
      </c>
      <c r="G221" s="10">
        <v>333</v>
      </c>
      <c r="H221" s="10">
        <v>5.55</v>
      </c>
      <c r="I221" s="10">
        <v>5.87</v>
      </c>
      <c r="J221" s="10">
        <v>12.26</v>
      </c>
      <c r="K221" s="10">
        <v>4.29</v>
      </c>
      <c r="L221" s="10">
        <v>64.2</v>
      </c>
      <c r="M221" s="10">
        <v>40.35</v>
      </c>
      <c r="N221" s="10">
        <v>30.65</v>
      </c>
      <c r="O221" s="10">
        <v>265.2</v>
      </c>
      <c r="P221" s="10">
        <v>78.5</v>
      </c>
      <c r="Q221" s="10">
        <v>3.59</v>
      </c>
      <c r="R221" s="10">
        <v>11.16</v>
      </c>
      <c r="S221" s="10">
        <v>50.25</v>
      </c>
      <c r="T221" s="10">
        <v>22.65</v>
      </c>
      <c r="U221" s="10">
        <v>11.64</v>
      </c>
      <c r="V221" s="10">
        <v>88.75</v>
      </c>
      <c r="W221" s="10">
        <v>33.25</v>
      </c>
      <c r="X221">
        <v>1.0881749999999999</v>
      </c>
    </row>
    <row r="222" spans="2:24" x14ac:dyDescent="0.25">
      <c r="B222">
        <f t="shared" si="3"/>
        <v>217</v>
      </c>
      <c r="C222" s="2">
        <v>45127</v>
      </c>
      <c r="D222" s="10">
        <v>63.8</v>
      </c>
      <c r="E222" s="10">
        <v>96.7</v>
      </c>
      <c r="F222" s="10">
        <v>4.54</v>
      </c>
      <c r="G222" s="10">
        <v>332.8</v>
      </c>
      <c r="H222" s="10">
        <v>5.53</v>
      </c>
      <c r="I222" s="10">
        <v>5.82</v>
      </c>
      <c r="J222" s="10">
        <v>12.26</v>
      </c>
      <c r="K222" s="10">
        <v>4.3099999999999996</v>
      </c>
      <c r="L222" s="10">
        <v>64.3</v>
      </c>
      <c r="M222" s="10">
        <v>40.35</v>
      </c>
      <c r="N222" s="10">
        <v>30.45</v>
      </c>
      <c r="O222" s="10">
        <v>266.8</v>
      </c>
      <c r="P222" s="10">
        <v>77.400000000000006</v>
      </c>
      <c r="Q222" s="10">
        <v>3.61</v>
      </c>
      <c r="R222" s="10">
        <v>11.06</v>
      </c>
      <c r="S222" s="10">
        <v>49.9</v>
      </c>
      <c r="T222" s="10">
        <v>23.05</v>
      </c>
      <c r="U222" s="10">
        <v>11.46</v>
      </c>
      <c r="V222" s="10">
        <v>89.95</v>
      </c>
      <c r="W222" s="10">
        <v>33.700000000000003</v>
      </c>
      <c r="X222">
        <v>1.0802510000000001</v>
      </c>
    </row>
    <row r="223" spans="2:24" x14ac:dyDescent="0.25">
      <c r="B223">
        <f t="shared" si="3"/>
        <v>218</v>
      </c>
      <c r="C223" s="2">
        <v>45128</v>
      </c>
      <c r="D223" s="10">
        <v>64.3</v>
      </c>
      <c r="E223" s="10">
        <v>97.75</v>
      </c>
      <c r="F223" s="10">
        <v>4.5999999999999996</v>
      </c>
      <c r="G223" s="10">
        <v>333</v>
      </c>
      <c r="H223" s="10">
        <v>5.62</v>
      </c>
      <c r="I223" s="10">
        <v>5.85</v>
      </c>
      <c r="J223" s="10">
        <v>12.24</v>
      </c>
      <c r="K223" s="10">
        <v>4.34</v>
      </c>
      <c r="L223" s="10">
        <v>64.95</v>
      </c>
      <c r="M223" s="10">
        <v>40.700000000000003</v>
      </c>
      <c r="N223" s="10">
        <v>30.65</v>
      </c>
      <c r="O223" s="10">
        <v>267</v>
      </c>
      <c r="P223" s="10">
        <v>78.599999999999994</v>
      </c>
      <c r="Q223" s="10">
        <v>3.66</v>
      </c>
      <c r="R223" s="10">
        <v>11.28</v>
      </c>
      <c r="S223" s="10">
        <v>50.1</v>
      </c>
      <c r="T223" s="10">
        <v>23.3</v>
      </c>
      <c r="U223" s="10">
        <v>11.5</v>
      </c>
      <c r="V223" s="10">
        <v>87.9</v>
      </c>
      <c r="W223" s="10">
        <v>33.6</v>
      </c>
      <c r="X223">
        <v>1.0884910000000001</v>
      </c>
    </row>
    <row r="224" spans="2:24" x14ac:dyDescent="0.25">
      <c r="B224">
        <f t="shared" si="3"/>
        <v>219</v>
      </c>
      <c r="C224" s="2">
        <v>45131</v>
      </c>
      <c r="D224" s="10">
        <v>63.7</v>
      </c>
      <c r="E224" s="10">
        <v>96.05</v>
      </c>
      <c r="F224" s="10">
        <v>4.53</v>
      </c>
      <c r="G224" s="10">
        <v>325</v>
      </c>
      <c r="H224" s="10">
        <v>5.59</v>
      </c>
      <c r="I224" s="10">
        <v>5.76</v>
      </c>
      <c r="J224" s="10">
        <v>12.06</v>
      </c>
      <c r="K224" s="10">
        <v>4.2699999999999996</v>
      </c>
      <c r="L224" s="10">
        <v>64.5</v>
      </c>
      <c r="M224" s="10">
        <v>40.549999999999997</v>
      </c>
      <c r="N224" s="10">
        <v>30.25</v>
      </c>
      <c r="O224" s="10">
        <v>260.39999999999998</v>
      </c>
      <c r="P224" s="10">
        <v>75.7</v>
      </c>
      <c r="Q224" s="10">
        <v>3.59</v>
      </c>
      <c r="R224" s="10">
        <v>11.02</v>
      </c>
      <c r="S224" s="10">
        <v>48.8</v>
      </c>
      <c r="T224" s="10">
        <v>22.75</v>
      </c>
      <c r="U224" s="10">
        <v>11.2</v>
      </c>
      <c r="V224" s="10">
        <v>85.6</v>
      </c>
      <c r="W224" s="10">
        <v>32.549999999999997</v>
      </c>
      <c r="X224">
        <v>1.0960700000000001</v>
      </c>
    </row>
    <row r="225" spans="2:24" x14ac:dyDescent="0.25">
      <c r="B225">
        <f t="shared" si="3"/>
        <v>220</v>
      </c>
      <c r="C225" s="2">
        <v>45132</v>
      </c>
      <c r="D225" s="10">
        <v>64.5</v>
      </c>
      <c r="E225" s="10">
        <v>96.75</v>
      </c>
      <c r="F225" s="10">
        <v>4.63</v>
      </c>
      <c r="G225" s="10">
        <v>345</v>
      </c>
      <c r="H225" s="10">
        <v>5.64</v>
      </c>
      <c r="I225" s="10">
        <v>5.75</v>
      </c>
      <c r="J225" s="10">
        <v>12.34</v>
      </c>
      <c r="K225" s="10">
        <v>4.43</v>
      </c>
      <c r="L225" s="10">
        <v>65</v>
      </c>
      <c r="M225" s="10">
        <v>40.700000000000003</v>
      </c>
      <c r="N225" s="10">
        <v>31</v>
      </c>
      <c r="O225" s="10">
        <v>266.2</v>
      </c>
      <c r="P225" s="10">
        <v>76.95</v>
      </c>
      <c r="Q225" s="10">
        <v>3.69</v>
      </c>
      <c r="R225" s="10">
        <v>11.48</v>
      </c>
      <c r="S225" s="10">
        <v>52.45</v>
      </c>
      <c r="T225" s="10">
        <v>23.3</v>
      </c>
      <c r="U225" s="10">
        <v>12.12</v>
      </c>
      <c r="V225" s="10">
        <v>91.15</v>
      </c>
      <c r="W225" s="10">
        <v>36</v>
      </c>
      <c r="X225">
        <v>1.087272</v>
      </c>
    </row>
    <row r="226" spans="2:24" x14ac:dyDescent="0.25">
      <c r="B226">
        <f t="shared" si="3"/>
        <v>221</v>
      </c>
      <c r="C226" s="2">
        <v>45133</v>
      </c>
      <c r="D226" s="10">
        <v>64.650000000000006</v>
      </c>
      <c r="E226" s="10">
        <v>97.45</v>
      </c>
      <c r="F226" s="10">
        <v>4.47</v>
      </c>
      <c r="G226" s="10">
        <v>341</v>
      </c>
      <c r="H226" s="10">
        <v>5.65</v>
      </c>
      <c r="I226" s="10">
        <v>5.71</v>
      </c>
      <c r="J226" s="10">
        <v>12.32</v>
      </c>
      <c r="K226" s="10">
        <v>4.3899999999999997</v>
      </c>
      <c r="L226" s="10">
        <v>65</v>
      </c>
      <c r="M226" s="10">
        <v>40.9</v>
      </c>
      <c r="N226" s="10">
        <v>30.7</v>
      </c>
      <c r="O226" s="10">
        <v>265.8</v>
      </c>
      <c r="P226" s="10">
        <v>77.05</v>
      </c>
      <c r="Q226" s="10">
        <v>3.65</v>
      </c>
      <c r="R226" s="10">
        <v>11.4</v>
      </c>
      <c r="S226" s="10">
        <v>52.4</v>
      </c>
      <c r="T226" s="10">
        <v>23.45</v>
      </c>
      <c r="U226" s="10">
        <v>12.16</v>
      </c>
      <c r="V226" s="10">
        <v>88.45</v>
      </c>
      <c r="W226" s="10">
        <v>35.5</v>
      </c>
      <c r="X226">
        <v>1.0946279999999999</v>
      </c>
    </row>
    <row r="227" spans="2:24" x14ac:dyDescent="0.25">
      <c r="B227">
        <f t="shared" si="3"/>
        <v>222</v>
      </c>
      <c r="C227" s="2">
        <v>45134</v>
      </c>
      <c r="D227" s="10">
        <v>64.95</v>
      </c>
      <c r="E227" s="10">
        <v>99.05</v>
      </c>
      <c r="F227" s="10">
        <v>4.3899999999999997</v>
      </c>
      <c r="G227" s="10">
        <v>343.8</v>
      </c>
      <c r="H227" s="10">
        <v>5.68</v>
      </c>
      <c r="I227" s="10">
        <v>5.7</v>
      </c>
      <c r="J227" s="10">
        <v>12.38</v>
      </c>
      <c r="K227" s="10">
        <v>4.42</v>
      </c>
      <c r="L227" s="10">
        <v>65.2</v>
      </c>
      <c r="M227" s="10">
        <v>41.45</v>
      </c>
      <c r="N227" s="10">
        <v>31.55</v>
      </c>
      <c r="O227" s="10">
        <v>266.39999999999998</v>
      </c>
      <c r="P227" s="10">
        <v>78.2</v>
      </c>
      <c r="Q227" s="10">
        <v>3.7</v>
      </c>
      <c r="R227" s="10">
        <v>12.04</v>
      </c>
      <c r="S227" s="10">
        <v>53.7</v>
      </c>
      <c r="T227" s="10">
        <v>23.7</v>
      </c>
      <c r="U227" s="10">
        <v>12.68</v>
      </c>
      <c r="V227" s="10">
        <v>89.75</v>
      </c>
      <c r="W227" s="10">
        <v>36.549999999999997</v>
      </c>
      <c r="X227">
        <v>1.090776</v>
      </c>
    </row>
    <row r="228" spans="2:24" x14ac:dyDescent="0.25">
      <c r="B228">
        <f t="shared" si="3"/>
        <v>223</v>
      </c>
      <c r="C228" s="2">
        <v>45135</v>
      </c>
      <c r="D228" s="10">
        <v>64.8</v>
      </c>
      <c r="E228" s="10">
        <v>99.2</v>
      </c>
      <c r="F228" s="10">
        <v>4.37</v>
      </c>
      <c r="G228" s="10">
        <v>350.4</v>
      </c>
      <c r="H228" s="10">
        <v>5.59</v>
      </c>
      <c r="I228" s="10">
        <v>5.67</v>
      </c>
      <c r="J228" s="10">
        <v>12.42</v>
      </c>
      <c r="K228" s="10">
        <v>4.4800000000000004</v>
      </c>
      <c r="L228" s="10">
        <v>65</v>
      </c>
      <c r="M228" s="10">
        <v>41.45</v>
      </c>
      <c r="N228" s="10">
        <v>31.5</v>
      </c>
      <c r="O228" s="10">
        <v>271.2</v>
      </c>
      <c r="P228" s="10">
        <v>77.95</v>
      </c>
      <c r="Q228" s="10">
        <v>3.74</v>
      </c>
      <c r="R228" s="10">
        <v>12.18</v>
      </c>
      <c r="S228" s="10">
        <v>56.15</v>
      </c>
      <c r="T228" s="10">
        <v>23.8</v>
      </c>
      <c r="U228" s="10">
        <v>13.48</v>
      </c>
      <c r="V228" s="10">
        <v>90.3</v>
      </c>
      <c r="W228" s="10">
        <v>38.4</v>
      </c>
      <c r="X228">
        <v>1.087054</v>
      </c>
    </row>
    <row r="229" spans="2:24" x14ac:dyDescent="0.25">
      <c r="B229">
        <f t="shared" si="3"/>
        <v>224</v>
      </c>
      <c r="C229" s="2">
        <v>45138</v>
      </c>
      <c r="D229" s="10">
        <v>65.2</v>
      </c>
      <c r="E229" s="10">
        <v>97.55</v>
      </c>
      <c r="F229" s="10">
        <v>4.3499999999999996</v>
      </c>
      <c r="G229" s="10">
        <v>354.4</v>
      </c>
      <c r="H229" s="10">
        <v>5.6</v>
      </c>
      <c r="I229" s="10">
        <v>5.69</v>
      </c>
      <c r="J229" s="10">
        <v>12.58</v>
      </c>
      <c r="K229" s="10">
        <v>4.53</v>
      </c>
      <c r="L229" s="10">
        <v>64.099999999999994</v>
      </c>
      <c r="M229" s="10">
        <v>41.25</v>
      </c>
      <c r="N229" s="10">
        <v>32.049999999999997</v>
      </c>
      <c r="O229" s="10">
        <v>275.60000000000002</v>
      </c>
      <c r="P229" s="10">
        <v>77.400000000000006</v>
      </c>
      <c r="Q229" s="10">
        <v>3.8</v>
      </c>
      <c r="R229" s="10">
        <v>12.28</v>
      </c>
      <c r="S229" s="10">
        <v>56.25</v>
      </c>
      <c r="T229" s="10">
        <v>23.7</v>
      </c>
      <c r="U229" s="10">
        <v>13.6</v>
      </c>
      <c r="V229" s="10">
        <v>93.75</v>
      </c>
      <c r="W229" s="10">
        <v>38.450000000000003</v>
      </c>
      <c r="X229">
        <v>1.0979650000000001</v>
      </c>
    </row>
    <row r="230" spans="2:24" x14ac:dyDescent="0.25">
      <c r="B230">
        <f t="shared" si="3"/>
        <v>225</v>
      </c>
      <c r="C230" s="2">
        <v>45139</v>
      </c>
      <c r="D230" s="10">
        <v>66.3</v>
      </c>
      <c r="E230" s="10">
        <v>97.45</v>
      </c>
      <c r="F230" s="10">
        <v>4.3499999999999996</v>
      </c>
      <c r="G230" s="10">
        <v>354</v>
      </c>
      <c r="H230" s="10">
        <v>5.56</v>
      </c>
      <c r="I230" s="10">
        <v>5.77</v>
      </c>
      <c r="J230" s="10">
        <v>12.72</v>
      </c>
      <c r="K230" s="10">
        <v>4.49</v>
      </c>
      <c r="L230" s="10">
        <v>64.7</v>
      </c>
      <c r="M230" s="10">
        <v>41.4</v>
      </c>
      <c r="N230" s="10">
        <v>31.4</v>
      </c>
      <c r="O230" s="10">
        <v>274.8</v>
      </c>
      <c r="P230" s="10">
        <v>77.150000000000006</v>
      </c>
      <c r="Q230" s="10">
        <v>3.78</v>
      </c>
      <c r="R230" s="10">
        <v>12.16</v>
      </c>
      <c r="S230" s="10">
        <v>55.05</v>
      </c>
      <c r="T230" s="10">
        <v>23.5</v>
      </c>
      <c r="U230" s="10">
        <v>13.52</v>
      </c>
      <c r="V230" s="10">
        <v>91.75</v>
      </c>
      <c r="W230" s="10">
        <v>37.85</v>
      </c>
      <c r="X230">
        <v>1.0969310000000001</v>
      </c>
    </row>
    <row r="231" spans="2:24" x14ac:dyDescent="0.25">
      <c r="B231">
        <f t="shared" si="3"/>
        <v>226</v>
      </c>
      <c r="C231" s="2">
        <v>45140</v>
      </c>
      <c r="D231" s="10">
        <v>64.2</v>
      </c>
      <c r="E231" s="10">
        <v>96.05</v>
      </c>
      <c r="F231" s="10">
        <v>4.3099999999999996</v>
      </c>
      <c r="G231" s="10">
        <v>343.4</v>
      </c>
      <c r="H231" s="10">
        <v>5.5</v>
      </c>
      <c r="I231" s="10">
        <v>5.6</v>
      </c>
      <c r="J231" s="10">
        <v>12.38</v>
      </c>
      <c r="K231" s="10">
        <v>4.3499999999999996</v>
      </c>
      <c r="L231" s="10">
        <v>64.05</v>
      </c>
      <c r="M231" s="10">
        <v>40.25</v>
      </c>
      <c r="N231" s="10">
        <v>31.2</v>
      </c>
      <c r="O231" s="10">
        <v>269</v>
      </c>
      <c r="P231" s="10">
        <v>75.25</v>
      </c>
      <c r="Q231" s="10">
        <v>3.67</v>
      </c>
      <c r="R231" s="10">
        <v>11.96</v>
      </c>
      <c r="S231" s="10">
        <v>53.5</v>
      </c>
      <c r="T231" s="10">
        <v>23.2</v>
      </c>
      <c r="U231" s="10">
        <v>13.36</v>
      </c>
      <c r="V231" s="10">
        <v>89.1</v>
      </c>
      <c r="W231" s="10">
        <v>36.75</v>
      </c>
      <c r="X231">
        <v>1.092204</v>
      </c>
    </row>
    <row r="232" spans="2:24" x14ac:dyDescent="0.25">
      <c r="B232">
        <f t="shared" si="3"/>
        <v>227</v>
      </c>
      <c r="C232" s="2">
        <v>45141</v>
      </c>
      <c r="D232" s="10">
        <v>62.9</v>
      </c>
      <c r="E232" s="10">
        <v>96</v>
      </c>
      <c r="F232" s="10">
        <v>4.24</v>
      </c>
      <c r="G232" s="10">
        <v>342.2</v>
      </c>
      <c r="H232" s="10">
        <v>5.43</v>
      </c>
      <c r="I232" s="10">
        <v>5.48</v>
      </c>
      <c r="J232" s="10">
        <v>12.18</v>
      </c>
      <c r="K232" s="10">
        <v>4.33</v>
      </c>
      <c r="L232" s="10">
        <v>63.65</v>
      </c>
      <c r="M232" s="10">
        <v>40.5</v>
      </c>
      <c r="N232" s="10">
        <v>30.65</v>
      </c>
      <c r="O232" s="10">
        <v>269.8</v>
      </c>
      <c r="P232" s="10">
        <v>75.3</v>
      </c>
      <c r="Q232" s="10">
        <v>3.65</v>
      </c>
      <c r="R232" s="10">
        <v>12.06</v>
      </c>
      <c r="S232" s="10">
        <v>53.6</v>
      </c>
      <c r="T232" s="10">
        <v>22.95</v>
      </c>
      <c r="U232" s="10">
        <v>13.52</v>
      </c>
      <c r="V232" s="10">
        <v>88.8</v>
      </c>
      <c r="W232" s="10">
        <v>37</v>
      </c>
      <c r="X232">
        <v>1.0904750000000001</v>
      </c>
    </row>
    <row r="233" spans="2:24" x14ac:dyDescent="0.25">
      <c r="B233">
        <f t="shared" si="3"/>
        <v>228</v>
      </c>
      <c r="C233" s="2">
        <v>45142</v>
      </c>
      <c r="D233" s="10">
        <v>63.85</v>
      </c>
      <c r="E233" s="10">
        <v>93.4</v>
      </c>
      <c r="F233" s="10">
        <v>4.3099999999999996</v>
      </c>
      <c r="G233" s="10">
        <v>343.4</v>
      </c>
      <c r="H233" s="10">
        <v>5.54</v>
      </c>
      <c r="I233" s="10">
        <v>5.54</v>
      </c>
      <c r="J233" s="10">
        <v>12.28</v>
      </c>
      <c r="K233" s="10">
        <v>4.33</v>
      </c>
      <c r="L233" s="10">
        <v>64.8</v>
      </c>
      <c r="M233" s="10">
        <v>39.799999999999997</v>
      </c>
      <c r="N233" s="10">
        <v>30.6</v>
      </c>
      <c r="O233" s="10">
        <v>268.2</v>
      </c>
      <c r="P233" s="10">
        <v>74.05</v>
      </c>
      <c r="Q233" s="10">
        <v>3.64</v>
      </c>
      <c r="R233" s="10">
        <v>12.22</v>
      </c>
      <c r="S233" s="10">
        <v>54.5</v>
      </c>
      <c r="T233" s="10">
        <v>22.8</v>
      </c>
      <c r="U233" s="10">
        <v>13.8</v>
      </c>
      <c r="V233" s="10">
        <v>88.55</v>
      </c>
      <c r="W233" s="10">
        <v>37.4</v>
      </c>
      <c r="X233">
        <v>1.0941399999999999</v>
      </c>
    </row>
    <row r="234" spans="2:24" x14ac:dyDescent="0.25">
      <c r="B234">
        <f t="shared" si="3"/>
        <v>229</v>
      </c>
      <c r="C234" s="2">
        <v>45145</v>
      </c>
      <c r="D234" s="10">
        <v>63.95</v>
      </c>
      <c r="E234" s="10">
        <v>93.7</v>
      </c>
      <c r="F234" s="10">
        <v>4.38</v>
      </c>
      <c r="G234" s="10">
        <v>341.2</v>
      </c>
      <c r="H234" s="10">
        <v>5.54</v>
      </c>
      <c r="I234" s="10">
        <v>5.64</v>
      </c>
      <c r="J234" s="10">
        <v>12.6</v>
      </c>
      <c r="K234" s="10">
        <v>4.3099999999999996</v>
      </c>
      <c r="L234" s="10">
        <v>65.099999999999994</v>
      </c>
      <c r="M234" s="10">
        <v>40.200000000000003</v>
      </c>
      <c r="N234" s="10">
        <v>30.55</v>
      </c>
      <c r="O234" s="10">
        <v>270.2</v>
      </c>
      <c r="P234" s="10">
        <v>74</v>
      </c>
      <c r="Q234" s="10">
        <v>3.64</v>
      </c>
      <c r="R234" s="10">
        <v>12.32</v>
      </c>
      <c r="S234" s="10">
        <v>54.1</v>
      </c>
      <c r="T234" s="10">
        <v>22.95</v>
      </c>
      <c r="U234" s="10">
        <v>13.5</v>
      </c>
      <c r="V234" s="10">
        <v>88.25</v>
      </c>
      <c r="W234" s="10">
        <v>36.549999999999997</v>
      </c>
      <c r="X234">
        <v>1.0985990000000001</v>
      </c>
    </row>
    <row r="235" spans="2:24" x14ac:dyDescent="0.25">
      <c r="B235">
        <f t="shared" si="3"/>
        <v>230</v>
      </c>
      <c r="C235" s="2">
        <v>45146</v>
      </c>
      <c r="D235" s="10">
        <v>64</v>
      </c>
      <c r="E235" s="10">
        <v>92.2</v>
      </c>
      <c r="F235" s="10">
        <v>4.38</v>
      </c>
      <c r="G235" s="10">
        <v>334.8</v>
      </c>
      <c r="H235" s="10">
        <v>5.49</v>
      </c>
      <c r="I235" s="10">
        <v>5.73</v>
      </c>
      <c r="J235" s="10">
        <v>12.64</v>
      </c>
      <c r="K235" s="10">
        <v>4.2699999999999996</v>
      </c>
      <c r="L235" s="10">
        <v>64.900000000000006</v>
      </c>
      <c r="M235" s="10">
        <v>40.35</v>
      </c>
      <c r="N235" s="10">
        <v>30.3</v>
      </c>
      <c r="O235" s="10">
        <v>259.60000000000002</v>
      </c>
      <c r="P235" s="10">
        <v>72.5</v>
      </c>
      <c r="Q235" s="10">
        <v>3.6</v>
      </c>
      <c r="R235" s="10">
        <v>12.06</v>
      </c>
      <c r="S235" s="10">
        <v>52.75</v>
      </c>
      <c r="T235" s="10">
        <v>22.65</v>
      </c>
      <c r="U235" s="10">
        <v>13.22</v>
      </c>
      <c r="V235" s="10">
        <v>87.05</v>
      </c>
      <c r="W235" s="10">
        <v>35.75</v>
      </c>
      <c r="X235">
        <v>1.091064</v>
      </c>
    </row>
    <row r="236" spans="2:24" x14ac:dyDescent="0.25">
      <c r="B236">
        <f t="shared" si="3"/>
        <v>231</v>
      </c>
      <c r="C236" s="2">
        <v>45147</v>
      </c>
      <c r="D236" s="10">
        <v>63.85</v>
      </c>
      <c r="E236" s="10">
        <v>91.6</v>
      </c>
      <c r="F236" s="10">
        <v>4.46</v>
      </c>
      <c r="G236" s="10">
        <v>337.2</v>
      </c>
      <c r="H236" s="10">
        <v>5.49</v>
      </c>
      <c r="I236" s="10">
        <v>5.79</v>
      </c>
      <c r="J236" s="10">
        <v>12.78</v>
      </c>
      <c r="K236" s="10">
        <v>4.3099999999999996</v>
      </c>
      <c r="L236" s="10">
        <v>64.5</v>
      </c>
      <c r="M236" s="10">
        <v>40.15</v>
      </c>
      <c r="N236" s="10">
        <v>30.55</v>
      </c>
      <c r="O236" s="10">
        <v>259</v>
      </c>
      <c r="P236" s="10">
        <v>71.7</v>
      </c>
      <c r="Q236" s="10">
        <v>3.62</v>
      </c>
      <c r="R236" s="10">
        <v>12.14</v>
      </c>
      <c r="S236" s="10">
        <v>52.95</v>
      </c>
      <c r="T236" s="10">
        <v>22.55</v>
      </c>
      <c r="U236" s="10">
        <v>13.12</v>
      </c>
      <c r="V236" s="10">
        <v>88.05</v>
      </c>
      <c r="W236" s="10">
        <v>35</v>
      </c>
      <c r="X236">
        <v>1.087747</v>
      </c>
    </row>
    <row r="237" spans="2:24" x14ac:dyDescent="0.25">
      <c r="B237">
        <f t="shared" si="3"/>
        <v>232</v>
      </c>
      <c r="C237" s="2">
        <v>45148</v>
      </c>
      <c r="D237" s="10">
        <v>62.6</v>
      </c>
      <c r="E237" s="10">
        <v>92.4</v>
      </c>
      <c r="F237" s="10">
        <v>4.54</v>
      </c>
      <c r="G237" s="10">
        <v>339.8</v>
      </c>
      <c r="H237" s="10">
        <v>5.67</v>
      </c>
      <c r="I237" s="10">
        <v>5.91</v>
      </c>
      <c r="J237" s="10">
        <v>13</v>
      </c>
      <c r="K237" s="10">
        <v>4.3</v>
      </c>
      <c r="L237" s="10">
        <v>64.849999999999994</v>
      </c>
      <c r="M237" s="10">
        <v>40.549999999999997</v>
      </c>
      <c r="N237" s="10">
        <v>30.8</v>
      </c>
      <c r="O237" s="10">
        <v>259.39999999999998</v>
      </c>
      <c r="P237" s="10">
        <v>73.75</v>
      </c>
      <c r="Q237" s="10">
        <v>3.6</v>
      </c>
      <c r="R237" s="10">
        <v>12.08</v>
      </c>
      <c r="S237" s="10">
        <v>52.9</v>
      </c>
      <c r="T237" s="10">
        <v>22.7</v>
      </c>
      <c r="U237" s="10">
        <v>13.1</v>
      </c>
      <c r="V237" s="10">
        <v>87.75</v>
      </c>
      <c r="W237" s="10">
        <v>34.950000000000003</v>
      </c>
      <c r="X237">
        <v>1.089906</v>
      </c>
    </row>
    <row r="238" spans="2:24" x14ac:dyDescent="0.25">
      <c r="B238">
        <f t="shared" si="3"/>
        <v>233</v>
      </c>
      <c r="C238" s="2">
        <v>45149</v>
      </c>
      <c r="D238" s="10">
        <v>62.6</v>
      </c>
      <c r="E238" s="10">
        <v>92.8</v>
      </c>
      <c r="F238" s="10">
        <v>4.45</v>
      </c>
      <c r="G238" s="10">
        <v>335.8</v>
      </c>
      <c r="H238" s="10">
        <v>5.7</v>
      </c>
      <c r="I238" s="10">
        <v>5.87</v>
      </c>
      <c r="J238" s="10">
        <v>13.08</v>
      </c>
      <c r="K238" s="10">
        <v>4.2699999999999996</v>
      </c>
      <c r="L238" s="10">
        <v>66.2</v>
      </c>
      <c r="M238" s="10">
        <v>40.5</v>
      </c>
      <c r="N238" s="10">
        <v>30.25</v>
      </c>
      <c r="O238" s="10">
        <v>254.4</v>
      </c>
      <c r="P238" s="10">
        <v>72.900000000000006</v>
      </c>
      <c r="Q238" s="10">
        <v>3.57</v>
      </c>
      <c r="R238" s="10">
        <v>11.86</v>
      </c>
      <c r="S238" s="10">
        <v>51.45</v>
      </c>
      <c r="T238" s="10">
        <v>22.7</v>
      </c>
      <c r="U238" s="10">
        <v>12.66</v>
      </c>
      <c r="V238" s="10">
        <v>86.95</v>
      </c>
      <c r="W238" s="10">
        <v>34.15</v>
      </c>
      <c r="X238">
        <v>1.0869979999999999</v>
      </c>
    </row>
    <row r="239" spans="2:24" x14ac:dyDescent="0.25">
      <c r="B239">
        <f t="shared" si="3"/>
        <v>234</v>
      </c>
      <c r="C239" s="2">
        <v>45152</v>
      </c>
      <c r="D239" s="10">
        <v>62.35</v>
      </c>
      <c r="E239" s="10">
        <v>91.25</v>
      </c>
      <c r="F239" s="10">
        <v>4.38</v>
      </c>
      <c r="G239" s="10">
        <v>333.2</v>
      </c>
      <c r="H239" s="10">
        <v>5.75</v>
      </c>
      <c r="I239" s="10">
        <v>5.77</v>
      </c>
      <c r="J239" s="10">
        <v>13</v>
      </c>
      <c r="K239" s="10">
        <v>4.2</v>
      </c>
      <c r="L239" s="10">
        <v>66.3</v>
      </c>
      <c r="M239" s="10">
        <v>39.9</v>
      </c>
      <c r="N239" s="10">
        <v>30.1</v>
      </c>
      <c r="O239" s="10">
        <v>238.6</v>
      </c>
      <c r="P239" s="10">
        <v>71.900000000000006</v>
      </c>
      <c r="Q239" s="10">
        <v>3.5</v>
      </c>
      <c r="R239" s="10">
        <v>11.78</v>
      </c>
      <c r="S239" s="10">
        <v>49.85</v>
      </c>
      <c r="T239" s="10">
        <v>22.3</v>
      </c>
      <c r="U239" s="10">
        <v>12.3</v>
      </c>
      <c r="V239" s="10">
        <v>84.8</v>
      </c>
      <c r="W239" s="10">
        <v>33.15</v>
      </c>
      <c r="X239">
        <v>1.0812870000000001</v>
      </c>
    </row>
    <row r="240" spans="2:24" x14ac:dyDescent="0.25">
      <c r="B240">
        <f t="shared" si="3"/>
        <v>235</v>
      </c>
      <c r="C240" s="2">
        <v>45153</v>
      </c>
      <c r="D240" s="10">
        <v>61.2</v>
      </c>
      <c r="E240" s="10">
        <v>90.2</v>
      </c>
      <c r="F240" s="10">
        <v>4.3600000000000003</v>
      </c>
      <c r="G240" s="10">
        <v>332.6</v>
      </c>
      <c r="H240" s="10">
        <v>5.77</v>
      </c>
      <c r="I240" s="10">
        <v>5.74</v>
      </c>
      <c r="J240" s="10">
        <v>12.8</v>
      </c>
      <c r="K240" s="10">
        <v>4.1900000000000004</v>
      </c>
      <c r="L240" s="10">
        <v>66.75</v>
      </c>
      <c r="M240" s="10">
        <v>39.5</v>
      </c>
      <c r="N240" s="10">
        <v>30</v>
      </c>
      <c r="O240" s="10">
        <v>235.4</v>
      </c>
      <c r="P240" s="10">
        <v>70.8</v>
      </c>
      <c r="Q240" s="10">
        <v>3.48</v>
      </c>
      <c r="R240" s="10">
        <v>11.86</v>
      </c>
      <c r="S240" s="10">
        <v>48.8</v>
      </c>
      <c r="T240" s="10">
        <v>22.2</v>
      </c>
      <c r="U240" s="10">
        <v>12.18</v>
      </c>
      <c r="V240" s="10">
        <v>84.45</v>
      </c>
      <c r="W240" s="10">
        <v>32.549999999999997</v>
      </c>
      <c r="X240">
        <v>1.083626</v>
      </c>
    </row>
    <row r="241" spans="2:24" x14ac:dyDescent="0.25">
      <c r="B241">
        <f t="shared" si="3"/>
        <v>236</v>
      </c>
      <c r="C241" s="2">
        <v>45154</v>
      </c>
      <c r="D241" s="10">
        <v>59.95</v>
      </c>
      <c r="E241" s="10">
        <v>89.55</v>
      </c>
      <c r="F241" s="10">
        <v>4.3099999999999996</v>
      </c>
      <c r="G241" s="10">
        <v>328.8</v>
      </c>
      <c r="H241" s="10">
        <v>5.7</v>
      </c>
      <c r="I241" s="10">
        <v>5.65</v>
      </c>
      <c r="J241" s="10">
        <v>12.62</v>
      </c>
      <c r="K241" s="10">
        <v>4.12</v>
      </c>
      <c r="L241" s="10">
        <v>65.55</v>
      </c>
      <c r="M241" s="10">
        <v>39.700000000000003</v>
      </c>
      <c r="N241" s="10">
        <v>29.75</v>
      </c>
      <c r="O241" s="10">
        <v>230.4</v>
      </c>
      <c r="P241" s="10">
        <v>69.849999999999994</v>
      </c>
      <c r="Q241" s="10">
        <v>3.42</v>
      </c>
      <c r="R241" s="10">
        <v>11.78</v>
      </c>
      <c r="S241" s="10">
        <v>47.45</v>
      </c>
      <c r="T241" s="10">
        <v>21.95</v>
      </c>
      <c r="U241" s="10">
        <v>11.84</v>
      </c>
      <c r="V241" s="10">
        <v>83.8</v>
      </c>
      <c r="W241" s="10">
        <v>31.7</v>
      </c>
      <c r="X241">
        <v>1.0776349999999999</v>
      </c>
    </row>
    <row r="242" spans="2:24" x14ac:dyDescent="0.25">
      <c r="B242">
        <f t="shared" si="3"/>
        <v>237</v>
      </c>
      <c r="C242" s="2">
        <v>45155</v>
      </c>
      <c r="D242" s="10">
        <v>59.3</v>
      </c>
      <c r="E242" s="10">
        <v>89.1</v>
      </c>
      <c r="F242" s="10">
        <v>4.29</v>
      </c>
      <c r="G242" s="10">
        <v>332.8</v>
      </c>
      <c r="H242" s="10">
        <v>5.67</v>
      </c>
      <c r="I242" s="10">
        <v>5.61</v>
      </c>
      <c r="J242" s="10">
        <v>12.74</v>
      </c>
      <c r="K242" s="10">
        <v>4.0999999999999996</v>
      </c>
      <c r="L242" s="10">
        <v>65.099999999999994</v>
      </c>
      <c r="M242" s="10">
        <v>39.15</v>
      </c>
      <c r="N242" s="10">
        <v>29.25</v>
      </c>
      <c r="O242" s="10">
        <v>234</v>
      </c>
      <c r="P242" s="10">
        <v>70.55</v>
      </c>
      <c r="Q242" s="10">
        <v>3.42</v>
      </c>
      <c r="R242" s="10">
        <v>11.96</v>
      </c>
      <c r="S242" s="10">
        <v>46.55</v>
      </c>
      <c r="T242" s="10">
        <v>21.65</v>
      </c>
      <c r="U242" s="10">
        <v>11.64</v>
      </c>
      <c r="V242" s="10">
        <v>84.15</v>
      </c>
      <c r="W242" s="10">
        <v>31.1</v>
      </c>
      <c r="X242">
        <v>1.0815399999999999</v>
      </c>
    </row>
    <row r="243" spans="2:24" x14ac:dyDescent="0.25">
      <c r="B243">
        <f t="shared" si="3"/>
        <v>238</v>
      </c>
      <c r="C243" s="2">
        <v>45156</v>
      </c>
      <c r="D243" s="10">
        <v>58.65</v>
      </c>
      <c r="E243" s="10">
        <v>88.35</v>
      </c>
      <c r="F243" s="10">
        <v>4.24</v>
      </c>
      <c r="G243" s="10">
        <v>325</v>
      </c>
      <c r="H243" s="10">
        <v>5.53</v>
      </c>
      <c r="I243" s="10">
        <v>5.61</v>
      </c>
      <c r="J243" s="10">
        <v>12.76</v>
      </c>
      <c r="K243" s="10">
        <v>4.08</v>
      </c>
      <c r="L243" s="10">
        <v>64.2</v>
      </c>
      <c r="M243" s="10">
        <v>38.200000000000003</v>
      </c>
      <c r="N243" s="10">
        <v>28.95</v>
      </c>
      <c r="O243" s="10">
        <v>225.2</v>
      </c>
      <c r="P243" s="10">
        <v>69.650000000000006</v>
      </c>
      <c r="Q243" s="10">
        <v>3.41</v>
      </c>
      <c r="R243" s="10">
        <v>11.74</v>
      </c>
      <c r="S243" s="10">
        <v>45.45</v>
      </c>
      <c r="T243" s="10">
        <v>21.6</v>
      </c>
      <c r="U243" s="10">
        <v>11.58</v>
      </c>
      <c r="V243" s="10">
        <v>83</v>
      </c>
      <c r="W243" s="10">
        <v>30.95</v>
      </c>
      <c r="X243">
        <v>1.085599</v>
      </c>
    </row>
    <row r="244" spans="2:24" x14ac:dyDescent="0.25">
      <c r="B244">
        <f t="shared" si="3"/>
        <v>239</v>
      </c>
      <c r="C244" s="2">
        <v>45159</v>
      </c>
      <c r="D244" s="10">
        <v>58.5</v>
      </c>
      <c r="E244" s="10">
        <v>86.95</v>
      </c>
      <c r="F244" s="10">
        <v>4.18</v>
      </c>
      <c r="G244" s="10">
        <v>318</v>
      </c>
      <c r="H244" s="10">
        <v>5.46</v>
      </c>
      <c r="I244" s="10">
        <v>5.52</v>
      </c>
      <c r="J244" s="10">
        <v>12.7</v>
      </c>
      <c r="K244" s="10">
        <v>4.0199999999999996</v>
      </c>
      <c r="L244" s="10">
        <v>63.65</v>
      </c>
      <c r="M244" s="10">
        <v>37.9</v>
      </c>
      <c r="N244" s="10">
        <v>28.9</v>
      </c>
      <c r="O244" s="10">
        <v>218.6</v>
      </c>
      <c r="P244" s="10">
        <v>67.400000000000006</v>
      </c>
      <c r="Q244" s="10">
        <v>3.36</v>
      </c>
      <c r="R244" s="10">
        <v>11.32</v>
      </c>
      <c r="S244" s="10">
        <v>43.85</v>
      </c>
      <c r="T244" s="10">
        <v>20.9</v>
      </c>
      <c r="U244" s="10">
        <v>11.12</v>
      </c>
      <c r="V244" s="10">
        <v>80</v>
      </c>
      <c r="W244" s="10">
        <v>30.25</v>
      </c>
      <c r="X244">
        <v>1.0869329999999999</v>
      </c>
    </row>
    <row r="245" spans="2:24" x14ac:dyDescent="0.25">
      <c r="B245">
        <f t="shared" si="3"/>
        <v>240</v>
      </c>
      <c r="C245" s="2">
        <v>45160</v>
      </c>
      <c r="D245" s="10">
        <v>58.55</v>
      </c>
      <c r="E245" s="10">
        <v>87.2</v>
      </c>
      <c r="F245" s="10">
        <v>4.24</v>
      </c>
      <c r="G245" s="10">
        <v>319</v>
      </c>
      <c r="H245" s="10">
        <v>5.6</v>
      </c>
      <c r="I245" s="10">
        <v>5.54</v>
      </c>
      <c r="J245" s="10">
        <v>12.72</v>
      </c>
      <c r="K245" s="10">
        <v>4.0599999999999996</v>
      </c>
      <c r="L245" s="10">
        <v>64.8</v>
      </c>
      <c r="M245" s="10">
        <v>37.75</v>
      </c>
      <c r="N245" s="10">
        <v>28.85</v>
      </c>
      <c r="O245" s="10">
        <v>220.8</v>
      </c>
      <c r="P245" s="10">
        <v>68.25</v>
      </c>
      <c r="Q245" s="10">
        <v>3.4</v>
      </c>
      <c r="R245" s="10">
        <v>11.48</v>
      </c>
      <c r="S245" s="10">
        <v>44.05</v>
      </c>
      <c r="T245" s="10">
        <v>21.05</v>
      </c>
      <c r="U245" s="10">
        <v>11.22</v>
      </c>
      <c r="V245" s="10">
        <v>79.95</v>
      </c>
      <c r="W245" s="10">
        <v>30.7</v>
      </c>
      <c r="X245">
        <v>1.0894969999999999</v>
      </c>
    </row>
    <row r="246" spans="2:24" x14ac:dyDescent="0.25">
      <c r="B246">
        <f t="shared" si="3"/>
        <v>241</v>
      </c>
      <c r="C246" s="2">
        <v>45161</v>
      </c>
      <c r="D246" s="10">
        <v>58.4</v>
      </c>
      <c r="E246" s="10">
        <v>87.85</v>
      </c>
      <c r="F246" s="10">
        <v>4.3</v>
      </c>
      <c r="G246" s="10">
        <v>318</v>
      </c>
      <c r="H246" s="10">
        <v>5.55</v>
      </c>
      <c r="I246" s="10">
        <v>5.63</v>
      </c>
      <c r="J246" s="10">
        <v>12.72</v>
      </c>
      <c r="K246" s="10">
        <v>4.09</v>
      </c>
      <c r="L246" s="10">
        <v>65</v>
      </c>
      <c r="M246" s="10">
        <v>38.25</v>
      </c>
      <c r="N246" s="10">
        <v>28.8</v>
      </c>
      <c r="O246" s="10">
        <v>220.2</v>
      </c>
      <c r="P246" s="10">
        <v>69.95</v>
      </c>
      <c r="Q246" s="10">
        <v>3.42</v>
      </c>
      <c r="R246" s="10">
        <v>11.74</v>
      </c>
      <c r="S246" s="10">
        <v>44.2</v>
      </c>
      <c r="T246" s="10">
        <v>21.15</v>
      </c>
      <c r="U246" s="10">
        <v>11.3</v>
      </c>
      <c r="V246" s="10">
        <v>78</v>
      </c>
      <c r="W246" s="10">
        <v>30.4</v>
      </c>
      <c r="X246">
        <v>1.0880559999999999</v>
      </c>
    </row>
    <row r="247" spans="2:24" x14ac:dyDescent="0.25">
      <c r="B247">
        <f t="shared" si="3"/>
        <v>242</v>
      </c>
      <c r="C247" s="2">
        <v>45162</v>
      </c>
      <c r="D247" s="10">
        <v>58.85</v>
      </c>
      <c r="E247" s="10">
        <v>89.3</v>
      </c>
      <c r="F247" s="10">
        <v>4.37</v>
      </c>
      <c r="G247" s="10">
        <v>325.2</v>
      </c>
      <c r="H247" s="10">
        <v>5.55</v>
      </c>
      <c r="I247" s="10">
        <v>5.62</v>
      </c>
      <c r="J247" s="10">
        <v>12.92</v>
      </c>
      <c r="K247" s="10">
        <v>4.1100000000000003</v>
      </c>
      <c r="L247" s="10">
        <v>65.45</v>
      </c>
      <c r="M247" s="10">
        <v>38.6</v>
      </c>
      <c r="N247" s="10">
        <v>29.1</v>
      </c>
      <c r="O247" s="10">
        <v>225.8</v>
      </c>
      <c r="P247" s="10">
        <v>69.7</v>
      </c>
      <c r="Q247" s="10">
        <v>3.45</v>
      </c>
      <c r="R247" s="10">
        <v>12.14</v>
      </c>
      <c r="S247" s="10">
        <v>44.2</v>
      </c>
      <c r="T247" s="10">
        <v>21.2</v>
      </c>
      <c r="U247" s="10">
        <v>11.4</v>
      </c>
      <c r="V247" s="10">
        <v>78.400000000000006</v>
      </c>
      <c r="W247" s="10">
        <v>30.55</v>
      </c>
      <c r="X247">
        <v>1.091747</v>
      </c>
    </row>
    <row r="248" spans="2:24" x14ac:dyDescent="0.25">
      <c r="B248">
        <f t="shared" si="3"/>
        <v>243</v>
      </c>
      <c r="C248" s="2">
        <v>45163</v>
      </c>
      <c r="D248" s="10">
        <v>58.4</v>
      </c>
      <c r="E248" s="10">
        <v>88.65</v>
      </c>
      <c r="F248" s="10">
        <v>4.37</v>
      </c>
      <c r="G248" s="10">
        <v>320</v>
      </c>
      <c r="H248" s="10">
        <v>5.49</v>
      </c>
      <c r="I248" s="10">
        <v>5.58</v>
      </c>
      <c r="J248" s="10">
        <v>12.98</v>
      </c>
      <c r="K248" s="10">
        <v>4.0999999999999996</v>
      </c>
      <c r="L248" s="10">
        <v>65.349999999999994</v>
      </c>
      <c r="M248" s="10">
        <v>38.549999999999997</v>
      </c>
      <c r="N248" s="10">
        <v>29.45</v>
      </c>
      <c r="O248" s="10">
        <v>223.6</v>
      </c>
      <c r="P248" s="10">
        <v>67.650000000000006</v>
      </c>
      <c r="Q248" s="10">
        <v>3.46</v>
      </c>
      <c r="R248" s="10">
        <v>12.1</v>
      </c>
      <c r="S248" s="10">
        <v>44.45</v>
      </c>
      <c r="T248" s="10">
        <v>21.15</v>
      </c>
      <c r="U248" s="10">
        <v>11.42</v>
      </c>
      <c r="V248" s="10">
        <v>65.7</v>
      </c>
      <c r="W248" s="10">
        <v>30.75</v>
      </c>
      <c r="X248">
        <v>1.0918429999999999</v>
      </c>
    </row>
    <row r="249" spans="2:24" x14ac:dyDescent="0.25">
      <c r="B249">
        <f t="shared" si="3"/>
        <v>244</v>
      </c>
      <c r="C249" s="2">
        <v>45166</v>
      </c>
      <c r="D249" s="10">
        <v>58.75</v>
      </c>
      <c r="E249" s="10">
        <v>88.05</v>
      </c>
      <c r="F249" s="10">
        <v>4.49</v>
      </c>
      <c r="G249" s="10">
        <v>325.2</v>
      </c>
      <c r="H249" s="10">
        <v>5.49</v>
      </c>
      <c r="I249" s="10">
        <v>5.64</v>
      </c>
      <c r="J249" s="10">
        <v>12.9</v>
      </c>
      <c r="K249" s="10">
        <v>4.1399999999999997</v>
      </c>
      <c r="L249" s="10">
        <v>65.650000000000006</v>
      </c>
      <c r="M249" s="10">
        <v>38.75</v>
      </c>
      <c r="N249" s="10">
        <v>29.5</v>
      </c>
      <c r="O249" s="10">
        <v>225.2</v>
      </c>
      <c r="P249" s="10">
        <v>68.400000000000006</v>
      </c>
      <c r="Q249" s="10">
        <v>3.51</v>
      </c>
      <c r="R249" s="10">
        <v>12.2</v>
      </c>
      <c r="S249" s="10">
        <v>45.4</v>
      </c>
      <c r="T249" s="10">
        <v>21.3</v>
      </c>
      <c r="U249" s="10">
        <v>11.52</v>
      </c>
      <c r="V249" s="10">
        <v>62</v>
      </c>
      <c r="W249" s="10">
        <v>31.05</v>
      </c>
      <c r="X249">
        <v>1.0903620000000001</v>
      </c>
    </row>
    <row r="250" spans="2:24" x14ac:dyDescent="0.25">
      <c r="B250">
        <f t="shared" si="3"/>
        <v>245</v>
      </c>
      <c r="C250" s="2">
        <v>45167</v>
      </c>
      <c r="D250" s="10">
        <v>58.5</v>
      </c>
      <c r="E250" s="10">
        <v>89.4</v>
      </c>
      <c r="F250" s="10">
        <v>4.55</v>
      </c>
      <c r="G250" s="10">
        <v>329.4</v>
      </c>
      <c r="H250" s="10">
        <v>5.51</v>
      </c>
      <c r="I250" s="10">
        <v>5.67</v>
      </c>
      <c r="J250" s="10">
        <v>13.08</v>
      </c>
      <c r="K250" s="10">
        <v>4.2</v>
      </c>
      <c r="L250" s="10">
        <v>66</v>
      </c>
      <c r="M250" s="10">
        <v>39.5</v>
      </c>
      <c r="N250" s="10">
        <v>29.65</v>
      </c>
      <c r="O250" s="10">
        <v>237.8</v>
      </c>
      <c r="P250" s="10">
        <v>70.45</v>
      </c>
      <c r="Q250" s="10">
        <v>3.59</v>
      </c>
      <c r="R250" s="10">
        <v>12.38</v>
      </c>
      <c r="S250" s="10">
        <v>46.85</v>
      </c>
      <c r="T250" s="10">
        <v>21.65</v>
      </c>
      <c r="U250" s="10">
        <v>11.86</v>
      </c>
      <c r="V250" s="10">
        <v>64.7</v>
      </c>
      <c r="W250" s="10">
        <v>31.5</v>
      </c>
      <c r="X250">
        <v>1.089699</v>
      </c>
    </row>
    <row r="251" spans="2:24" x14ac:dyDescent="0.25">
      <c r="B251">
        <f t="shared" si="3"/>
        <v>246</v>
      </c>
      <c r="C251" s="2">
        <v>45168</v>
      </c>
      <c r="D251" s="10">
        <v>59.35</v>
      </c>
      <c r="E251" s="10">
        <v>89.5</v>
      </c>
      <c r="F251" s="10">
        <v>4.57</v>
      </c>
      <c r="G251" s="10">
        <v>325.8</v>
      </c>
      <c r="H251" s="10">
        <v>5.51</v>
      </c>
      <c r="I251" s="10">
        <v>5.62</v>
      </c>
      <c r="J251" s="10">
        <v>13.2</v>
      </c>
      <c r="K251" s="10">
        <v>4.1900000000000004</v>
      </c>
      <c r="L251" s="10">
        <v>66.099999999999994</v>
      </c>
      <c r="M251" s="10">
        <v>39.65</v>
      </c>
      <c r="N251" s="10">
        <v>29.4</v>
      </c>
      <c r="O251" s="10">
        <v>244.8</v>
      </c>
      <c r="P251" s="10">
        <v>71.2</v>
      </c>
      <c r="Q251" s="10">
        <v>3.57</v>
      </c>
      <c r="R251" s="10">
        <v>12.46</v>
      </c>
      <c r="S251" s="10">
        <v>47.05</v>
      </c>
      <c r="T251" s="10">
        <v>21.65</v>
      </c>
      <c r="U251" s="10">
        <v>11.9</v>
      </c>
      <c r="V251" s="10">
        <v>63.6</v>
      </c>
      <c r="W251" s="10">
        <v>31.4</v>
      </c>
      <c r="X251">
        <v>1.0949059999999999</v>
      </c>
    </row>
    <row r="252" spans="2:24" x14ac:dyDescent="0.25">
      <c r="B252">
        <f t="shared" si="3"/>
        <v>247</v>
      </c>
      <c r="C252" s="2">
        <v>45169</v>
      </c>
      <c r="D252" s="10">
        <v>58.85</v>
      </c>
      <c r="E252" s="10">
        <v>88.3</v>
      </c>
      <c r="F252" s="10">
        <v>4.59</v>
      </c>
      <c r="G252" s="10">
        <v>325</v>
      </c>
      <c r="H252" s="10">
        <v>5.54</v>
      </c>
      <c r="I252" s="10">
        <v>5.66</v>
      </c>
      <c r="J252" s="10">
        <v>13.38</v>
      </c>
      <c r="K252" s="10">
        <v>4.2</v>
      </c>
      <c r="L252" s="10">
        <v>67.099999999999994</v>
      </c>
      <c r="M252" s="10">
        <v>39.700000000000003</v>
      </c>
      <c r="N252" s="10">
        <v>29.1</v>
      </c>
      <c r="O252" s="10">
        <v>245.8</v>
      </c>
      <c r="P252" s="10">
        <v>71.2</v>
      </c>
      <c r="Q252" s="10">
        <v>3.6</v>
      </c>
      <c r="R252" s="10">
        <v>12.36</v>
      </c>
      <c r="S252" s="10">
        <v>46.95</v>
      </c>
      <c r="T252" s="10">
        <v>21.8</v>
      </c>
      <c r="U252" s="10">
        <v>11.9</v>
      </c>
      <c r="V252" s="10">
        <v>61.5</v>
      </c>
      <c r="W252" s="10">
        <v>31</v>
      </c>
      <c r="X252">
        <v>1.092789</v>
      </c>
    </row>
    <row r="253" spans="2:24" x14ac:dyDescent="0.25">
      <c r="C253" s="2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2:24" x14ac:dyDescent="0.25">
      <c r="C254" s="2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2:24" x14ac:dyDescent="0.25">
      <c r="C255" s="2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2:24" x14ac:dyDescent="0.25">
      <c r="C256" s="2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3:23" x14ac:dyDescent="0.25">
      <c r="C257" s="2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3:23" x14ac:dyDescent="0.25">
      <c r="C258" s="2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3:23" x14ac:dyDescent="0.25">
      <c r="C259" s="2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3:23" x14ac:dyDescent="0.25">
      <c r="C260" s="2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3:23" x14ac:dyDescent="0.25">
      <c r="C261" s="2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3:23" x14ac:dyDescent="0.25">
      <c r="C262" s="2"/>
      <c r="D262" s="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3:23" x14ac:dyDescent="0.25">
      <c r="C263" s="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3:23" x14ac:dyDescent="0.25">
      <c r="C264" s="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3:23" x14ac:dyDescent="0.25">
      <c r="C265" s="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3:23" x14ac:dyDescent="0.25">
      <c r="C266" s="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3:23" x14ac:dyDescent="0.25">
      <c r="C267" s="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3:23" x14ac:dyDescent="0.25">
      <c r="C268" s="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3:23" x14ac:dyDescent="0.25">
      <c r="C269" s="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3:23" x14ac:dyDescent="0.25">
      <c r="C270" s="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3:23" x14ac:dyDescent="0.25">
      <c r="C271" s="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3:23" x14ac:dyDescent="0.25">
      <c r="C272" s="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3:23" x14ac:dyDescent="0.25">
      <c r="C273" s="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3:23" x14ac:dyDescent="0.25">
      <c r="C274" s="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3:23" x14ac:dyDescent="0.25">
      <c r="C275" s="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3:23" x14ac:dyDescent="0.25">
      <c r="C276" s="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3:23" x14ac:dyDescent="0.25">
      <c r="C277" s="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3:23" x14ac:dyDescent="0.25">
      <c r="C278" s="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3:23" x14ac:dyDescent="0.25">
      <c r="C279" s="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3:23" x14ac:dyDescent="0.25">
      <c r="C280" s="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3:23" x14ac:dyDescent="0.25">
      <c r="C281" s="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3:23" x14ac:dyDescent="0.25">
      <c r="C282" s="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3:23" x14ac:dyDescent="0.25">
      <c r="C283" s="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3:23" x14ac:dyDescent="0.25">
      <c r="C284" s="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3:23" x14ac:dyDescent="0.25">
      <c r="C285" s="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3:23" x14ac:dyDescent="0.25">
      <c r="C286" s="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3:23" x14ac:dyDescent="0.25">
      <c r="C287" s="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3:23" x14ac:dyDescent="0.25">
      <c r="C288" s="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3:23" x14ac:dyDescent="0.25">
      <c r="C289" s="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3:23" x14ac:dyDescent="0.25">
      <c r="C290" s="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3:23" x14ac:dyDescent="0.25">
      <c r="C291" s="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3:23" x14ac:dyDescent="0.25">
      <c r="C292" s="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3:23" x14ac:dyDescent="0.25">
      <c r="C293" s="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3:23" x14ac:dyDescent="0.25">
      <c r="C294" s="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3:23" x14ac:dyDescent="0.25">
      <c r="C295" s="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3:23" x14ac:dyDescent="0.25">
      <c r="C296" s="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3:23" x14ac:dyDescent="0.25">
      <c r="C297" s="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3:23" x14ac:dyDescent="0.25">
      <c r="C298" s="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3:23" x14ac:dyDescent="0.25">
      <c r="C299" s="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3:23" x14ac:dyDescent="0.25">
      <c r="C300" s="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3:23" x14ac:dyDescent="0.25">
      <c r="C301" s="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3:23" x14ac:dyDescent="0.25">
      <c r="C302" s="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3:23" x14ac:dyDescent="0.25">
      <c r="C303" s="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3:23" x14ac:dyDescent="0.25">
      <c r="C304" s="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3:23" x14ac:dyDescent="0.25">
      <c r="C305" s="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3:23" x14ac:dyDescent="0.25">
      <c r="C306" s="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3:23" x14ac:dyDescent="0.25">
      <c r="C307" s="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3:23" x14ac:dyDescent="0.25">
      <c r="C308" s="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3:23" x14ac:dyDescent="0.25">
      <c r="C309" s="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3:23" x14ac:dyDescent="0.25">
      <c r="C310" s="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3:23" x14ac:dyDescent="0.25">
      <c r="C311" s="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3:23" x14ac:dyDescent="0.25">
      <c r="C312" s="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3:23" x14ac:dyDescent="0.25">
      <c r="C313" s="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3:23" x14ac:dyDescent="0.25">
      <c r="C314" s="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3:23" x14ac:dyDescent="0.25">
      <c r="C315" s="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3:23" x14ac:dyDescent="0.25">
      <c r="C316" s="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3:23" x14ac:dyDescent="0.25">
      <c r="C317" s="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3:23" x14ac:dyDescent="0.25">
      <c r="C318" s="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3:23" x14ac:dyDescent="0.25">
      <c r="C319" s="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3:23" x14ac:dyDescent="0.25">
      <c r="C320" s="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3:23" x14ac:dyDescent="0.25">
      <c r="C321" s="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3:23" x14ac:dyDescent="0.25">
      <c r="C322" s="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3:23" x14ac:dyDescent="0.25">
      <c r="C323" s="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3:23" x14ac:dyDescent="0.25">
      <c r="C324" s="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3:23" x14ac:dyDescent="0.25">
      <c r="C325" s="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3:23" x14ac:dyDescent="0.25">
      <c r="C326" s="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3:23" x14ac:dyDescent="0.25">
      <c r="C327" s="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3:23" x14ac:dyDescent="0.25">
      <c r="C328" s="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3:23" x14ac:dyDescent="0.25">
      <c r="C329" s="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3:23" x14ac:dyDescent="0.25">
      <c r="C330" s="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3:23" x14ac:dyDescent="0.25">
      <c r="C331" s="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3:23" x14ac:dyDescent="0.25">
      <c r="C332" s="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3:23" x14ac:dyDescent="0.25">
      <c r="C333" s="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3:23" x14ac:dyDescent="0.25">
      <c r="C334" s="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3:23" x14ac:dyDescent="0.25">
      <c r="C335" s="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3:23" x14ac:dyDescent="0.25">
      <c r="C336" s="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3:23" x14ac:dyDescent="0.25">
      <c r="C337" s="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3:23" x14ac:dyDescent="0.25">
      <c r="C338" s="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3:23" x14ac:dyDescent="0.25">
      <c r="C339" s="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3:23" x14ac:dyDescent="0.25">
      <c r="C340" s="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3:23" x14ac:dyDescent="0.25">
      <c r="C341" s="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3:23" x14ac:dyDescent="0.25">
      <c r="C342" s="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3:23" x14ac:dyDescent="0.25">
      <c r="C343" s="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3:23" x14ac:dyDescent="0.25">
      <c r="C344" s="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3:23" x14ac:dyDescent="0.25">
      <c r="C345" s="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3:23" x14ac:dyDescent="0.25">
      <c r="C346" s="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3:23" x14ac:dyDescent="0.25">
      <c r="C347" s="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3:23" x14ac:dyDescent="0.25">
      <c r="C348" s="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3:23" x14ac:dyDescent="0.25">
      <c r="C349" s="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3:23" x14ac:dyDescent="0.25">
      <c r="C350" s="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3:23" x14ac:dyDescent="0.25">
      <c r="C351" s="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3:23" x14ac:dyDescent="0.25">
      <c r="C352" s="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3:23" x14ac:dyDescent="0.25">
      <c r="C353" s="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3:23" x14ac:dyDescent="0.25">
      <c r="C354" s="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3:23" x14ac:dyDescent="0.25">
      <c r="C355" s="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3:23" x14ac:dyDescent="0.25">
      <c r="C356" s="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3:23" x14ac:dyDescent="0.25">
      <c r="C357" s="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3:23" x14ac:dyDescent="0.25">
      <c r="C358" s="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3:23" x14ac:dyDescent="0.25">
      <c r="C359" s="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3:23" x14ac:dyDescent="0.25">
      <c r="C360" s="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3:23" x14ac:dyDescent="0.25">
      <c r="C361" s="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3:23" x14ac:dyDescent="0.25">
      <c r="C362" s="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3:23" x14ac:dyDescent="0.25">
      <c r="C363" s="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3:23" x14ac:dyDescent="0.25">
      <c r="C364" s="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3:23" x14ac:dyDescent="0.25">
      <c r="C365" s="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3:23" x14ac:dyDescent="0.25">
      <c r="C366" s="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3:23" x14ac:dyDescent="0.25">
      <c r="C367" s="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3:23" x14ac:dyDescent="0.25">
      <c r="C368" s="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3:23" x14ac:dyDescent="0.25">
      <c r="C369" s="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3:23" x14ac:dyDescent="0.25">
      <c r="C370" s="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3:23" x14ac:dyDescent="0.25">
      <c r="C371" s="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3:23" x14ac:dyDescent="0.25">
      <c r="C372" s="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3:23" x14ac:dyDescent="0.25">
      <c r="C373" s="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3:23" x14ac:dyDescent="0.25">
      <c r="C374" s="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3:23" x14ac:dyDescent="0.25">
      <c r="C375" s="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3:23" x14ac:dyDescent="0.25">
      <c r="C376" s="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3:23" x14ac:dyDescent="0.25">
      <c r="C377" s="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3:23" x14ac:dyDescent="0.25">
      <c r="C378" s="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3:23" x14ac:dyDescent="0.25">
      <c r="C379" s="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3:23" x14ac:dyDescent="0.25">
      <c r="C380" s="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3:23" x14ac:dyDescent="0.25">
      <c r="C381" s="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3:23" x14ac:dyDescent="0.25">
      <c r="C382" s="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3:23" x14ac:dyDescent="0.25">
      <c r="C383" s="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3:23" x14ac:dyDescent="0.25">
      <c r="C384" s="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3:23" x14ac:dyDescent="0.25">
      <c r="C385" s="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3:23" x14ac:dyDescent="0.25">
      <c r="C386" s="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3:23" x14ac:dyDescent="0.25">
      <c r="C387" s="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3:23" x14ac:dyDescent="0.25">
      <c r="C388" s="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3:23" x14ac:dyDescent="0.25">
      <c r="C389" s="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3:23" x14ac:dyDescent="0.25">
      <c r="C390" s="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3:23" x14ac:dyDescent="0.25">
      <c r="C391" s="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3:23" x14ac:dyDescent="0.25">
      <c r="C392" s="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3:23" x14ac:dyDescent="0.25">
      <c r="C393" s="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3:23" x14ac:dyDescent="0.25">
      <c r="C394" s="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3:23" x14ac:dyDescent="0.25">
      <c r="C395" s="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3:23" x14ac:dyDescent="0.25">
      <c r="C396" s="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3:23" x14ac:dyDescent="0.25">
      <c r="C397" s="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3:23" x14ac:dyDescent="0.25">
      <c r="C398" s="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3:23" x14ac:dyDescent="0.25">
      <c r="C399" s="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3:23" x14ac:dyDescent="0.25">
      <c r="C400" s="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3:23" x14ac:dyDescent="0.25">
      <c r="C401" s="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3:23" x14ac:dyDescent="0.25">
      <c r="C402" s="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3:23" x14ac:dyDescent="0.25">
      <c r="C403" s="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3:23" x14ac:dyDescent="0.25">
      <c r="C404" s="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3:23" x14ac:dyDescent="0.25">
      <c r="C405" s="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3:23" x14ac:dyDescent="0.25">
      <c r="C406" s="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3:23" x14ac:dyDescent="0.25">
      <c r="C407" s="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3:23" x14ac:dyDescent="0.25">
      <c r="C408" s="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3:23" x14ac:dyDescent="0.25">
      <c r="C409" s="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3:23" x14ac:dyDescent="0.25">
      <c r="C410" s="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3:23" x14ac:dyDescent="0.25">
      <c r="C411" s="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3:23" x14ac:dyDescent="0.25">
      <c r="C412" s="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3:23" x14ac:dyDescent="0.25">
      <c r="C413" s="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3:23" x14ac:dyDescent="0.25">
      <c r="C414" s="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3:23" x14ac:dyDescent="0.25">
      <c r="C415" s="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3:23" x14ac:dyDescent="0.25">
      <c r="C416" s="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3:23" x14ac:dyDescent="0.25">
      <c r="C417" s="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3:23" x14ac:dyDescent="0.25">
      <c r="C418" s="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3:23" x14ac:dyDescent="0.25"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3:23" x14ac:dyDescent="0.25"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3:23" x14ac:dyDescent="0.25"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3:23" x14ac:dyDescent="0.25"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3:23" x14ac:dyDescent="0.25"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3:23" x14ac:dyDescent="0.25"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3:23" x14ac:dyDescent="0.25"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3:23" x14ac:dyDescent="0.25"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3:23" x14ac:dyDescent="0.25"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3:23" x14ac:dyDescent="0.25"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3:23" x14ac:dyDescent="0.25"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3:23" x14ac:dyDescent="0.25"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3:23" x14ac:dyDescent="0.25"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3:23" x14ac:dyDescent="0.25"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3:23" x14ac:dyDescent="0.25"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3:23" x14ac:dyDescent="0.25"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3:23" x14ac:dyDescent="0.25"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3:23" x14ac:dyDescent="0.25"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3:23" x14ac:dyDescent="0.25"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3:23" x14ac:dyDescent="0.25"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3:23" x14ac:dyDescent="0.25"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3:23" x14ac:dyDescent="0.25"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3:23" x14ac:dyDescent="0.25"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3:23" x14ac:dyDescent="0.25"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3:23" x14ac:dyDescent="0.25"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3:23" x14ac:dyDescent="0.25"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3:23" x14ac:dyDescent="0.25"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3:23" x14ac:dyDescent="0.25"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3:23" x14ac:dyDescent="0.25"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3:23" x14ac:dyDescent="0.25"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3:23" x14ac:dyDescent="0.25"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3:23" x14ac:dyDescent="0.25"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3:23" x14ac:dyDescent="0.25"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3:23" x14ac:dyDescent="0.25"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3:23" x14ac:dyDescent="0.25"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3:23" x14ac:dyDescent="0.25"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3:23" x14ac:dyDescent="0.25"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3:23" x14ac:dyDescent="0.25"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3:23" x14ac:dyDescent="0.25"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3:23" x14ac:dyDescent="0.25"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3:23" x14ac:dyDescent="0.25"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3:23" x14ac:dyDescent="0.25"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3:23" x14ac:dyDescent="0.25"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3:23" x14ac:dyDescent="0.25"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3:23" x14ac:dyDescent="0.25"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3:23" x14ac:dyDescent="0.25"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3:23" x14ac:dyDescent="0.25"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3:23" x14ac:dyDescent="0.25"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3:23" x14ac:dyDescent="0.25"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3:23" x14ac:dyDescent="0.25"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3:23" x14ac:dyDescent="0.25"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3:23" x14ac:dyDescent="0.25"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3:23" x14ac:dyDescent="0.25"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3:23" x14ac:dyDescent="0.25"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3:23" x14ac:dyDescent="0.25"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3:23" x14ac:dyDescent="0.25"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3:23" x14ac:dyDescent="0.25"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3:23" x14ac:dyDescent="0.25"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3:23" x14ac:dyDescent="0.25"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3:23" x14ac:dyDescent="0.25"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3:23" x14ac:dyDescent="0.25"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3:23" x14ac:dyDescent="0.25"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3:23" x14ac:dyDescent="0.25"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3:23" x14ac:dyDescent="0.25"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3:23" x14ac:dyDescent="0.25"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3:23" x14ac:dyDescent="0.25"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3:23" x14ac:dyDescent="0.25"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3:23" x14ac:dyDescent="0.25"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3:23" x14ac:dyDescent="0.25"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3:23" x14ac:dyDescent="0.25"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3:23" x14ac:dyDescent="0.25"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3:23" x14ac:dyDescent="0.25"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3:23" x14ac:dyDescent="0.25"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3:23" x14ac:dyDescent="0.25"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3:23" x14ac:dyDescent="0.25"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3:23" x14ac:dyDescent="0.25"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3:23" x14ac:dyDescent="0.25"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3:23" x14ac:dyDescent="0.25"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3:23" x14ac:dyDescent="0.25"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3:23" x14ac:dyDescent="0.25"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3:23" x14ac:dyDescent="0.25"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3:23" x14ac:dyDescent="0.25"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3:23" x14ac:dyDescent="0.25"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3:23" x14ac:dyDescent="0.25"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3:23" x14ac:dyDescent="0.25"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3:23" x14ac:dyDescent="0.25"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3:23" x14ac:dyDescent="0.25"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3:23" x14ac:dyDescent="0.25"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3:23" x14ac:dyDescent="0.25"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3:23" x14ac:dyDescent="0.25"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3:23" x14ac:dyDescent="0.25"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3:23" x14ac:dyDescent="0.25"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3:23" x14ac:dyDescent="0.25"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3:23" x14ac:dyDescent="0.25"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3:23" x14ac:dyDescent="0.25"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3:23" x14ac:dyDescent="0.25"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3:23" x14ac:dyDescent="0.25"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3:23" x14ac:dyDescent="0.25"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3:23" x14ac:dyDescent="0.25"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3:23" x14ac:dyDescent="0.25"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3:23" x14ac:dyDescent="0.25"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3:23" x14ac:dyDescent="0.25"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3:23" x14ac:dyDescent="0.25"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3:23" x14ac:dyDescent="0.25"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3:23" x14ac:dyDescent="0.25"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3:23" x14ac:dyDescent="0.25"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3:23" x14ac:dyDescent="0.25"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3:23" x14ac:dyDescent="0.25"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3:23" x14ac:dyDescent="0.25"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3:23" x14ac:dyDescent="0.25"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3:23" x14ac:dyDescent="0.25"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3:23" x14ac:dyDescent="0.25"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3:23" x14ac:dyDescent="0.25"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3:23" x14ac:dyDescent="0.25"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3:23" x14ac:dyDescent="0.25"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3:23" x14ac:dyDescent="0.25"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3:23" x14ac:dyDescent="0.25"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3:23" x14ac:dyDescent="0.25"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3:23" x14ac:dyDescent="0.25"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3:23" x14ac:dyDescent="0.25"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3:23" x14ac:dyDescent="0.25"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3:23" x14ac:dyDescent="0.25"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3:23" x14ac:dyDescent="0.25"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3:23" x14ac:dyDescent="0.25"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3:23" x14ac:dyDescent="0.25"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3:23" x14ac:dyDescent="0.25"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3:23" x14ac:dyDescent="0.25"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3:23" x14ac:dyDescent="0.25"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3:23" x14ac:dyDescent="0.25"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3:23" x14ac:dyDescent="0.25"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3:23" x14ac:dyDescent="0.25"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3:23" x14ac:dyDescent="0.25"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3:23" x14ac:dyDescent="0.25"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3:23" x14ac:dyDescent="0.25"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3:23" x14ac:dyDescent="0.25"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3:23" x14ac:dyDescent="0.25"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3:23" x14ac:dyDescent="0.25"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3:23" x14ac:dyDescent="0.25"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3:23" x14ac:dyDescent="0.25"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3:23" x14ac:dyDescent="0.25"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3:23" x14ac:dyDescent="0.25"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3:23" x14ac:dyDescent="0.25"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3:23" x14ac:dyDescent="0.25"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3:23" x14ac:dyDescent="0.25"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3:23" x14ac:dyDescent="0.25"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3:23" x14ac:dyDescent="0.25"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3:23" x14ac:dyDescent="0.25"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3:23" x14ac:dyDescent="0.25"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3:23" x14ac:dyDescent="0.25"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3:23" x14ac:dyDescent="0.25"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3:23" x14ac:dyDescent="0.25"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3:23" x14ac:dyDescent="0.25"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3:23" x14ac:dyDescent="0.25"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3:23" x14ac:dyDescent="0.25"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3:23" x14ac:dyDescent="0.25"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3:23" x14ac:dyDescent="0.25"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3:23" x14ac:dyDescent="0.25"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3:23" x14ac:dyDescent="0.25"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3:23" x14ac:dyDescent="0.25"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3:23" x14ac:dyDescent="0.25"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3:23" x14ac:dyDescent="0.25"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3:23" x14ac:dyDescent="0.25"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3:23" x14ac:dyDescent="0.25"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3:23" x14ac:dyDescent="0.25"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3:23" x14ac:dyDescent="0.25"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3:23" x14ac:dyDescent="0.25"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3:23" x14ac:dyDescent="0.25"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3:23" x14ac:dyDescent="0.25"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3:23" x14ac:dyDescent="0.25"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3:23" x14ac:dyDescent="0.25"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3:23" x14ac:dyDescent="0.25"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3:23" x14ac:dyDescent="0.25"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3:23" x14ac:dyDescent="0.25"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3:23" x14ac:dyDescent="0.25"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3:23" x14ac:dyDescent="0.25"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3:23" x14ac:dyDescent="0.25"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3:23" x14ac:dyDescent="0.25"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3:23" x14ac:dyDescent="0.25"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3:23" x14ac:dyDescent="0.25"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3:23" x14ac:dyDescent="0.25"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3:23" x14ac:dyDescent="0.25"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3:23" x14ac:dyDescent="0.25"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3:23" x14ac:dyDescent="0.25"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3:23" x14ac:dyDescent="0.25"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3:23" x14ac:dyDescent="0.25"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3:23" x14ac:dyDescent="0.25"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3:23" x14ac:dyDescent="0.25"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3:23" x14ac:dyDescent="0.25"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3:23" x14ac:dyDescent="0.25"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3:23" x14ac:dyDescent="0.25"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3:23" x14ac:dyDescent="0.25"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3:23" x14ac:dyDescent="0.25"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3:23" x14ac:dyDescent="0.25"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3:23" x14ac:dyDescent="0.25"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3:23" x14ac:dyDescent="0.25"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3:23" x14ac:dyDescent="0.25"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3:23" x14ac:dyDescent="0.25"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3:23" x14ac:dyDescent="0.25"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3:23" x14ac:dyDescent="0.25"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3:23" x14ac:dyDescent="0.25"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3:23" x14ac:dyDescent="0.25"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3:23" x14ac:dyDescent="0.25"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3:23" x14ac:dyDescent="0.25"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3:23" x14ac:dyDescent="0.25"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3:23" x14ac:dyDescent="0.25"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3:23" x14ac:dyDescent="0.25"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3:23" x14ac:dyDescent="0.25"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3:23" x14ac:dyDescent="0.25"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3:23" x14ac:dyDescent="0.25"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3:23" x14ac:dyDescent="0.25"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3:23" x14ac:dyDescent="0.25"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3:23" x14ac:dyDescent="0.25"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</sheetData>
  <sortState xmlns:xlrd2="http://schemas.microsoft.com/office/spreadsheetml/2017/richdata2" ref="Y6:Y25">
    <sortCondition ref="Y6:Y25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E79E-40A4-45BE-8D05-E39B34970525}">
  <dimension ref="B3:X763"/>
  <sheetViews>
    <sheetView tabSelected="1" topLeftCell="J1" zoomScale="115" zoomScaleNormal="115" workbookViewId="0">
      <selection activeCell="U6" sqref="U6"/>
    </sheetView>
  </sheetViews>
  <sheetFormatPr defaultRowHeight="15.75" x14ac:dyDescent="0.25"/>
  <cols>
    <col min="3" max="3" width="10.7109375" bestFit="1" customWidth="1"/>
    <col min="4" max="4" width="11.5703125" bestFit="1" customWidth="1"/>
    <col min="5" max="5" width="12.5703125" bestFit="1" customWidth="1"/>
    <col min="8" max="9" width="9.140625" style="24"/>
    <col min="10" max="10" width="9.28515625" style="15" bestFit="1" customWidth="1"/>
    <col min="17" max="17" width="17" style="26" customWidth="1"/>
    <col min="18" max="18" width="16.5703125" style="26" customWidth="1"/>
    <col min="19" max="19" width="10.28515625" customWidth="1"/>
    <col min="22" max="22" width="14.28515625" bestFit="1" customWidth="1"/>
    <col min="24" max="24" width="11.7109375" customWidth="1"/>
  </cols>
  <sheetData>
    <row r="3" spans="2:24" x14ac:dyDescent="0.25">
      <c r="G3" t="s">
        <v>48</v>
      </c>
      <c r="H3" s="24">
        <f>AVERAGE(H7:H252)</f>
        <v>-1.0417312041398447E-3</v>
      </c>
      <c r="I3" s="24">
        <f>AVERAGE(I7:I252)</f>
        <v>-1.0665214002743568E-3</v>
      </c>
      <c r="J3" s="15">
        <f>AVERAGE(J7:J252)</f>
        <v>-1.5626150376977355E-4</v>
      </c>
      <c r="K3" t="s">
        <v>48</v>
      </c>
      <c r="L3">
        <f>AVERAGE(L6:L132)</f>
        <v>0.21721529463189848</v>
      </c>
      <c r="M3">
        <f>AVERAGE(M6:M132)</f>
        <v>0.41164788347728554</v>
      </c>
    </row>
    <row r="4" spans="2:24" x14ac:dyDescent="0.25">
      <c r="D4" s="20" t="s">
        <v>174</v>
      </c>
      <c r="E4" s="20" t="s">
        <v>173</v>
      </c>
      <c r="H4" s="24" t="s">
        <v>178</v>
      </c>
    </row>
    <row r="5" spans="2:24" x14ac:dyDescent="0.25">
      <c r="C5" t="s">
        <v>16</v>
      </c>
      <c r="D5" s="3">
        <v>1044</v>
      </c>
      <c r="E5" s="3">
        <v>3968</v>
      </c>
      <c r="F5" t="s">
        <v>38</v>
      </c>
      <c r="H5" s="25" t="s">
        <v>174</v>
      </c>
      <c r="I5" s="25" t="s">
        <v>173</v>
      </c>
      <c r="J5" s="18" t="s">
        <v>179</v>
      </c>
      <c r="K5" t="s">
        <v>44</v>
      </c>
      <c r="L5" t="s">
        <v>176</v>
      </c>
      <c r="M5" t="s">
        <v>177</v>
      </c>
      <c r="O5" t="s">
        <v>175</v>
      </c>
      <c r="Q5" s="27"/>
      <c r="R5" s="27"/>
      <c r="S5" s="19"/>
      <c r="T5" s="19"/>
      <c r="U5" s="19" t="s">
        <v>180</v>
      </c>
      <c r="V5" s="23"/>
    </row>
    <row r="6" spans="2:24" x14ac:dyDescent="0.25">
      <c r="B6">
        <v>1</v>
      </c>
      <c r="C6" s="2">
        <v>44804</v>
      </c>
      <c r="D6" s="10">
        <v>37.6</v>
      </c>
      <c r="E6" s="10">
        <v>40.299999999999997</v>
      </c>
      <c r="F6">
        <v>1.1356139999999999</v>
      </c>
      <c r="K6" s="16" t="s">
        <v>45</v>
      </c>
      <c r="L6">
        <f>SQRT(DEVSQ(H7:H126)*252/119)</f>
        <v>0.24512215815317093</v>
      </c>
      <c r="M6">
        <f>SQRT(DEVSQ(I7:I126)*252/119)</f>
        <v>0.50673446529924826</v>
      </c>
      <c r="O6">
        <f>CORREL(H7:H252,I7:I252)</f>
        <v>0.44024703923026165</v>
      </c>
      <c r="U6">
        <f>CORREL(I7:I126,J7:J126)</f>
        <v>0.30791411438388522</v>
      </c>
      <c r="V6" s="19"/>
      <c r="W6" s="19"/>
    </row>
    <row r="7" spans="2:24" x14ac:dyDescent="0.25">
      <c r="B7">
        <f>B6+1</f>
        <v>2</v>
      </c>
      <c r="C7" s="2">
        <v>44805</v>
      </c>
      <c r="D7" s="10">
        <v>37.299999999999997</v>
      </c>
      <c r="E7" s="10">
        <v>40</v>
      </c>
      <c r="F7">
        <v>1.138682</v>
      </c>
      <c r="H7" s="24">
        <f>LN(D7/D6)</f>
        <v>-8.010723746079083E-3</v>
      </c>
      <c r="I7" s="24">
        <f>LN(E7/E6)</f>
        <v>-7.4720148387009541E-3</v>
      </c>
      <c r="J7" s="17">
        <f>LN(F7/F6)</f>
        <v>2.6979793844082792E-3</v>
      </c>
      <c r="K7" s="16" t="s">
        <v>46</v>
      </c>
      <c r="L7">
        <f t="shared" ref="L7:L70" si="0">SQRT(DEVSQ(H8:H127)*252/119)</f>
        <v>0.24641291673896754</v>
      </c>
      <c r="M7">
        <f t="shared" ref="M7:M70" si="1">SQRT(DEVSQ(I8:I127)*252/119)</f>
        <v>0.5076727250272095</v>
      </c>
      <c r="U7">
        <f t="shared" ref="U7:U70" si="2">CORREL(I8:I127,J8:J127)</f>
        <v>0.3139353174732385</v>
      </c>
      <c r="W7" s="19"/>
      <c r="X7" s="22"/>
    </row>
    <row r="8" spans="2:24" x14ac:dyDescent="0.25">
      <c r="B8">
        <f t="shared" ref="B8:B71" si="3">B7+1</f>
        <v>3</v>
      </c>
      <c r="C8" s="2">
        <v>44806</v>
      </c>
      <c r="D8" s="10">
        <v>37.15</v>
      </c>
      <c r="E8" s="10">
        <v>40.15</v>
      </c>
      <c r="F8">
        <v>1.1360870000000001</v>
      </c>
      <c r="H8" s="24">
        <f t="shared" ref="H8:H71" si="4">LN(D8/D7)</f>
        <v>-4.0295554860016883E-3</v>
      </c>
      <c r="I8" s="24">
        <f t="shared" ref="I8:I71" si="5">LN(E8/E7)</f>
        <v>3.742986278834297E-3</v>
      </c>
      <c r="J8" s="17">
        <f t="shared" ref="J8:J71" si="6">LN(F8/F7)</f>
        <v>-2.2815513361437076E-3</v>
      </c>
      <c r="K8" s="16" t="s">
        <v>47</v>
      </c>
      <c r="L8">
        <f t="shared" si="0"/>
        <v>0.24635733461828901</v>
      </c>
      <c r="M8">
        <f t="shared" si="1"/>
        <v>0.51559592234045892</v>
      </c>
      <c r="U8">
        <f t="shared" si="2"/>
        <v>0.31673168263198287</v>
      </c>
      <c r="W8" s="19"/>
      <c r="X8" s="22"/>
    </row>
    <row r="9" spans="2:24" x14ac:dyDescent="0.25">
      <c r="B9">
        <f t="shared" si="3"/>
        <v>4</v>
      </c>
      <c r="C9" s="2">
        <v>44809</v>
      </c>
      <c r="D9" s="10">
        <v>36.85</v>
      </c>
      <c r="E9" s="10">
        <v>39.65</v>
      </c>
      <c r="F9">
        <v>1.1324289999999999</v>
      </c>
      <c r="H9" s="24">
        <f t="shared" si="4"/>
        <v>-8.1081525284224746E-3</v>
      </c>
      <c r="I9" s="24">
        <f t="shared" si="5"/>
        <v>-1.253149231191374E-2</v>
      </c>
      <c r="J9" s="17">
        <f t="shared" si="6"/>
        <v>-3.2250186205373239E-3</v>
      </c>
      <c r="K9" s="16" t="s">
        <v>49</v>
      </c>
      <c r="L9">
        <f t="shared" si="0"/>
        <v>0.24611828618212955</v>
      </c>
      <c r="M9">
        <f t="shared" si="1"/>
        <v>0.51722207754853544</v>
      </c>
      <c r="U9">
        <f t="shared" si="2"/>
        <v>0.29416233712322332</v>
      </c>
      <c r="W9" s="19"/>
      <c r="X9" s="22"/>
    </row>
    <row r="10" spans="2:24" x14ac:dyDescent="0.25">
      <c r="B10">
        <f t="shared" si="3"/>
        <v>5</v>
      </c>
      <c r="C10" s="2">
        <v>44810</v>
      </c>
      <c r="D10" s="10">
        <v>36.799999999999997</v>
      </c>
      <c r="E10" s="10">
        <v>38.700000000000003</v>
      </c>
      <c r="F10">
        <v>1.1317060000000001</v>
      </c>
      <c r="H10" s="24">
        <f t="shared" si="4"/>
        <v>-1.3577734604604708E-3</v>
      </c>
      <c r="I10" s="24">
        <f t="shared" si="5"/>
        <v>-2.4251348045120764E-2</v>
      </c>
      <c r="J10" s="17">
        <f t="shared" si="6"/>
        <v>-6.3865451889971736E-4</v>
      </c>
      <c r="K10" s="16" t="s">
        <v>50</v>
      </c>
      <c r="L10">
        <f t="shared" si="0"/>
        <v>0.24615026708486637</v>
      </c>
      <c r="M10">
        <f t="shared" si="1"/>
        <v>0.5160504891796156</v>
      </c>
      <c r="U10">
        <f t="shared" si="2"/>
        <v>0.2889421597462844</v>
      </c>
      <c r="W10" s="19"/>
      <c r="X10" s="22"/>
    </row>
    <row r="11" spans="2:24" x14ac:dyDescent="0.25">
      <c r="B11">
        <f t="shared" si="3"/>
        <v>6</v>
      </c>
      <c r="C11" s="2">
        <v>44811</v>
      </c>
      <c r="D11" s="10">
        <v>36.85</v>
      </c>
      <c r="E11" s="10">
        <v>38.35</v>
      </c>
      <c r="F11">
        <v>1.1287320000000001</v>
      </c>
      <c r="H11" s="24">
        <f t="shared" si="4"/>
        <v>1.3577734604605105E-3</v>
      </c>
      <c r="I11" s="24">
        <f t="shared" si="5"/>
        <v>-9.0850722224709822E-3</v>
      </c>
      <c r="J11" s="17">
        <f t="shared" si="6"/>
        <v>-2.6313499560690879E-3</v>
      </c>
      <c r="K11" s="16" t="s">
        <v>51</v>
      </c>
      <c r="L11">
        <f t="shared" si="0"/>
        <v>0.24644609678954366</v>
      </c>
      <c r="M11">
        <f t="shared" si="1"/>
        <v>0.51973744874421135</v>
      </c>
      <c r="U11">
        <f t="shared" si="2"/>
        <v>0.28494162809235501</v>
      </c>
      <c r="W11" s="19"/>
      <c r="X11" s="22"/>
    </row>
    <row r="12" spans="2:24" x14ac:dyDescent="0.25">
      <c r="B12">
        <f t="shared" si="3"/>
        <v>7</v>
      </c>
      <c r="C12" s="2">
        <v>44812</v>
      </c>
      <c r="D12" s="10">
        <v>36.700000000000003</v>
      </c>
      <c r="E12" s="10">
        <v>38</v>
      </c>
      <c r="F12">
        <v>1.126879</v>
      </c>
      <c r="H12" s="24">
        <f t="shared" si="4"/>
        <v>-4.0788635748210044E-3</v>
      </c>
      <c r="I12" s="24">
        <f t="shared" si="5"/>
        <v>-9.1683680868794425E-3</v>
      </c>
      <c r="J12" s="17">
        <f t="shared" si="6"/>
        <v>-1.6430141694177226E-3</v>
      </c>
      <c r="K12" s="16" t="s">
        <v>52</v>
      </c>
      <c r="L12">
        <f t="shared" si="0"/>
        <v>0.24676999515726089</v>
      </c>
      <c r="M12">
        <f t="shared" si="1"/>
        <v>0.51967558899215127</v>
      </c>
      <c r="U12">
        <f t="shared" si="2"/>
        <v>0.28284851245449555</v>
      </c>
      <c r="W12" s="19"/>
      <c r="X12" s="22"/>
    </row>
    <row r="13" spans="2:24" x14ac:dyDescent="0.25">
      <c r="B13">
        <f t="shared" si="3"/>
        <v>8</v>
      </c>
      <c r="C13" s="2">
        <v>44813</v>
      </c>
      <c r="D13" s="10">
        <v>36</v>
      </c>
      <c r="E13" s="10">
        <v>39.65</v>
      </c>
      <c r="F13">
        <v>1.128112</v>
      </c>
      <c r="H13" s="24">
        <f t="shared" si="4"/>
        <v>-1.9257816604414647E-2</v>
      </c>
      <c r="I13" s="24">
        <f t="shared" si="5"/>
        <v>4.2504788354471086E-2</v>
      </c>
      <c r="J13" s="17">
        <f t="shared" si="6"/>
        <v>1.0935743183713214E-3</v>
      </c>
      <c r="K13" s="16" t="s">
        <v>53</v>
      </c>
      <c r="L13">
        <f t="shared" si="0"/>
        <v>0.24519517474559557</v>
      </c>
      <c r="M13">
        <f t="shared" si="1"/>
        <v>0.52064215907555156</v>
      </c>
      <c r="U13">
        <f t="shared" si="2"/>
        <v>0.29063051245316329</v>
      </c>
      <c r="W13" s="19"/>
      <c r="X13" s="22"/>
    </row>
    <row r="14" spans="2:24" x14ac:dyDescent="0.25">
      <c r="B14">
        <f t="shared" si="3"/>
        <v>9</v>
      </c>
      <c r="C14" s="2">
        <v>44817</v>
      </c>
      <c r="D14" s="10">
        <v>36.700000000000003</v>
      </c>
      <c r="E14" s="10">
        <v>40.1</v>
      </c>
      <c r="F14">
        <v>1.1331180000000001</v>
      </c>
      <c r="H14" s="24">
        <f t="shared" si="4"/>
        <v>1.9257816604414738E-2</v>
      </c>
      <c r="I14" s="24">
        <f t="shared" si="5"/>
        <v>1.1285386231666607E-2</v>
      </c>
      <c r="J14" s="17">
        <f t="shared" si="6"/>
        <v>4.4276859747135987E-3</v>
      </c>
      <c r="K14" s="16" t="s">
        <v>54</v>
      </c>
      <c r="L14">
        <f t="shared" si="0"/>
        <v>0.24545039733465562</v>
      </c>
      <c r="M14">
        <f t="shared" si="1"/>
        <v>0.52140566841789304</v>
      </c>
      <c r="U14">
        <f t="shared" si="2"/>
        <v>0.28625315250513411</v>
      </c>
      <c r="W14" s="19"/>
      <c r="X14" s="22"/>
    </row>
    <row r="15" spans="2:24" x14ac:dyDescent="0.25">
      <c r="B15">
        <f t="shared" si="3"/>
        <v>10</v>
      </c>
      <c r="C15" s="2">
        <v>44818</v>
      </c>
      <c r="D15" s="10">
        <v>36.049999999999997</v>
      </c>
      <c r="E15" s="10">
        <v>39.35</v>
      </c>
      <c r="F15">
        <v>1.133923</v>
      </c>
      <c r="H15" s="24">
        <f t="shared" si="4"/>
        <v>-1.7869891329566717E-2</v>
      </c>
      <c r="I15" s="24">
        <f t="shared" si="5"/>
        <v>-1.8880359449111268E-2</v>
      </c>
      <c r="J15" s="17">
        <f t="shared" si="6"/>
        <v>7.1017686387993923E-4</v>
      </c>
      <c r="K15" s="16" t="s">
        <v>55</v>
      </c>
      <c r="L15">
        <f t="shared" si="0"/>
        <v>0.24441151128028754</v>
      </c>
      <c r="M15">
        <f t="shared" si="1"/>
        <v>0.52079529677790115</v>
      </c>
      <c r="U15">
        <f t="shared" si="2"/>
        <v>0.28798716597988838</v>
      </c>
      <c r="W15" s="19"/>
      <c r="X15" s="22"/>
    </row>
    <row r="16" spans="2:24" x14ac:dyDescent="0.25">
      <c r="B16">
        <f t="shared" si="3"/>
        <v>11</v>
      </c>
      <c r="C16" s="2">
        <v>44819</v>
      </c>
      <c r="D16" s="10">
        <v>35.85</v>
      </c>
      <c r="E16" s="10">
        <v>41.15</v>
      </c>
      <c r="F16">
        <v>1.1273500000000001</v>
      </c>
      <c r="H16" s="24">
        <f t="shared" si="4"/>
        <v>-5.5632966853286035E-3</v>
      </c>
      <c r="I16" s="24">
        <f t="shared" si="5"/>
        <v>4.4727952259666429E-2</v>
      </c>
      <c r="J16" s="17">
        <f t="shared" si="6"/>
        <v>-5.813555915215078E-3</v>
      </c>
      <c r="K16" s="16" t="s">
        <v>56</v>
      </c>
      <c r="L16">
        <f t="shared" si="0"/>
        <v>0.24462057466619963</v>
      </c>
      <c r="M16">
        <f t="shared" si="1"/>
        <v>0.517024829674532</v>
      </c>
      <c r="U16">
        <f t="shared" si="2"/>
        <v>0.30577946066268102</v>
      </c>
      <c r="W16" s="19"/>
      <c r="X16" s="22"/>
    </row>
    <row r="17" spans="2:24" x14ac:dyDescent="0.25">
      <c r="B17">
        <f t="shared" si="3"/>
        <v>12</v>
      </c>
      <c r="C17" s="2">
        <v>44820</v>
      </c>
      <c r="D17" s="10">
        <v>36.450000000000003</v>
      </c>
      <c r="E17" s="10">
        <v>40.049999999999997</v>
      </c>
      <c r="F17">
        <v>1.122085</v>
      </c>
      <c r="H17" s="24">
        <f t="shared" si="4"/>
        <v>1.6597891409037831E-2</v>
      </c>
      <c r="I17" s="24">
        <f t="shared" si="5"/>
        <v>-2.7095253608710648E-2</v>
      </c>
      <c r="J17" s="17">
        <f t="shared" si="6"/>
        <v>-4.6811840435821844E-3</v>
      </c>
      <c r="K17" s="16" t="s">
        <v>57</v>
      </c>
      <c r="L17">
        <f t="shared" si="0"/>
        <v>0.24462173965878639</v>
      </c>
      <c r="M17">
        <f t="shared" si="1"/>
        <v>0.5163531266919118</v>
      </c>
      <c r="U17">
        <f t="shared" si="2"/>
        <v>0.29565593514553462</v>
      </c>
      <c r="W17" s="19"/>
      <c r="X17" s="22"/>
    </row>
    <row r="18" spans="2:24" x14ac:dyDescent="0.25">
      <c r="B18">
        <f t="shared" si="3"/>
        <v>13</v>
      </c>
      <c r="C18" s="2">
        <v>44823</v>
      </c>
      <c r="D18" s="10">
        <v>36</v>
      </c>
      <c r="E18" s="10">
        <v>39.75</v>
      </c>
      <c r="F18">
        <v>1.12819</v>
      </c>
      <c r="H18" s="24">
        <f t="shared" si="4"/>
        <v>-1.2422519998557209E-2</v>
      </c>
      <c r="I18" s="24">
        <f t="shared" si="5"/>
        <v>-7.5188324140272279E-3</v>
      </c>
      <c r="J18" s="17">
        <f t="shared" si="6"/>
        <v>5.4260168010011392E-3</v>
      </c>
      <c r="K18" s="16" t="s">
        <v>58</v>
      </c>
      <c r="L18">
        <f t="shared" si="0"/>
        <v>0.24491934531533469</v>
      </c>
      <c r="M18">
        <f t="shared" si="1"/>
        <v>0.51823014361488562</v>
      </c>
      <c r="U18">
        <f t="shared" si="2"/>
        <v>0.29239914887744051</v>
      </c>
      <c r="W18" s="19"/>
      <c r="X18" s="22"/>
    </row>
    <row r="19" spans="2:24" x14ac:dyDescent="0.25">
      <c r="B19">
        <f t="shared" si="3"/>
        <v>14</v>
      </c>
      <c r="C19" s="2">
        <v>44824</v>
      </c>
      <c r="D19" s="10">
        <v>35.85</v>
      </c>
      <c r="E19" s="10">
        <v>39.1</v>
      </c>
      <c r="F19">
        <v>1.1203939999999999</v>
      </c>
      <c r="H19" s="24">
        <f t="shared" si="4"/>
        <v>-4.1753714104806215E-3</v>
      </c>
      <c r="I19" s="24">
        <f t="shared" si="5"/>
        <v>-1.6487374109020816E-2</v>
      </c>
      <c r="J19" s="17">
        <f t="shared" si="6"/>
        <v>-6.9341694486008965E-3</v>
      </c>
      <c r="K19" s="16" t="s">
        <v>59</v>
      </c>
      <c r="L19">
        <f t="shared" si="0"/>
        <v>0.24488151338271383</v>
      </c>
      <c r="M19">
        <f t="shared" si="1"/>
        <v>0.51829186768766755</v>
      </c>
      <c r="U19">
        <f t="shared" si="2"/>
        <v>0.2922006828198111</v>
      </c>
      <c r="W19" s="19"/>
      <c r="X19" s="22"/>
    </row>
    <row r="20" spans="2:24" x14ac:dyDescent="0.25">
      <c r="B20">
        <f t="shared" si="3"/>
        <v>15</v>
      </c>
      <c r="C20" s="2">
        <v>44825</v>
      </c>
      <c r="D20" s="10">
        <v>35.700000000000003</v>
      </c>
      <c r="E20" s="10">
        <v>38.950000000000003</v>
      </c>
      <c r="F20">
        <v>1.118355</v>
      </c>
      <c r="H20" s="24">
        <f t="shared" si="4"/>
        <v>-4.1928782600359274E-3</v>
      </c>
      <c r="I20" s="24">
        <f t="shared" si="5"/>
        <v>-3.843694674562827E-3</v>
      </c>
      <c r="J20" s="17">
        <f t="shared" si="6"/>
        <v>-1.8215535227871632E-3</v>
      </c>
      <c r="K20" s="16" t="s">
        <v>60</v>
      </c>
      <c r="L20">
        <f t="shared" si="0"/>
        <v>0.2450394348506672</v>
      </c>
      <c r="M20">
        <f t="shared" si="1"/>
        <v>0.51850308625583785</v>
      </c>
      <c r="U20">
        <f t="shared" si="2"/>
        <v>0.2925137083936204</v>
      </c>
      <c r="W20" s="19"/>
      <c r="X20" s="22"/>
    </row>
    <row r="21" spans="2:24" x14ac:dyDescent="0.25">
      <c r="B21">
        <f t="shared" si="3"/>
        <v>16</v>
      </c>
      <c r="C21" s="2">
        <v>44826</v>
      </c>
      <c r="D21" s="10">
        <v>35.450000000000003</v>
      </c>
      <c r="E21" s="10">
        <v>38.35</v>
      </c>
      <c r="F21">
        <v>1.1133550000000001</v>
      </c>
      <c r="H21" s="24">
        <f t="shared" si="4"/>
        <v>-7.0274358074568621E-3</v>
      </c>
      <c r="I21" s="24">
        <f t="shared" si="5"/>
        <v>-1.5524244503492116E-2</v>
      </c>
      <c r="J21" s="17">
        <f t="shared" si="6"/>
        <v>-4.4808764274355678E-3</v>
      </c>
      <c r="K21" s="16" t="s">
        <v>61</v>
      </c>
      <c r="L21">
        <f t="shared" si="0"/>
        <v>0.24490683305594799</v>
      </c>
      <c r="M21">
        <f t="shared" si="1"/>
        <v>0.51883294936895852</v>
      </c>
      <c r="U21">
        <f t="shared" si="2"/>
        <v>0.28205218103895707</v>
      </c>
      <c r="W21" s="19"/>
      <c r="X21" s="22"/>
    </row>
    <row r="22" spans="2:24" x14ac:dyDescent="0.25">
      <c r="B22">
        <f t="shared" si="3"/>
        <v>17</v>
      </c>
      <c r="C22" s="2">
        <v>44827</v>
      </c>
      <c r="D22" s="10">
        <v>35.049999999999997</v>
      </c>
      <c r="E22" s="10">
        <v>38.15</v>
      </c>
      <c r="F22">
        <v>1.1086</v>
      </c>
      <c r="H22" s="24">
        <f t="shared" si="4"/>
        <v>-1.1347639497537615E-2</v>
      </c>
      <c r="I22" s="24">
        <f t="shared" si="5"/>
        <v>-5.2287700827992872E-3</v>
      </c>
      <c r="J22" s="17">
        <f t="shared" si="6"/>
        <v>-4.2800212054121293E-3</v>
      </c>
      <c r="K22" s="16" t="s">
        <v>62</v>
      </c>
      <c r="L22">
        <f t="shared" si="0"/>
        <v>0.24466313552017022</v>
      </c>
      <c r="M22">
        <f t="shared" si="1"/>
        <v>0.51878065533940876</v>
      </c>
      <c r="U22">
        <f t="shared" si="2"/>
        <v>0.28070012047369991</v>
      </c>
      <c r="W22" s="19"/>
      <c r="X22" s="22"/>
    </row>
    <row r="23" spans="2:24" x14ac:dyDescent="0.25">
      <c r="B23">
        <f t="shared" si="3"/>
        <v>18</v>
      </c>
      <c r="C23" s="2">
        <v>44830</v>
      </c>
      <c r="D23" s="10">
        <v>34.450000000000003</v>
      </c>
      <c r="E23" s="10">
        <v>37.450000000000003</v>
      </c>
      <c r="F23">
        <v>1.1151660000000001</v>
      </c>
      <c r="H23" s="24">
        <f t="shared" si="4"/>
        <v>-1.7266616020931304E-2</v>
      </c>
      <c r="I23" s="24">
        <f t="shared" si="5"/>
        <v>-1.8519047767237416E-2</v>
      </c>
      <c r="J23" s="17">
        <f t="shared" si="6"/>
        <v>5.9053147509146075E-3</v>
      </c>
      <c r="K23" s="16" t="s">
        <v>63</v>
      </c>
      <c r="L23">
        <f t="shared" si="0"/>
        <v>0.24335763582860423</v>
      </c>
      <c r="M23">
        <f t="shared" si="1"/>
        <v>0.51902230317884679</v>
      </c>
      <c r="U23">
        <f t="shared" si="2"/>
        <v>0.28699044217815489</v>
      </c>
      <c r="W23" s="19"/>
      <c r="X23" s="22"/>
    </row>
    <row r="24" spans="2:24" x14ac:dyDescent="0.25">
      <c r="B24">
        <f t="shared" si="3"/>
        <v>19</v>
      </c>
      <c r="C24" s="2">
        <v>44831</v>
      </c>
      <c r="D24" s="10">
        <v>34.200000000000003</v>
      </c>
      <c r="E24" s="10">
        <v>37.15</v>
      </c>
      <c r="F24">
        <v>1.1140019999999999</v>
      </c>
      <c r="H24" s="24">
        <f t="shared" si="4"/>
        <v>-7.2833533911081582E-3</v>
      </c>
      <c r="I24" s="24">
        <f t="shared" si="5"/>
        <v>-8.0429387994604105E-3</v>
      </c>
      <c r="J24" s="17">
        <f t="shared" si="6"/>
        <v>-1.0443359188647538E-3</v>
      </c>
      <c r="K24" s="16" t="s">
        <v>64</v>
      </c>
      <c r="L24">
        <f t="shared" si="0"/>
        <v>0.24576622475187754</v>
      </c>
      <c r="M24">
        <f t="shared" si="1"/>
        <v>0.51907966686136031</v>
      </c>
      <c r="U24">
        <f t="shared" si="2"/>
        <v>0.28653183683878636</v>
      </c>
      <c r="W24" s="19"/>
      <c r="X24" s="22"/>
    </row>
    <row r="25" spans="2:24" x14ac:dyDescent="0.25">
      <c r="B25">
        <f t="shared" si="3"/>
        <v>20</v>
      </c>
      <c r="C25" s="2">
        <v>44832</v>
      </c>
      <c r="D25" s="10">
        <v>34.200000000000003</v>
      </c>
      <c r="E25" s="10">
        <v>36.049999999999997</v>
      </c>
      <c r="F25">
        <v>1.0942229999999999</v>
      </c>
      <c r="H25" s="24">
        <f t="shared" si="4"/>
        <v>0</v>
      </c>
      <c r="I25" s="24">
        <f t="shared" si="5"/>
        <v>-3.0056907432810143E-2</v>
      </c>
      <c r="J25" s="17">
        <f t="shared" si="6"/>
        <v>-1.7914414485712529E-2</v>
      </c>
      <c r="K25" s="16" t="s">
        <v>65</v>
      </c>
      <c r="L25">
        <f t="shared" si="0"/>
        <v>0.24599965507931318</v>
      </c>
      <c r="M25">
        <f t="shared" si="1"/>
        <v>0.51859180394933135</v>
      </c>
      <c r="U25">
        <f t="shared" si="2"/>
        <v>0.25639446395209214</v>
      </c>
      <c r="W25" s="19"/>
      <c r="X25" s="22"/>
    </row>
    <row r="26" spans="2:24" x14ac:dyDescent="0.25">
      <c r="B26">
        <f t="shared" si="3"/>
        <v>21</v>
      </c>
      <c r="C26" s="2">
        <v>44833</v>
      </c>
      <c r="D26" s="10">
        <v>34.75</v>
      </c>
      <c r="E26" s="10">
        <v>35.85</v>
      </c>
      <c r="F26">
        <v>1.089448</v>
      </c>
      <c r="H26" s="24">
        <f t="shared" si="4"/>
        <v>1.5953927942241684E-2</v>
      </c>
      <c r="I26" s="24">
        <f t="shared" si="5"/>
        <v>-5.5632966853286035E-3</v>
      </c>
      <c r="J26" s="17">
        <f t="shared" si="6"/>
        <v>-4.3733764021405786E-3</v>
      </c>
      <c r="K26" s="16" t="s">
        <v>66</v>
      </c>
      <c r="L26">
        <f t="shared" si="0"/>
        <v>0.24558052939070873</v>
      </c>
      <c r="M26">
        <f t="shared" si="1"/>
        <v>0.51920494282002083</v>
      </c>
      <c r="U26">
        <f t="shared" si="2"/>
        <v>0.25976749895665258</v>
      </c>
      <c r="W26" s="19"/>
      <c r="X26" s="22"/>
    </row>
    <row r="27" spans="2:24" x14ac:dyDescent="0.25">
      <c r="B27">
        <f t="shared" si="3"/>
        <v>22</v>
      </c>
      <c r="C27" s="2">
        <v>44834</v>
      </c>
      <c r="D27" s="10">
        <v>35.1</v>
      </c>
      <c r="E27" s="10">
        <v>36.5</v>
      </c>
      <c r="F27">
        <v>1.1008990000000001</v>
      </c>
      <c r="H27" s="24">
        <f t="shared" si="4"/>
        <v>1.0021558461018969E-2</v>
      </c>
      <c r="I27" s="24">
        <f t="shared" si="5"/>
        <v>1.7968693542816338E-2</v>
      </c>
      <c r="J27" s="17">
        <f t="shared" si="6"/>
        <v>1.0455972798328364E-2</v>
      </c>
      <c r="K27" s="16" t="s">
        <v>67</v>
      </c>
      <c r="L27">
        <f t="shared" si="0"/>
        <v>0.24639983035341528</v>
      </c>
      <c r="M27">
        <f t="shared" si="1"/>
        <v>0.51918312665217659</v>
      </c>
      <c r="U27">
        <f t="shared" si="2"/>
        <v>0.25045585896949785</v>
      </c>
      <c r="W27" s="19"/>
      <c r="X27" s="22"/>
    </row>
    <row r="28" spans="2:24" x14ac:dyDescent="0.25">
      <c r="B28">
        <f t="shared" si="3"/>
        <v>23</v>
      </c>
      <c r="C28" s="2">
        <v>44837</v>
      </c>
      <c r="D28" s="10">
        <v>34.799999999999997</v>
      </c>
      <c r="E28" s="10">
        <v>35.6</v>
      </c>
      <c r="F28">
        <v>1.102098</v>
      </c>
      <c r="H28" s="24">
        <f t="shared" si="4"/>
        <v>-8.5837436913915547E-3</v>
      </c>
      <c r="I28" s="24">
        <f t="shared" si="5"/>
        <v>-2.4966622730461057E-2</v>
      </c>
      <c r="J28" s="17">
        <f t="shared" si="6"/>
        <v>1.0885172502624119E-3</v>
      </c>
      <c r="K28" s="16" t="s">
        <v>68</v>
      </c>
      <c r="L28">
        <f t="shared" si="0"/>
        <v>0.24644912503936195</v>
      </c>
      <c r="M28">
        <f t="shared" si="1"/>
        <v>0.51786535852205062</v>
      </c>
      <c r="U28">
        <f t="shared" si="2"/>
        <v>0.25183882650113004</v>
      </c>
      <c r="W28" s="19"/>
      <c r="X28" s="22"/>
    </row>
    <row r="29" spans="2:24" x14ac:dyDescent="0.25">
      <c r="B29">
        <f t="shared" si="3"/>
        <v>24</v>
      </c>
      <c r="C29" s="2">
        <v>44839</v>
      </c>
      <c r="D29" s="10">
        <v>35.1</v>
      </c>
      <c r="E29" s="10">
        <v>37.950000000000003</v>
      </c>
      <c r="F29">
        <v>1.1033470000000001</v>
      </c>
      <c r="H29" s="24">
        <f t="shared" si="4"/>
        <v>8.5837436913916553E-3</v>
      </c>
      <c r="I29" s="24">
        <f t="shared" si="5"/>
        <v>6.3923865983654182E-2</v>
      </c>
      <c r="J29" s="17">
        <f t="shared" si="6"/>
        <v>1.132651354741011E-3</v>
      </c>
      <c r="K29" s="16" t="s">
        <v>69</v>
      </c>
      <c r="L29">
        <f t="shared" si="0"/>
        <v>0.24646761361852276</v>
      </c>
      <c r="M29">
        <f t="shared" si="1"/>
        <v>0.50962973868256556</v>
      </c>
      <c r="U29">
        <f t="shared" si="2"/>
        <v>0.25251054727788991</v>
      </c>
      <c r="W29" s="19"/>
      <c r="X29" s="22"/>
    </row>
    <row r="30" spans="2:24" x14ac:dyDescent="0.25">
      <c r="B30">
        <f t="shared" si="3"/>
        <v>25</v>
      </c>
      <c r="C30" s="2">
        <v>44840</v>
      </c>
      <c r="D30" s="10">
        <v>35</v>
      </c>
      <c r="E30" s="10">
        <v>37.700000000000003</v>
      </c>
      <c r="F30">
        <v>1.1038779999999999</v>
      </c>
      <c r="H30" s="24">
        <f t="shared" si="4"/>
        <v>-2.8530689824065106E-3</v>
      </c>
      <c r="I30" s="24">
        <f t="shared" si="5"/>
        <v>-6.6094093876738523E-3</v>
      </c>
      <c r="J30" s="17">
        <f t="shared" si="6"/>
        <v>4.8114715105514329E-4</v>
      </c>
      <c r="K30" s="16" t="s">
        <v>70</v>
      </c>
      <c r="L30">
        <f t="shared" si="0"/>
        <v>0.24693022304007251</v>
      </c>
      <c r="M30">
        <f t="shared" si="1"/>
        <v>0.50954787599075602</v>
      </c>
      <c r="U30">
        <f t="shared" si="2"/>
        <v>0.25280391230277288</v>
      </c>
      <c r="W30" s="19"/>
      <c r="X30" s="22"/>
    </row>
    <row r="31" spans="2:24" x14ac:dyDescent="0.25">
      <c r="B31">
        <f t="shared" si="3"/>
        <v>26</v>
      </c>
      <c r="C31" s="2">
        <v>44841</v>
      </c>
      <c r="D31" s="10">
        <v>34.25</v>
      </c>
      <c r="E31" s="10">
        <v>37.299999999999997</v>
      </c>
      <c r="F31">
        <v>1.103151</v>
      </c>
      <c r="H31" s="24">
        <f t="shared" si="4"/>
        <v>-2.1661496781179419E-2</v>
      </c>
      <c r="I31" s="24">
        <f t="shared" si="5"/>
        <v>-1.0666767804195416E-2</v>
      </c>
      <c r="J31" s="17">
        <f t="shared" si="6"/>
        <v>-6.5880423528145711E-4</v>
      </c>
      <c r="K31" s="16" t="s">
        <v>71</v>
      </c>
      <c r="L31">
        <f t="shared" si="0"/>
        <v>0.24485005039925678</v>
      </c>
      <c r="M31">
        <f t="shared" si="1"/>
        <v>0.50930572425497267</v>
      </c>
      <c r="U31">
        <f t="shared" si="2"/>
        <v>0.25238986071495956</v>
      </c>
      <c r="W31" s="19"/>
      <c r="X31" s="22"/>
    </row>
    <row r="32" spans="2:24" x14ac:dyDescent="0.25">
      <c r="B32">
        <f t="shared" si="3"/>
        <v>27</v>
      </c>
      <c r="C32" s="2">
        <v>44844</v>
      </c>
      <c r="D32" s="10">
        <v>33.5</v>
      </c>
      <c r="E32" s="10">
        <v>34.4</v>
      </c>
      <c r="F32">
        <v>1.098549</v>
      </c>
      <c r="H32" s="24">
        <f t="shared" si="4"/>
        <v>-2.2141125877213518E-2</v>
      </c>
      <c r="I32" s="24">
        <f t="shared" si="5"/>
        <v>-8.0936762270417129E-2</v>
      </c>
      <c r="J32" s="17">
        <f t="shared" si="6"/>
        <v>-4.1804121378796969E-3</v>
      </c>
      <c r="K32" s="16" t="s">
        <v>72</v>
      </c>
      <c r="L32">
        <f t="shared" si="0"/>
        <v>0.24285821321321768</v>
      </c>
      <c r="M32">
        <f t="shared" si="1"/>
        <v>0.49566233251218089</v>
      </c>
      <c r="U32">
        <f t="shared" si="2"/>
        <v>0.23796999775922587</v>
      </c>
      <c r="W32" s="19"/>
      <c r="X32" s="22"/>
    </row>
    <row r="33" spans="2:24" x14ac:dyDescent="0.25">
      <c r="B33">
        <f t="shared" si="3"/>
        <v>28</v>
      </c>
      <c r="C33" s="2">
        <v>44845</v>
      </c>
      <c r="D33" s="10">
        <v>32.9</v>
      </c>
      <c r="E33" s="10">
        <v>33.15</v>
      </c>
      <c r="F33">
        <v>1.0971150000000001</v>
      </c>
      <c r="H33" s="24">
        <f t="shared" si="4"/>
        <v>-1.8072781059694617E-2</v>
      </c>
      <c r="I33" s="24">
        <f t="shared" si="5"/>
        <v>-3.7013847747481107E-2</v>
      </c>
      <c r="J33" s="17">
        <f t="shared" si="6"/>
        <v>-1.3062109720697848E-3</v>
      </c>
      <c r="K33" s="16" t="s">
        <v>73</v>
      </c>
      <c r="L33">
        <f t="shared" si="0"/>
        <v>0.24153066248171112</v>
      </c>
      <c r="M33">
        <f t="shared" si="1"/>
        <v>0.49269264969613258</v>
      </c>
      <c r="U33">
        <f t="shared" si="2"/>
        <v>0.2362248546266944</v>
      </c>
      <c r="W33" s="19"/>
      <c r="X33" s="22"/>
    </row>
    <row r="34" spans="2:24" x14ac:dyDescent="0.25">
      <c r="B34">
        <f t="shared" si="3"/>
        <v>29</v>
      </c>
      <c r="C34" s="2">
        <v>44846</v>
      </c>
      <c r="D34" s="10">
        <v>32.299999999999997</v>
      </c>
      <c r="E34" s="10">
        <v>31.35</v>
      </c>
      <c r="F34">
        <v>1.0948720000000001</v>
      </c>
      <c r="H34" s="24">
        <f t="shared" si="4"/>
        <v>-1.8405427542715409E-2</v>
      </c>
      <c r="I34" s="24">
        <f t="shared" si="5"/>
        <v>-5.5828449552941722E-2</v>
      </c>
      <c r="J34" s="17">
        <f t="shared" si="6"/>
        <v>-2.046545698375295E-3</v>
      </c>
      <c r="K34" s="16" t="s">
        <v>74</v>
      </c>
      <c r="L34">
        <f t="shared" si="0"/>
        <v>0.2406537667212709</v>
      </c>
      <c r="M34">
        <f t="shared" si="1"/>
        <v>0.48559047205328904</v>
      </c>
      <c r="U34">
        <f t="shared" si="2"/>
        <v>0.22999792299371316</v>
      </c>
      <c r="W34" s="19"/>
      <c r="X34" s="22"/>
    </row>
    <row r="35" spans="2:24" x14ac:dyDescent="0.25">
      <c r="B35">
        <f t="shared" si="3"/>
        <v>30</v>
      </c>
      <c r="C35" s="2">
        <v>44847</v>
      </c>
      <c r="D35" s="10">
        <v>31.85</v>
      </c>
      <c r="E35" s="10">
        <v>30.1</v>
      </c>
      <c r="F35">
        <v>1.094042</v>
      </c>
      <c r="H35" s="24">
        <f t="shared" si="4"/>
        <v>-1.4029848210438329E-2</v>
      </c>
      <c r="I35" s="24">
        <f t="shared" si="5"/>
        <v>-4.0689095324099679E-2</v>
      </c>
      <c r="J35" s="17">
        <f t="shared" si="6"/>
        <v>-7.5836697081682809E-4</v>
      </c>
      <c r="K35" s="16" t="s">
        <v>75</v>
      </c>
      <c r="L35">
        <f t="shared" si="0"/>
        <v>0.23966149879550935</v>
      </c>
      <c r="M35">
        <f t="shared" si="1"/>
        <v>0.48170264195653895</v>
      </c>
      <c r="U35">
        <f t="shared" si="2"/>
        <v>0.22750609232429678</v>
      </c>
      <c r="W35" s="19"/>
      <c r="X35" s="22"/>
    </row>
    <row r="36" spans="2:24" x14ac:dyDescent="0.25">
      <c r="B36">
        <f t="shared" si="3"/>
        <v>31</v>
      </c>
      <c r="C36" s="2">
        <v>44848</v>
      </c>
      <c r="D36" s="10">
        <v>32.35</v>
      </c>
      <c r="E36" s="10">
        <v>30.65</v>
      </c>
      <c r="F36">
        <v>1.094624</v>
      </c>
      <c r="H36" s="24">
        <f t="shared" si="4"/>
        <v>1.557663892873732E-2</v>
      </c>
      <c r="I36" s="24">
        <f t="shared" si="5"/>
        <v>1.8107490627390206E-2</v>
      </c>
      <c r="J36" s="17">
        <f t="shared" si="6"/>
        <v>5.3183081723561637E-4</v>
      </c>
      <c r="K36" s="16" t="s">
        <v>76</v>
      </c>
      <c r="L36">
        <f t="shared" si="0"/>
        <v>0.23922890966280461</v>
      </c>
      <c r="M36">
        <f t="shared" si="1"/>
        <v>0.48151715947243856</v>
      </c>
      <c r="U36">
        <f t="shared" si="2"/>
        <v>0.22802428310264131</v>
      </c>
      <c r="W36" s="19"/>
      <c r="X36" s="22"/>
    </row>
    <row r="37" spans="2:24" x14ac:dyDescent="0.25">
      <c r="B37">
        <f t="shared" si="3"/>
        <v>32</v>
      </c>
      <c r="C37" s="2">
        <v>44851</v>
      </c>
      <c r="D37" s="10">
        <v>32.65</v>
      </c>
      <c r="E37" s="10">
        <v>31.35</v>
      </c>
      <c r="F37">
        <v>1.0935569999999999</v>
      </c>
      <c r="H37" s="24">
        <f t="shared" si="4"/>
        <v>9.2308347755303017E-3</v>
      </c>
      <c r="I37" s="24">
        <f t="shared" si="5"/>
        <v>2.2581604696709313E-2</v>
      </c>
      <c r="J37" s="17">
        <f t="shared" si="6"/>
        <v>-9.7523932852725925E-4</v>
      </c>
      <c r="K37" s="16" t="s">
        <v>77</v>
      </c>
      <c r="L37">
        <f t="shared" si="0"/>
        <v>0.23897861836408033</v>
      </c>
      <c r="M37">
        <f t="shared" si="1"/>
        <v>0.4811993218005638</v>
      </c>
      <c r="U37">
        <f t="shared" si="2"/>
        <v>0.23086982394621006</v>
      </c>
      <c r="W37" s="19"/>
      <c r="X37" s="22"/>
    </row>
    <row r="38" spans="2:24" x14ac:dyDescent="0.25">
      <c r="B38">
        <f t="shared" si="3"/>
        <v>33</v>
      </c>
      <c r="C38" s="2">
        <v>44852</v>
      </c>
      <c r="D38" s="10">
        <v>32.4</v>
      </c>
      <c r="E38" s="10">
        <v>31.65</v>
      </c>
      <c r="F38">
        <v>1.090047</v>
      </c>
      <c r="H38" s="24">
        <f t="shared" si="4"/>
        <v>-7.6864329241564059E-3</v>
      </c>
      <c r="I38" s="24">
        <f t="shared" si="5"/>
        <v>9.5238815112553207E-3</v>
      </c>
      <c r="J38" s="17">
        <f t="shared" si="6"/>
        <v>-3.2148713989380183E-3</v>
      </c>
      <c r="K38" s="16" t="s">
        <v>78</v>
      </c>
      <c r="L38">
        <f t="shared" si="0"/>
        <v>0.23889486131976426</v>
      </c>
      <c r="M38">
        <f t="shared" si="1"/>
        <v>0.4829707674062419</v>
      </c>
      <c r="U38">
        <f t="shared" si="2"/>
        <v>0.22759954019726686</v>
      </c>
      <c r="W38" s="19"/>
      <c r="X38" s="22"/>
    </row>
    <row r="39" spans="2:24" x14ac:dyDescent="0.25">
      <c r="B39">
        <f t="shared" si="3"/>
        <v>34</v>
      </c>
      <c r="C39" s="2">
        <v>44853</v>
      </c>
      <c r="D39" s="10">
        <v>31.85</v>
      </c>
      <c r="E39" s="10">
        <v>31.4</v>
      </c>
      <c r="F39">
        <v>1.089534</v>
      </c>
      <c r="H39" s="24">
        <f t="shared" si="4"/>
        <v>-1.7121040780111313E-2</v>
      </c>
      <c r="I39" s="24">
        <f t="shared" si="5"/>
        <v>-7.9302556759775558E-3</v>
      </c>
      <c r="J39" s="17">
        <f t="shared" si="6"/>
        <v>-4.7073268621161495E-4</v>
      </c>
      <c r="K39" s="16" t="s">
        <v>79</v>
      </c>
      <c r="L39">
        <f t="shared" si="0"/>
        <v>0.2386096859802794</v>
      </c>
      <c r="M39">
        <f t="shared" si="1"/>
        <v>0.48273807557369175</v>
      </c>
      <c r="U39">
        <f t="shared" si="2"/>
        <v>0.2272283316518203</v>
      </c>
      <c r="W39" s="19"/>
      <c r="X39" s="22"/>
    </row>
    <row r="40" spans="2:24" x14ac:dyDescent="0.25">
      <c r="B40">
        <f t="shared" si="3"/>
        <v>35</v>
      </c>
      <c r="C40" s="2">
        <v>44854</v>
      </c>
      <c r="D40" s="10">
        <v>32.450000000000003</v>
      </c>
      <c r="E40" s="10">
        <v>30.4</v>
      </c>
      <c r="F40">
        <v>1.086274</v>
      </c>
      <c r="H40" s="24">
        <f t="shared" si="4"/>
        <v>1.866306113192677E-2</v>
      </c>
      <c r="I40" s="24">
        <f t="shared" si="5"/>
        <v>-3.236528450203166E-2</v>
      </c>
      <c r="J40" s="17">
        <f t="shared" si="6"/>
        <v>-2.996590176564143E-3</v>
      </c>
      <c r="K40" s="16" t="s">
        <v>80</v>
      </c>
      <c r="L40">
        <f t="shared" si="0"/>
        <v>0.2373050897262384</v>
      </c>
      <c r="M40">
        <f t="shared" si="1"/>
        <v>0.48026883943237103</v>
      </c>
      <c r="U40">
        <f t="shared" si="2"/>
        <v>0.22185401101143246</v>
      </c>
      <c r="W40" s="19"/>
      <c r="X40" s="22"/>
    </row>
    <row r="41" spans="2:24" x14ac:dyDescent="0.25">
      <c r="B41">
        <f t="shared" si="3"/>
        <v>36</v>
      </c>
      <c r="C41" s="2">
        <v>44855</v>
      </c>
      <c r="D41" s="10">
        <v>32.85</v>
      </c>
      <c r="E41" s="10">
        <v>30.15</v>
      </c>
      <c r="F41">
        <v>1.0875159999999999</v>
      </c>
      <c r="H41" s="24">
        <f t="shared" si="4"/>
        <v>1.2251301780520365E-2</v>
      </c>
      <c r="I41" s="24">
        <f t="shared" si="5"/>
        <v>-8.2576852389815766E-3</v>
      </c>
      <c r="J41" s="17">
        <f t="shared" si="6"/>
        <v>1.1427048014274871E-3</v>
      </c>
      <c r="K41" s="16" t="s">
        <v>81</v>
      </c>
      <c r="L41">
        <f t="shared" si="0"/>
        <v>0.23732261574947772</v>
      </c>
      <c r="M41">
        <f t="shared" si="1"/>
        <v>0.48017243193480735</v>
      </c>
      <c r="U41">
        <f t="shared" si="2"/>
        <v>0.22313506351639864</v>
      </c>
      <c r="W41" s="19"/>
      <c r="X41" s="22"/>
    </row>
    <row r="42" spans="2:24" x14ac:dyDescent="0.25">
      <c r="B42">
        <f t="shared" si="3"/>
        <v>37</v>
      </c>
      <c r="C42" s="2">
        <v>44858</v>
      </c>
      <c r="D42" s="10">
        <v>32.25</v>
      </c>
      <c r="E42" s="10">
        <v>27.75</v>
      </c>
      <c r="F42">
        <v>1.0832809999999999</v>
      </c>
      <c r="H42" s="24">
        <f t="shared" si="4"/>
        <v>-1.8433701688838022E-2</v>
      </c>
      <c r="I42" s="24">
        <f t="shared" si="5"/>
        <v>-8.2949082980750904E-2</v>
      </c>
      <c r="J42" s="17">
        <f t="shared" si="6"/>
        <v>-3.9017977017757632E-3</v>
      </c>
      <c r="K42" s="16" t="s">
        <v>82</v>
      </c>
      <c r="L42">
        <f t="shared" si="0"/>
        <v>0.23565380796457672</v>
      </c>
      <c r="M42">
        <f t="shared" si="1"/>
        <v>0.46477985299789726</v>
      </c>
      <c r="U42">
        <f t="shared" si="2"/>
        <v>0.20673046154619149</v>
      </c>
      <c r="W42" s="19"/>
      <c r="X42" s="22"/>
    </row>
    <row r="43" spans="2:24" x14ac:dyDescent="0.25">
      <c r="B43">
        <f t="shared" si="3"/>
        <v>38</v>
      </c>
      <c r="C43" s="2">
        <v>44859</v>
      </c>
      <c r="D43" s="10">
        <v>32.65</v>
      </c>
      <c r="E43" s="10">
        <v>28.45</v>
      </c>
      <c r="F43">
        <v>1.080643</v>
      </c>
      <c r="H43" s="24">
        <f t="shared" si="4"/>
        <v>1.2326812480658462E-2</v>
      </c>
      <c r="I43" s="24">
        <f t="shared" si="5"/>
        <v>2.4912320379896376E-2</v>
      </c>
      <c r="J43" s="17">
        <f t="shared" si="6"/>
        <v>-2.4381644705000539E-3</v>
      </c>
      <c r="K43" s="16" t="s">
        <v>83</v>
      </c>
      <c r="L43">
        <f t="shared" si="0"/>
        <v>0.2355167845630298</v>
      </c>
      <c r="M43">
        <f t="shared" si="1"/>
        <v>0.46487760367867947</v>
      </c>
      <c r="U43">
        <f t="shared" si="2"/>
        <v>0.21512875786960428</v>
      </c>
      <c r="W43" s="19"/>
      <c r="X43" s="22"/>
    </row>
    <row r="44" spans="2:24" x14ac:dyDescent="0.25">
      <c r="B44">
        <f t="shared" si="3"/>
        <v>39</v>
      </c>
      <c r="C44" s="2">
        <v>44860</v>
      </c>
      <c r="D44" s="10">
        <v>32.1</v>
      </c>
      <c r="E44" s="10">
        <v>28</v>
      </c>
      <c r="F44">
        <v>1.079828</v>
      </c>
      <c r="H44" s="24">
        <f t="shared" si="4"/>
        <v>-1.6988825586469747E-2</v>
      </c>
      <c r="I44" s="24">
        <f t="shared" si="5"/>
        <v>-1.5943650397136001E-2</v>
      </c>
      <c r="J44" s="17">
        <f t="shared" si="6"/>
        <v>-7.5446515010787552E-4</v>
      </c>
      <c r="K44" s="16" t="s">
        <v>84</v>
      </c>
      <c r="L44">
        <f t="shared" si="0"/>
        <v>0.2342359844477187</v>
      </c>
      <c r="M44">
        <f t="shared" si="1"/>
        <v>0.46432058971433565</v>
      </c>
      <c r="U44">
        <f t="shared" si="2"/>
        <v>0.21471239040725904</v>
      </c>
      <c r="W44" s="19"/>
      <c r="X44" s="22"/>
    </row>
    <row r="45" spans="2:24" x14ac:dyDescent="0.25">
      <c r="B45">
        <f t="shared" si="3"/>
        <v>40</v>
      </c>
      <c r="C45" s="2">
        <v>44861</v>
      </c>
      <c r="D45" s="10">
        <v>32.299999999999997</v>
      </c>
      <c r="E45" s="10">
        <v>27.85</v>
      </c>
      <c r="F45">
        <v>1.0942959999999999</v>
      </c>
      <c r="H45" s="24">
        <f t="shared" si="4"/>
        <v>6.2112000926404553E-3</v>
      </c>
      <c r="I45" s="24">
        <f t="shared" si="5"/>
        <v>-5.3715438019108766E-3</v>
      </c>
      <c r="J45" s="17">
        <f t="shared" si="6"/>
        <v>1.330946493705195E-2</v>
      </c>
      <c r="K45" s="16" t="s">
        <v>85</v>
      </c>
      <c r="L45">
        <f t="shared" si="0"/>
        <v>0.2345041746125904</v>
      </c>
      <c r="M45">
        <f t="shared" si="1"/>
        <v>0.46417078955841323</v>
      </c>
      <c r="U45">
        <f t="shared" si="2"/>
        <v>0.2278115221739743</v>
      </c>
      <c r="W45" s="19"/>
      <c r="X45" s="22"/>
    </row>
    <row r="46" spans="2:24" x14ac:dyDescent="0.25">
      <c r="B46">
        <f t="shared" si="3"/>
        <v>41</v>
      </c>
      <c r="C46" s="2">
        <v>44862</v>
      </c>
      <c r="D46" s="10">
        <v>31.05</v>
      </c>
      <c r="E46" s="10">
        <v>26.65</v>
      </c>
      <c r="F46">
        <v>1.0855239999999999</v>
      </c>
      <c r="H46" s="24">
        <f t="shared" si="4"/>
        <v>-3.946842184912297E-2</v>
      </c>
      <c r="I46" s="24">
        <f t="shared" si="5"/>
        <v>-4.4043815761439557E-2</v>
      </c>
      <c r="J46" s="17">
        <f t="shared" si="6"/>
        <v>-8.0484144121233149E-3</v>
      </c>
      <c r="K46" s="16" t="s">
        <v>86</v>
      </c>
      <c r="L46">
        <f t="shared" si="0"/>
        <v>0.23011233068396211</v>
      </c>
      <c r="M46">
        <f t="shared" si="1"/>
        <v>0.46632368523062423</v>
      </c>
      <c r="U46">
        <f t="shared" si="2"/>
        <v>0.20346817172501055</v>
      </c>
      <c r="W46" s="19"/>
      <c r="X46" s="22"/>
    </row>
    <row r="47" spans="2:24" x14ac:dyDescent="0.25">
      <c r="B47">
        <f t="shared" si="3"/>
        <v>42</v>
      </c>
      <c r="C47" s="2">
        <v>44865</v>
      </c>
      <c r="D47" s="10">
        <v>30.45</v>
      </c>
      <c r="E47" s="10">
        <v>25.8</v>
      </c>
      <c r="F47">
        <v>1.0810850000000001</v>
      </c>
      <c r="H47" s="24">
        <f t="shared" si="4"/>
        <v>-1.951281422358183E-2</v>
      </c>
      <c r="I47" s="24">
        <f t="shared" si="5"/>
        <v>-3.24146586842817E-2</v>
      </c>
      <c r="J47" s="17">
        <f t="shared" si="6"/>
        <v>-4.0976532555535902E-3</v>
      </c>
      <c r="K47" s="16" t="s">
        <v>87</v>
      </c>
      <c r="L47">
        <f t="shared" si="0"/>
        <v>0.22943674427170202</v>
      </c>
      <c r="M47">
        <f t="shared" si="1"/>
        <v>0.46346977165613451</v>
      </c>
      <c r="U47">
        <f t="shared" si="2"/>
        <v>0.19546638036120723</v>
      </c>
      <c r="W47" s="19"/>
      <c r="X47" s="22"/>
    </row>
    <row r="48" spans="2:24" x14ac:dyDescent="0.25">
      <c r="B48">
        <f t="shared" si="3"/>
        <v>43</v>
      </c>
      <c r="C48" s="2">
        <v>44866</v>
      </c>
      <c r="D48" s="10">
        <v>31.05</v>
      </c>
      <c r="E48" s="10">
        <v>28.05</v>
      </c>
      <c r="F48">
        <v>1.0747089999999999</v>
      </c>
      <c r="H48" s="24">
        <f t="shared" si="4"/>
        <v>1.9512814223581719E-2</v>
      </c>
      <c r="I48" s="24">
        <f t="shared" si="5"/>
        <v>8.3614140041133517E-2</v>
      </c>
      <c r="J48" s="17">
        <f t="shared" si="6"/>
        <v>-5.9152392031629778E-3</v>
      </c>
      <c r="K48" s="16" t="s">
        <v>88</v>
      </c>
      <c r="L48">
        <f t="shared" si="0"/>
        <v>0.22799343029545213</v>
      </c>
      <c r="M48">
        <f t="shared" si="1"/>
        <v>0.44841360538881336</v>
      </c>
      <c r="U48">
        <f t="shared" si="2"/>
        <v>0.23688571584457796</v>
      </c>
      <c r="W48" s="19"/>
      <c r="X48" s="22"/>
    </row>
    <row r="49" spans="2:24" x14ac:dyDescent="0.25">
      <c r="B49">
        <f t="shared" si="3"/>
        <v>44</v>
      </c>
      <c r="C49" s="2">
        <v>44867</v>
      </c>
      <c r="D49" s="10">
        <v>31.7</v>
      </c>
      <c r="E49" s="10">
        <v>28.5</v>
      </c>
      <c r="F49">
        <v>1.078614</v>
      </c>
      <c r="H49" s="24">
        <f t="shared" si="4"/>
        <v>2.0717872503747032E-2</v>
      </c>
      <c r="I49" s="24">
        <f t="shared" si="5"/>
        <v>1.5915455305899582E-2</v>
      </c>
      <c r="J49" s="17">
        <f t="shared" si="6"/>
        <v>3.6269563653889975E-3</v>
      </c>
      <c r="K49" s="16" t="s">
        <v>89</v>
      </c>
      <c r="L49">
        <f t="shared" si="0"/>
        <v>0.22821332503683622</v>
      </c>
      <c r="M49">
        <f t="shared" si="1"/>
        <v>0.44838268331090975</v>
      </c>
      <c r="U49">
        <f t="shared" si="2"/>
        <v>0.23217850101487525</v>
      </c>
      <c r="W49" s="19"/>
      <c r="X49" s="22"/>
    </row>
    <row r="50" spans="2:24" x14ac:dyDescent="0.25">
      <c r="B50">
        <f t="shared" si="3"/>
        <v>45</v>
      </c>
      <c r="C50" s="2">
        <v>44868</v>
      </c>
      <c r="D50" s="10">
        <v>31.1</v>
      </c>
      <c r="E50" s="10">
        <v>27.8</v>
      </c>
      <c r="F50">
        <v>1.076754</v>
      </c>
      <c r="H50" s="24">
        <f t="shared" si="4"/>
        <v>-1.9108861698046362E-2</v>
      </c>
      <c r="I50" s="24">
        <f t="shared" si="5"/>
        <v>-2.4868066578013423E-2</v>
      </c>
      <c r="J50" s="17">
        <f t="shared" si="6"/>
        <v>-1.7259237974359795E-3</v>
      </c>
      <c r="K50" s="16" t="s">
        <v>90</v>
      </c>
      <c r="L50">
        <f t="shared" si="0"/>
        <v>0.22658122984768786</v>
      </c>
      <c r="M50">
        <f t="shared" si="1"/>
        <v>0.45119500219555231</v>
      </c>
      <c r="U50">
        <f t="shared" si="2"/>
        <v>0.22534380779036425</v>
      </c>
      <c r="W50" s="19"/>
      <c r="X50" s="22"/>
    </row>
    <row r="51" spans="2:24" x14ac:dyDescent="0.25">
      <c r="B51">
        <f t="shared" si="3"/>
        <v>46</v>
      </c>
      <c r="C51" s="2">
        <v>44869</v>
      </c>
      <c r="D51" s="10">
        <v>31.8</v>
      </c>
      <c r="E51" s="10">
        <v>29.35</v>
      </c>
      <c r="F51">
        <v>1.0748139999999999</v>
      </c>
      <c r="H51" s="24">
        <f t="shared" si="4"/>
        <v>2.2258470600942697E-2</v>
      </c>
      <c r="I51" s="24">
        <f t="shared" si="5"/>
        <v>5.4256525577514161E-2</v>
      </c>
      <c r="J51" s="17">
        <f t="shared" si="6"/>
        <v>-1.80333647437003E-3</v>
      </c>
      <c r="K51" s="16" t="s">
        <v>91</v>
      </c>
      <c r="L51">
        <f t="shared" si="0"/>
        <v>0.22447284318366231</v>
      </c>
      <c r="M51">
        <f t="shared" si="1"/>
        <v>0.4461139321375362</v>
      </c>
      <c r="U51">
        <f t="shared" si="2"/>
        <v>0.23643293455231898</v>
      </c>
      <c r="W51" s="19"/>
      <c r="X51" s="22"/>
    </row>
    <row r="52" spans="2:24" x14ac:dyDescent="0.25">
      <c r="B52">
        <f t="shared" si="3"/>
        <v>47</v>
      </c>
      <c r="C52" s="2">
        <v>44872</v>
      </c>
      <c r="D52" s="10">
        <v>32.85</v>
      </c>
      <c r="E52" s="10">
        <v>30.3</v>
      </c>
      <c r="F52">
        <v>1.0963339999999999</v>
      </c>
      <c r="H52" s="24">
        <f t="shared" si="4"/>
        <v>3.2485455144488307E-2</v>
      </c>
      <c r="I52" s="24">
        <f t="shared" si="5"/>
        <v>3.1855166241217918E-2</v>
      </c>
      <c r="J52" s="17">
        <f t="shared" si="6"/>
        <v>1.982426327262805E-2</v>
      </c>
      <c r="K52" s="16" t="s">
        <v>92</v>
      </c>
      <c r="L52">
        <f t="shared" si="0"/>
        <v>0.21983195755918636</v>
      </c>
      <c r="M52">
        <f t="shared" si="1"/>
        <v>0.44562259042114066</v>
      </c>
      <c r="U52">
        <f t="shared" si="2"/>
        <v>0.21486149042903196</v>
      </c>
      <c r="W52" s="19"/>
      <c r="X52" s="22"/>
    </row>
    <row r="53" spans="2:24" x14ac:dyDescent="0.25">
      <c r="B53">
        <f t="shared" si="3"/>
        <v>48</v>
      </c>
      <c r="C53" s="2">
        <v>44873</v>
      </c>
      <c r="D53" s="10">
        <v>32.700000000000003</v>
      </c>
      <c r="E53" s="10">
        <v>30.2</v>
      </c>
      <c r="F53">
        <v>1.0854379999999999</v>
      </c>
      <c r="H53" s="24">
        <f t="shared" si="4"/>
        <v>-4.5766670274117547E-3</v>
      </c>
      <c r="I53" s="24">
        <f t="shared" si="5"/>
        <v>-3.3057881344995439E-3</v>
      </c>
      <c r="J53" s="17">
        <f t="shared" si="6"/>
        <v>-9.9882944573503538E-3</v>
      </c>
      <c r="K53" s="16" t="s">
        <v>93</v>
      </c>
      <c r="L53">
        <f t="shared" si="0"/>
        <v>0.22024720714347934</v>
      </c>
      <c r="M53">
        <f t="shared" si="1"/>
        <v>0.44656603422120633</v>
      </c>
      <c r="U53">
        <f t="shared" si="2"/>
        <v>0.21696147381515679</v>
      </c>
      <c r="W53" s="19"/>
      <c r="X53" s="22"/>
    </row>
    <row r="54" spans="2:24" x14ac:dyDescent="0.25">
      <c r="B54">
        <f t="shared" si="3"/>
        <v>49</v>
      </c>
      <c r="C54" s="2">
        <v>44874</v>
      </c>
      <c r="D54" s="10">
        <v>33.1</v>
      </c>
      <c r="E54" s="10">
        <v>30.2</v>
      </c>
      <c r="F54">
        <v>1.0828120000000001</v>
      </c>
      <c r="H54" s="24">
        <f t="shared" si="4"/>
        <v>1.2158204479809363E-2</v>
      </c>
      <c r="I54" s="24">
        <f t="shared" si="5"/>
        <v>0</v>
      </c>
      <c r="J54" s="17">
        <f t="shared" si="6"/>
        <v>-2.4222310932220776E-3</v>
      </c>
      <c r="K54" s="16" t="s">
        <v>94</v>
      </c>
      <c r="L54">
        <f t="shared" si="0"/>
        <v>0.21968546582041221</v>
      </c>
      <c r="M54">
        <f t="shared" si="1"/>
        <v>0.44759479633783988</v>
      </c>
      <c r="U54">
        <f t="shared" si="2"/>
        <v>0.21949414343830528</v>
      </c>
      <c r="W54" s="19"/>
      <c r="X54" s="22"/>
    </row>
    <row r="55" spans="2:24" x14ac:dyDescent="0.25">
      <c r="B55">
        <f t="shared" si="3"/>
        <v>50</v>
      </c>
      <c r="C55" s="2">
        <v>44875</v>
      </c>
      <c r="D55" s="10">
        <v>32.9</v>
      </c>
      <c r="E55" s="10">
        <v>29.35</v>
      </c>
      <c r="F55">
        <v>1.0842890000000001</v>
      </c>
      <c r="H55" s="24">
        <f t="shared" si="4"/>
        <v>-6.0606246116910699E-3</v>
      </c>
      <c r="I55" s="24">
        <f t="shared" si="5"/>
        <v>-2.8549378106718475E-2</v>
      </c>
      <c r="J55" s="17">
        <f t="shared" si="6"/>
        <v>1.3631115750468985E-3</v>
      </c>
      <c r="K55" s="16" t="s">
        <v>95</v>
      </c>
      <c r="L55">
        <f t="shared" si="0"/>
        <v>0.2194948015959429</v>
      </c>
      <c r="M55">
        <f t="shared" si="1"/>
        <v>0.44534178457306678</v>
      </c>
      <c r="U55">
        <f t="shared" si="2"/>
        <v>0.22142660056220695</v>
      </c>
      <c r="W55" s="19"/>
      <c r="X55" s="22"/>
    </row>
    <row r="56" spans="2:24" x14ac:dyDescent="0.25">
      <c r="B56">
        <f t="shared" si="3"/>
        <v>51</v>
      </c>
      <c r="C56" s="2">
        <v>44876</v>
      </c>
      <c r="D56" s="10">
        <v>33.1</v>
      </c>
      <c r="E56" s="10">
        <v>33.450000000000003</v>
      </c>
      <c r="F56">
        <v>1.0916459999999999</v>
      </c>
      <c r="H56" s="24">
        <f t="shared" si="4"/>
        <v>6.0606246116911748E-3</v>
      </c>
      <c r="I56" s="24">
        <f t="shared" si="5"/>
        <v>0.13075924030013208</v>
      </c>
      <c r="J56" s="17">
        <f t="shared" si="6"/>
        <v>6.7621762915319817E-3</v>
      </c>
      <c r="K56" s="16" t="s">
        <v>96</v>
      </c>
      <c r="L56">
        <f t="shared" si="0"/>
        <v>0.21935159751251598</v>
      </c>
      <c r="M56">
        <f t="shared" si="1"/>
        <v>0.40528932921800093</v>
      </c>
      <c r="U56">
        <f t="shared" si="2"/>
        <v>0.18009083477864504</v>
      </c>
      <c r="W56" s="19"/>
      <c r="X56" s="22"/>
    </row>
    <row r="57" spans="2:24" x14ac:dyDescent="0.25">
      <c r="B57">
        <f t="shared" si="3"/>
        <v>52</v>
      </c>
      <c r="C57" s="2">
        <v>44879</v>
      </c>
      <c r="D57" s="10">
        <v>34</v>
      </c>
      <c r="E57" s="10">
        <v>35.950000000000003</v>
      </c>
      <c r="F57">
        <v>1.099599</v>
      </c>
      <c r="H57" s="24">
        <f t="shared" si="4"/>
        <v>2.6827242233144061E-2</v>
      </c>
      <c r="I57" s="24">
        <f t="shared" si="5"/>
        <v>7.2077297592818168E-2</v>
      </c>
      <c r="J57" s="17">
        <f t="shared" si="6"/>
        <v>7.2589189447359575E-3</v>
      </c>
      <c r="K57" s="16" t="s">
        <v>97</v>
      </c>
      <c r="L57">
        <f t="shared" si="0"/>
        <v>0.21985778249590249</v>
      </c>
      <c r="M57">
        <f t="shared" si="1"/>
        <v>0.39207566107725017</v>
      </c>
      <c r="U57">
        <f t="shared" si="2"/>
        <v>0.14473950964566917</v>
      </c>
      <c r="W57" s="19"/>
      <c r="X57" s="22"/>
    </row>
    <row r="58" spans="2:24" x14ac:dyDescent="0.25">
      <c r="B58">
        <f t="shared" si="3"/>
        <v>53</v>
      </c>
      <c r="C58" s="2">
        <v>44880</v>
      </c>
      <c r="D58" s="10">
        <v>34.299999999999997</v>
      </c>
      <c r="E58" s="10">
        <v>36.9</v>
      </c>
      <c r="F58">
        <v>1.1071</v>
      </c>
      <c r="H58" s="24">
        <f t="shared" si="4"/>
        <v>8.7848295557328114E-3</v>
      </c>
      <c r="I58" s="24">
        <f t="shared" si="5"/>
        <v>2.6082466879425642E-2</v>
      </c>
      <c r="J58" s="17">
        <f t="shared" si="6"/>
        <v>6.7984159963517515E-3</v>
      </c>
      <c r="K58" s="16" t="s">
        <v>98</v>
      </c>
      <c r="L58">
        <f t="shared" si="0"/>
        <v>0.2195542503745497</v>
      </c>
      <c r="M58">
        <f t="shared" si="1"/>
        <v>0.3903651483957602</v>
      </c>
      <c r="U58">
        <f t="shared" si="2"/>
        <v>0.1322452202937236</v>
      </c>
      <c r="W58" s="19"/>
      <c r="X58" s="22"/>
    </row>
    <row r="59" spans="2:24" x14ac:dyDescent="0.25">
      <c r="B59">
        <f t="shared" si="3"/>
        <v>54</v>
      </c>
      <c r="C59" s="2">
        <v>44881</v>
      </c>
      <c r="D59" s="10">
        <v>34.4</v>
      </c>
      <c r="E59" s="10">
        <v>37.25</v>
      </c>
      <c r="F59">
        <v>1.1098939999999999</v>
      </c>
      <c r="H59" s="24">
        <f t="shared" si="4"/>
        <v>2.9112102074585343E-3</v>
      </c>
      <c r="I59" s="24">
        <f t="shared" si="5"/>
        <v>9.4403937790871265E-3</v>
      </c>
      <c r="J59" s="17">
        <f t="shared" si="6"/>
        <v>2.520531385478135E-3</v>
      </c>
      <c r="K59" s="16" t="s">
        <v>99</v>
      </c>
      <c r="L59">
        <f t="shared" si="0"/>
        <v>0.22218208775863005</v>
      </c>
      <c r="M59">
        <f t="shared" si="1"/>
        <v>0.39253266990143082</v>
      </c>
      <c r="U59">
        <f t="shared" si="2"/>
        <v>0.13901320687397739</v>
      </c>
      <c r="W59" s="19"/>
      <c r="X59" s="22"/>
    </row>
    <row r="60" spans="2:24" x14ac:dyDescent="0.25">
      <c r="B60">
        <f t="shared" si="3"/>
        <v>55</v>
      </c>
      <c r="C60" s="2">
        <v>44882</v>
      </c>
      <c r="D60" s="10">
        <v>34.549999999999997</v>
      </c>
      <c r="E60" s="10">
        <v>35.450000000000003</v>
      </c>
      <c r="F60">
        <v>1.10375</v>
      </c>
      <c r="H60" s="24">
        <f t="shared" si="4"/>
        <v>4.3509858343261324E-3</v>
      </c>
      <c r="I60" s="24">
        <f t="shared" si="5"/>
        <v>-4.9528691847431923E-2</v>
      </c>
      <c r="J60" s="17">
        <f t="shared" si="6"/>
        <v>-5.5510423327293137E-3</v>
      </c>
      <c r="K60" s="16" t="s">
        <v>100</v>
      </c>
      <c r="L60">
        <f t="shared" si="0"/>
        <v>0.22235958891063665</v>
      </c>
      <c r="M60">
        <f t="shared" si="1"/>
        <v>0.38583637096268669</v>
      </c>
      <c r="U60">
        <f t="shared" si="2"/>
        <v>0.11387182409249604</v>
      </c>
      <c r="W60" s="19"/>
      <c r="X60" s="22"/>
    </row>
    <row r="61" spans="2:24" x14ac:dyDescent="0.25">
      <c r="B61">
        <f t="shared" si="3"/>
        <v>56</v>
      </c>
      <c r="C61" s="2">
        <v>44883</v>
      </c>
      <c r="D61" s="10">
        <v>34.799999999999997</v>
      </c>
      <c r="E61" s="10">
        <v>34.549999999999997</v>
      </c>
      <c r="F61">
        <v>1.093418</v>
      </c>
      <c r="H61" s="24">
        <f t="shared" si="4"/>
        <v>7.2098365667497503E-3</v>
      </c>
      <c r="I61" s="24">
        <f t="shared" si="5"/>
        <v>-2.5715702764457789E-2</v>
      </c>
      <c r="J61" s="17">
        <f t="shared" si="6"/>
        <v>-9.4049031819462385E-3</v>
      </c>
      <c r="K61" s="16" t="s">
        <v>101</v>
      </c>
      <c r="L61">
        <f t="shared" si="0"/>
        <v>0.22255534285619638</v>
      </c>
      <c r="M61">
        <f t="shared" si="1"/>
        <v>0.38501763946840462</v>
      </c>
      <c r="U61">
        <f t="shared" si="2"/>
        <v>0.10350016095282628</v>
      </c>
      <c r="W61" s="19"/>
      <c r="X61" s="22"/>
    </row>
    <row r="62" spans="2:24" x14ac:dyDescent="0.25">
      <c r="B62">
        <f t="shared" si="3"/>
        <v>57</v>
      </c>
      <c r="C62" s="2">
        <v>44886</v>
      </c>
      <c r="D62" s="10">
        <v>33.65</v>
      </c>
      <c r="E62" s="10">
        <v>34.299999999999997</v>
      </c>
      <c r="F62">
        <v>1.0961339999999999</v>
      </c>
      <c r="H62" s="24">
        <f t="shared" si="4"/>
        <v>-3.3604330689691847E-2</v>
      </c>
      <c r="I62" s="24">
        <f t="shared" si="5"/>
        <v>-7.2621960417846715E-3</v>
      </c>
      <c r="J62" s="17">
        <f t="shared" si="6"/>
        <v>2.4808740719761617E-3</v>
      </c>
      <c r="K62" s="16" t="s">
        <v>102</v>
      </c>
      <c r="L62">
        <f t="shared" si="0"/>
        <v>0.2172398295852879</v>
      </c>
      <c r="M62">
        <f t="shared" si="1"/>
        <v>0.38501378226898902</v>
      </c>
      <c r="U62">
        <f t="shared" si="2"/>
        <v>0.10864872673516991</v>
      </c>
      <c r="W62" s="19"/>
      <c r="X62" s="22"/>
    </row>
    <row r="63" spans="2:24" x14ac:dyDescent="0.25">
      <c r="B63">
        <f t="shared" si="3"/>
        <v>58</v>
      </c>
      <c r="C63" s="2">
        <v>44887</v>
      </c>
      <c r="D63" s="10">
        <v>34.35</v>
      </c>
      <c r="E63" s="10">
        <v>34.549999999999997</v>
      </c>
      <c r="F63">
        <v>1.0894159999999999</v>
      </c>
      <c r="H63" s="24">
        <f t="shared" si="4"/>
        <v>2.0588962577621682E-2</v>
      </c>
      <c r="I63" s="24">
        <f t="shared" si="5"/>
        <v>7.2621960417846958E-3</v>
      </c>
      <c r="J63" s="17">
        <f t="shared" si="6"/>
        <v>-6.1476709828175114E-3</v>
      </c>
      <c r="K63" s="16" t="s">
        <v>103</v>
      </c>
      <c r="L63">
        <f t="shared" si="0"/>
        <v>0.21542808015826992</v>
      </c>
      <c r="M63">
        <f t="shared" si="1"/>
        <v>0.38543618370828914</v>
      </c>
      <c r="U63">
        <f t="shared" si="2"/>
        <v>0.11962797786459355</v>
      </c>
      <c r="W63" s="19"/>
      <c r="X63" s="22"/>
    </row>
    <row r="64" spans="2:24" x14ac:dyDescent="0.25">
      <c r="B64">
        <f t="shared" si="3"/>
        <v>59</v>
      </c>
      <c r="C64" s="2">
        <v>44888</v>
      </c>
      <c r="D64" s="10">
        <v>33.65</v>
      </c>
      <c r="E64" s="10">
        <v>34.75</v>
      </c>
      <c r="F64">
        <v>1.095062</v>
      </c>
      <c r="H64" s="24">
        <f t="shared" si="4"/>
        <v>-2.0588962577621658E-2</v>
      </c>
      <c r="I64" s="24">
        <f t="shared" si="5"/>
        <v>5.7720217971224119E-3</v>
      </c>
      <c r="J64" s="17">
        <f t="shared" si="6"/>
        <v>5.1692098268767937E-3</v>
      </c>
      <c r="K64" s="16" t="s">
        <v>104</v>
      </c>
      <c r="L64">
        <f t="shared" si="0"/>
        <v>0.21656054643869568</v>
      </c>
      <c r="M64">
        <f t="shared" si="1"/>
        <v>0.38684275026698156</v>
      </c>
      <c r="U64">
        <f t="shared" si="2"/>
        <v>0.1221108776501188</v>
      </c>
      <c r="W64" s="19"/>
      <c r="X64" s="22"/>
    </row>
    <row r="65" spans="2:24" x14ac:dyDescent="0.25">
      <c r="B65">
        <f t="shared" si="3"/>
        <v>60</v>
      </c>
      <c r="C65" s="2">
        <v>44889</v>
      </c>
      <c r="D65" s="10">
        <v>34.049999999999997</v>
      </c>
      <c r="E65" s="10">
        <v>35.450000000000003</v>
      </c>
      <c r="F65">
        <v>1.091977</v>
      </c>
      <c r="H65" s="24">
        <f t="shared" si="4"/>
        <v>1.181697650478452E-2</v>
      </c>
      <c r="I65" s="24">
        <f t="shared" si="5"/>
        <v>1.994368096733555E-2</v>
      </c>
      <c r="J65" s="17">
        <f t="shared" si="6"/>
        <v>-2.8211678402835089E-3</v>
      </c>
      <c r="K65" s="16" t="s">
        <v>105</v>
      </c>
      <c r="L65">
        <f t="shared" si="0"/>
        <v>0.21591094463603433</v>
      </c>
      <c r="M65">
        <f t="shared" si="1"/>
        <v>0.38984420344299719</v>
      </c>
      <c r="U65">
        <f t="shared" si="2"/>
        <v>0.13221258014365811</v>
      </c>
      <c r="W65" s="19"/>
      <c r="X65" s="22"/>
    </row>
    <row r="66" spans="2:24" x14ac:dyDescent="0.25">
      <c r="B66">
        <f t="shared" si="3"/>
        <v>61</v>
      </c>
      <c r="C66" s="2">
        <v>44890</v>
      </c>
      <c r="D66" s="10">
        <v>33.700000000000003</v>
      </c>
      <c r="E66" s="10">
        <v>36.25</v>
      </c>
      <c r="F66">
        <v>1.0913029999999999</v>
      </c>
      <c r="H66" s="24">
        <f t="shared" si="4"/>
        <v>-1.0332195237205188E-2</v>
      </c>
      <c r="I66" s="24">
        <f t="shared" si="5"/>
        <v>2.2316128322547243E-2</v>
      </c>
      <c r="J66" s="17">
        <f t="shared" si="6"/>
        <v>-6.1741968177352036E-4</v>
      </c>
      <c r="K66" s="16" t="s">
        <v>106</v>
      </c>
      <c r="L66">
        <f t="shared" si="0"/>
        <v>0.21539490114525353</v>
      </c>
      <c r="M66">
        <f t="shared" si="1"/>
        <v>0.38882687494355339</v>
      </c>
      <c r="U66">
        <f t="shared" si="2"/>
        <v>0.13298681122964032</v>
      </c>
      <c r="W66" s="19"/>
      <c r="X66" s="22"/>
    </row>
    <row r="67" spans="2:24" x14ac:dyDescent="0.25">
      <c r="B67">
        <f t="shared" si="3"/>
        <v>62</v>
      </c>
      <c r="C67" s="2">
        <v>44893</v>
      </c>
      <c r="D67" s="10">
        <v>34.15</v>
      </c>
      <c r="E67" s="10">
        <v>35</v>
      </c>
      <c r="F67">
        <v>1.086598</v>
      </c>
      <c r="H67" s="24">
        <f t="shared" si="4"/>
        <v>1.3264748658482883E-2</v>
      </c>
      <c r="I67" s="24">
        <f t="shared" si="5"/>
        <v>-3.5091319811270061E-2</v>
      </c>
      <c r="J67" s="17">
        <f t="shared" si="6"/>
        <v>-4.3206806181910777E-3</v>
      </c>
      <c r="K67" s="16" t="s">
        <v>107</v>
      </c>
      <c r="L67">
        <f t="shared" si="0"/>
        <v>0.21581850064992938</v>
      </c>
      <c r="M67">
        <f t="shared" si="1"/>
        <v>0.38553953148815251</v>
      </c>
      <c r="U67">
        <f t="shared" si="2"/>
        <v>0.11953991063710796</v>
      </c>
      <c r="W67" s="19"/>
      <c r="X67" s="22"/>
    </row>
    <row r="68" spans="2:24" x14ac:dyDescent="0.25">
      <c r="B68">
        <f t="shared" si="3"/>
        <v>63</v>
      </c>
      <c r="C68" s="2">
        <v>44894</v>
      </c>
      <c r="D68" s="10">
        <v>34.4</v>
      </c>
      <c r="E68" s="10">
        <v>38.299999999999997</v>
      </c>
      <c r="F68">
        <v>1.083866</v>
      </c>
      <c r="H68" s="24">
        <f t="shared" si="4"/>
        <v>7.2939783625536256E-3</v>
      </c>
      <c r="I68" s="24">
        <f t="shared" si="5"/>
        <v>9.0101834697186647E-2</v>
      </c>
      <c r="J68" s="17">
        <f t="shared" si="6"/>
        <v>-2.5174353896982088E-3</v>
      </c>
      <c r="K68" s="16" t="s">
        <v>108</v>
      </c>
      <c r="L68">
        <f t="shared" si="0"/>
        <v>0.22064431132625095</v>
      </c>
      <c r="M68">
        <f t="shared" si="1"/>
        <v>0.36268432771486586</v>
      </c>
      <c r="U68">
        <f t="shared" si="2"/>
        <v>0.15125895780385454</v>
      </c>
      <c r="W68" s="19"/>
      <c r="X68" s="22"/>
    </row>
    <row r="69" spans="2:24" x14ac:dyDescent="0.25">
      <c r="B69">
        <f t="shared" si="3"/>
        <v>64</v>
      </c>
      <c r="C69" s="2">
        <v>44895</v>
      </c>
      <c r="D69" s="10">
        <v>35.950000000000003</v>
      </c>
      <c r="E69" s="10">
        <v>39.200000000000003</v>
      </c>
      <c r="F69">
        <v>1.091043</v>
      </c>
      <c r="H69" s="24">
        <f t="shared" si="4"/>
        <v>4.4072519787703213E-2</v>
      </c>
      <c r="I69" s="24">
        <f t="shared" si="5"/>
        <v>2.322685060981677E-2</v>
      </c>
      <c r="J69" s="17">
        <f t="shared" si="6"/>
        <v>6.5998403162895614E-3</v>
      </c>
      <c r="K69" s="16" t="s">
        <v>109</v>
      </c>
      <c r="L69">
        <f t="shared" si="0"/>
        <v>0.21115085285181887</v>
      </c>
      <c r="M69">
        <f t="shared" si="1"/>
        <v>0.36256985546436277</v>
      </c>
      <c r="U69">
        <f t="shared" si="2"/>
        <v>0.14795637917415513</v>
      </c>
      <c r="W69" s="19"/>
      <c r="X69" s="22"/>
    </row>
    <row r="70" spans="2:24" x14ac:dyDescent="0.25">
      <c r="B70">
        <f t="shared" si="3"/>
        <v>65</v>
      </c>
      <c r="C70" s="2">
        <v>44896</v>
      </c>
      <c r="D70" s="10">
        <v>35.5</v>
      </c>
      <c r="E70" s="10">
        <v>39.049999999999997</v>
      </c>
      <c r="F70">
        <v>1.100015</v>
      </c>
      <c r="H70" s="24">
        <f t="shared" si="4"/>
        <v>-1.2596387685685615E-2</v>
      </c>
      <c r="I70" s="24">
        <f t="shared" si="5"/>
        <v>-3.8338705107220121E-3</v>
      </c>
      <c r="J70" s="17">
        <f t="shared" si="6"/>
        <v>8.1896966185217648E-3</v>
      </c>
      <c r="K70" s="16" t="s">
        <v>110</v>
      </c>
      <c r="L70">
        <f t="shared" si="0"/>
        <v>0.21795961071254941</v>
      </c>
      <c r="M70">
        <f t="shared" si="1"/>
        <v>0.36614363582256748</v>
      </c>
      <c r="U70">
        <f t="shared" si="2"/>
        <v>0.15939342059213957</v>
      </c>
      <c r="W70" s="19"/>
      <c r="X70" s="22"/>
    </row>
    <row r="71" spans="2:24" x14ac:dyDescent="0.25">
      <c r="B71">
        <f t="shared" si="3"/>
        <v>66</v>
      </c>
      <c r="C71" s="2">
        <v>44897</v>
      </c>
      <c r="D71" s="10">
        <v>35.65</v>
      </c>
      <c r="E71" s="10">
        <v>38.5</v>
      </c>
      <c r="F71">
        <v>1.1042620000000001</v>
      </c>
      <c r="H71" s="24">
        <f t="shared" si="4"/>
        <v>4.2164503789348254E-3</v>
      </c>
      <c r="I71" s="24">
        <f t="shared" si="5"/>
        <v>-1.4184634991956413E-2</v>
      </c>
      <c r="J71" s="17">
        <f t="shared" si="6"/>
        <v>3.8534224648349934E-3</v>
      </c>
      <c r="K71" s="16" t="s">
        <v>111</v>
      </c>
      <c r="L71">
        <f t="shared" ref="L71:L132" si="7">SQRT(DEVSQ(H72:H191)*252/119)</f>
        <v>0.21794038608012176</v>
      </c>
      <c r="M71">
        <f t="shared" ref="M71:M132" si="8">SQRT(DEVSQ(I72:I191)*252/119)</f>
        <v>0.36559944975177194</v>
      </c>
      <c r="U71">
        <f t="shared" ref="U71:U111" si="9">CORREL(I72:I191,J72:J191)</f>
        <v>0.16571306881763434</v>
      </c>
      <c r="W71" s="19"/>
      <c r="X71" s="22"/>
    </row>
    <row r="72" spans="2:24" x14ac:dyDescent="0.25">
      <c r="B72">
        <f t="shared" ref="B72:B135" si="10">B71+1</f>
        <v>67</v>
      </c>
      <c r="C72" s="2">
        <v>44900</v>
      </c>
      <c r="D72" s="10">
        <v>36.4</v>
      </c>
      <c r="E72" s="10">
        <v>41.9</v>
      </c>
      <c r="F72">
        <v>1.10944</v>
      </c>
      <c r="H72" s="24">
        <f t="shared" ref="H72:H135" si="11">LN(D72/D71)</f>
        <v>2.0819627782390004E-2</v>
      </c>
      <c r="I72" s="24">
        <f t="shared" ref="I72:I135" si="12">LN(E72/E71)</f>
        <v>8.4627585634353533E-2</v>
      </c>
      <c r="J72" s="17">
        <f t="shared" ref="J72:J135" si="13">LN(F72/F71)</f>
        <v>4.6781449746996972E-3</v>
      </c>
      <c r="K72" s="16" t="s">
        <v>112</v>
      </c>
      <c r="L72">
        <f t="shared" si="7"/>
        <v>0.21812356330944935</v>
      </c>
      <c r="M72">
        <f t="shared" si="8"/>
        <v>0.34403387255570655</v>
      </c>
      <c r="U72">
        <f t="shared" si="9"/>
        <v>0.13478086241954462</v>
      </c>
      <c r="W72" s="19"/>
      <c r="X72" s="22"/>
    </row>
    <row r="73" spans="2:24" x14ac:dyDescent="0.25">
      <c r="B73">
        <f t="shared" si="10"/>
        <v>68</v>
      </c>
      <c r="C73" s="2">
        <v>44901</v>
      </c>
      <c r="D73" s="10">
        <v>36.6</v>
      </c>
      <c r="E73" s="10">
        <v>40.9</v>
      </c>
      <c r="F73">
        <v>1.1155660000000001</v>
      </c>
      <c r="H73" s="24">
        <f t="shared" si="11"/>
        <v>5.4794657646255705E-3</v>
      </c>
      <c r="I73" s="24">
        <f t="shared" si="12"/>
        <v>-2.4155763879336038E-2</v>
      </c>
      <c r="J73" s="17">
        <f t="shared" si="13"/>
        <v>5.5065159188146633E-3</v>
      </c>
      <c r="K73" s="16" t="s">
        <v>113</v>
      </c>
      <c r="L73">
        <f t="shared" si="7"/>
        <v>0.21797370376707842</v>
      </c>
      <c r="M73">
        <f t="shared" si="8"/>
        <v>0.34269350527508924</v>
      </c>
      <c r="U73">
        <f t="shared" si="9"/>
        <v>0.14911677149978655</v>
      </c>
      <c r="W73" s="19"/>
      <c r="X73" s="22"/>
    </row>
    <row r="74" spans="2:24" x14ac:dyDescent="0.25">
      <c r="B74">
        <f t="shared" si="10"/>
        <v>69</v>
      </c>
      <c r="C74" s="2">
        <v>44902</v>
      </c>
      <c r="D74" s="10">
        <v>36.700000000000003</v>
      </c>
      <c r="E74" s="10">
        <v>39.15</v>
      </c>
      <c r="F74">
        <v>1.1114059999999999</v>
      </c>
      <c r="H74" s="24">
        <f t="shared" si="11"/>
        <v>2.7285146532041358E-3</v>
      </c>
      <c r="I74" s="24">
        <f t="shared" si="12"/>
        <v>-4.3729640611943899E-2</v>
      </c>
      <c r="J74" s="17">
        <f t="shared" si="13"/>
        <v>-3.7360189878598966E-3</v>
      </c>
      <c r="K74" s="16" t="s">
        <v>114</v>
      </c>
      <c r="L74">
        <f t="shared" si="7"/>
        <v>0.21794266062114898</v>
      </c>
      <c r="M74">
        <f t="shared" si="8"/>
        <v>0.33727094373927052</v>
      </c>
      <c r="U74">
        <f t="shared" si="9"/>
        <v>0.13252306942685077</v>
      </c>
      <c r="W74" s="19"/>
      <c r="X74" s="22"/>
    </row>
    <row r="75" spans="2:24" x14ac:dyDescent="0.25">
      <c r="B75">
        <f t="shared" si="10"/>
        <v>70</v>
      </c>
      <c r="C75" s="2">
        <v>44903</v>
      </c>
      <c r="D75" s="10">
        <v>36.25</v>
      </c>
      <c r="E75" s="10">
        <v>40.299999999999997</v>
      </c>
      <c r="F75">
        <v>1.117618</v>
      </c>
      <c r="H75" s="24">
        <f t="shared" si="11"/>
        <v>-1.2337373759840932E-2</v>
      </c>
      <c r="I75" s="24">
        <f t="shared" si="12"/>
        <v>2.8951046515825071E-2</v>
      </c>
      <c r="J75" s="17">
        <f t="shared" si="13"/>
        <v>5.5737543267422906E-3</v>
      </c>
      <c r="K75" s="16" t="s">
        <v>115</v>
      </c>
      <c r="L75">
        <f t="shared" si="7"/>
        <v>0.21819824595084547</v>
      </c>
      <c r="M75">
        <f t="shared" si="8"/>
        <v>0.33458266009816123</v>
      </c>
      <c r="U75">
        <f t="shared" si="9"/>
        <v>0.11670149082078976</v>
      </c>
      <c r="W75" s="19"/>
      <c r="X75" s="22"/>
    </row>
    <row r="76" spans="2:24" x14ac:dyDescent="0.25">
      <c r="B76">
        <f t="shared" si="10"/>
        <v>71</v>
      </c>
      <c r="C76" s="2">
        <v>44904</v>
      </c>
      <c r="D76" s="10">
        <v>37.4</v>
      </c>
      <c r="E76" s="10">
        <v>42.3</v>
      </c>
      <c r="F76">
        <v>1.11711</v>
      </c>
      <c r="H76" s="24">
        <f t="shared" si="11"/>
        <v>3.1231323119802441E-2</v>
      </c>
      <c r="I76" s="24">
        <f t="shared" si="12"/>
        <v>4.8435617099595013E-2</v>
      </c>
      <c r="J76" s="17">
        <f t="shared" si="13"/>
        <v>-4.5464146755241176E-4</v>
      </c>
      <c r="K76" s="16" t="s">
        <v>116</v>
      </c>
      <c r="L76">
        <f t="shared" si="7"/>
        <v>0.21457580134858503</v>
      </c>
      <c r="M76">
        <f t="shared" si="8"/>
        <v>0.3268535383650884</v>
      </c>
      <c r="U76">
        <f t="shared" si="9"/>
        <v>0.12158818587867001</v>
      </c>
      <c r="W76" s="19"/>
      <c r="X76" s="22"/>
    </row>
    <row r="77" spans="2:24" x14ac:dyDescent="0.25">
      <c r="B77">
        <f t="shared" si="10"/>
        <v>72</v>
      </c>
      <c r="C77" s="2">
        <v>44907</v>
      </c>
      <c r="D77" s="10">
        <v>37.299999999999997</v>
      </c>
      <c r="E77" s="10">
        <v>41.25</v>
      </c>
      <c r="F77">
        <v>1.1155440000000001</v>
      </c>
      <c r="H77" s="24">
        <f t="shared" si="11"/>
        <v>-2.6773777707164029E-3</v>
      </c>
      <c r="I77" s="24">
        <f t="shared" si="12"/>
        <v>-2.5135973271542274E-2</v>
      </c>
      <c r="J77" s="17">
        <f t="shared" si="13"/>
        <v>-1.4028149966897061E-3</v>
      </c>
      <c r="K77" s="16" t="s">
        <v>117</v>
      </c>
      <c r="L77">
        <f t="shared" si="7"/>
        <v>0.21455410876057168</v>
      </c>
      <c r="M77">
        <f t="shared" si="8"/>
        <v>0.32493787212009578</v>
      </c>
      <c r="U77">
        <f t="shared" si="9"/>
        <v>0.11860630302843581</v>
      </c>
      <c r="W77" s="19"/>
      <c r="X77" s="22"/>
    </row>
    <row r="78" spans="2:24" x14ac:dyDescent="0.25">
      <c r="B78">
        <f t="shared" si="10"/>
        <v>73</v>
      </c>
      <c r="C78" s="2">
        <v>44908</v>
      </c>
      <c r="D78" s="10">
        <v>37.450000000000003</v>
      </c>
      <c r="E78" s="10">
        <v>41.05</v>
      </c>
      <c r="F78">
        <v>1.1141939999999999</v>
      </c>
      <c r="H78" s="24">
        <f t="shared" si="11"/>
        <v>4.0133833134587413E-3</v>
      </c>
      <c r="I78" s="24">
        <f t="shared" si="12"/>
        <v>-4.8602768822527944E-3</v>
      </c>
      <c r="J78" s="17">
        <f t="shared" si="13"/>
        <v>-1.2109047475155244E-3</v>
      </c>
      <c r="K78" s="16" t="s">
        <v>118</v>
      </c>
      <c r="L78">
        <f t="shared" si="7"/>
        <v>0.21632515434420493</v>
      </c>
      <c r="M78">
        <f t="shared" si="8"/>
        <v>0.32686511279372565</v>
      </c>
      <c r="U78">
        <f t="shared" si="9"/>
        <v>0.12551293279457029</v>
      </c>
      <c r="W78" s="19"/>
      <c r="X78" s="22"/>
    </row>
    <row r="79" spans="2:24" x14ac:dyDescent="0.25">
      <c r="B79">
        <f t="shared" si="10"/>
        <v>74</v>
      </c>
      <c r="C79" s="2">
        <v>44909</v>
      </c>
      <c r="D79" s="10">
        <v>39.6</v>
      </c>
      <c r="E79" s="10">
        <v>42.3</v>
      </c>
      <c r="F79">
        <v>1.119148</v>
      </c>
      <c r="H79" s="24">
        <f t="shared" si="11"/>
        <v>5.5822408297206395E-2</v>
      </c>
      <c r="I79" s="24">
        <f t="shared" si="12"/>
        <v>2.9996250153795145E-2</v>
      </c>
      <c r="J79" s="17">
        <f t="shared" si="13"/>
        <v>4.4364079708936813E-3</v>
      </c>
      <c r="K79" s="16" t="s">
        <v>119</v>
      </c>
      <c r="L79">
        <f t="shared" si="7"/>
        <v>0.20001860439889313</v>
      </c>
      <c r="M79">
        <f t="shared" si="8"/>
        <v>0.32456051520392365</v>
      </c>
      <c r="U79">
        <f t="shared" si="9"/>
        <v>0.11146429575102236</v>
      </c>
      <c r="W79" s="19"/>
      <c r="X79" s="22"/>
    </row>
    <row r="80" spans="2:24" x14ac:dyDescent="0.25">
      <c r="B80">
        <f t="shared" si="10"/>
        <v>75</v>
      </c>
      <c r="C80" s="2">
        <v>44910</v>
      </c>
      <c r="D80" s="10">
        <v>39.549999999999997</v>
      </c>
      <c r="E80" s="10">
        <v>41.5</v>
      </c>
      <c r="F80">
        <v>1.118654</v>
      </c>
      <c r="H80" s="24">
        <f t="shared" si="11"/>
        <v>-1.2634240467721285E-3</v>
      </c>
      <c r="I80" s="24">
        <f t="shared" si="12"/>
        <v>-1.9093658815579586E-2</v>
      </c>
      <c r="J80" s="17">
        <f t="shared" si="13"/>
        <v>-4.4150466218586816E-4</v>
      </c>
      <c r="K80" s="16" t="s">
        <v>120</v>
      </c>
      <c r="L80">
        <f t="shared" si="7"/>
        <v>0.20128171914082527</v>
      </c>
      <c r="M80">
        <f t="shared" si="8"/>
        <v>0.32414246348954795</v>
      </c>
      <c r="U80">
        <f t="shared" si="9"/>
        <v>0.11831510078100306</v>
      </c>
      <c r="W80" s="19"/>
      <c r="X80" s="22"/>
    </row>
    <row r="81" spans="2:24" x14ac:dyDescent="0.25">
      <c r="B81">
        <f t="shared" si="10"/>
        <v>76</v>
      </c>
      <c r="C81" s="2">
        <v>44911</v>
      </c>
      <c r="D81" s="10">
        <v>40.200000000000003</v>
      </c>
      <c r="E81" s="10">
        <v>42.5</v>
      </c>
      <c r="F81">
        <v>1.1160460000000001</v>
      </c>
      <c r="H81" s="24">
        <f t="shared" si="11"/>
        <v>1.6301301411312585E-2</v>
      </c>
      <c r="I81" s="24">
        <f t="shared" si="12"/>
        <v>2.3810648693718607E-2</v>
      </c>
      <c r="J81" s="17">
        <f t="shared" si="13"/>
        <v>-2.3340951215212896E-3</v>
      </c>
      <c r="K81" s="16" t="s">
        <v>121</v>
      </c>
      <c r="L81">
        <f t="shared" si="7"/>
        <v>0.19987362013252405</v>
      </c>
      <c r="M81">
        <f t="shared" si="8"/>
        <v>0.32230363645785304</v>
      </c>
      <c r="U81">
        <f t="shared" si="9"/>
        <v>0.12583501923803186</v>
      </c>
      <c r="W81" s="19"/>
      <c r="X81" s="22"/>
    </row>
    <row r="82" spans="2:24" x14ac:dyDescent="0.25">
      <c r="B82">
        <f t="shared" si="10"/>
        <v>77</v>
      </c>
      <c r="C82" s="2">
        <v>44914</v>
      </c>
      <c r="D82" s="10">
        <v>40</v>
      </c>
      <c r="E82" s="10">
        <v>42.1</v>
      </c>
      <c r="F82">
        <v>1.1155120000000001</v>
      </c>
      <c r="H82" s="24">
        <f t="shared" si="11"/>
        <v>-4.9875415110391622E-3</v>
      </c>
      <c r="I82" s="24">
        <f t="shared" si="12"/>
        <v>-9.4563352420354001E-3</v>
      </c>
      <c r="J82" s="17">
        <f t="shared" si="13"/>
        <v>-4.7858940721471482E-4</v>
      </c>
      <c r="K82" s="16" t="s">
        <v>122</v>
      </c>
      <c r="L82">
        <f t="shared" si="7"/>
        <v>0.20021718538464761</v>
      </c>
      <c r="M82">
        <f t="shared" si="8"/>
        <v>0.32363674409127036</v>
      </c>
      <c r="U82">
        <f t="shared" si="9"/>
        <v>0.13744972435374322</v>
      </c>
      <c r="W82" s="19"/>
      <c r="X82" s="22"/>
    </row>
    <row r="83" spans="2:24" x14ac:dyDescent="0.25">
      <c r="B83">
        <f t="shared" si="10"/>
        <v>78</v>
      </c>
      <c r="C83" s="2">
        <v>44915</v>
      </c>
      <c r="D83" s="10">
        <v>40.1</v>
      </c>
      <c r="E83" s="10">
        <v>41.25</v>
      </c>
      <c r="F83">
        <v>1.114527</v>
      </c>
      <c r="H83" s="24">
        <f t="shared" si="11"/>
        <v>2.4968801985871458E-3</v>
      </c>
      <c r="I83" s="24">
        <f t="shared" si="12"/>
        <v>-2.039662790764581E-2</v>
      </c>
      <c r="J83" s="17">
        <f t="shared" si="13"/>
        <v>-8.8339267973017242E-4</v>
      </c>
      <c r="K83" s="16" t="s">
        <v>123</v>
      </c>
      <c r="L83">
        <f t="shared" si="7"/>
        <v>0.20153234178337256</v>
      </c>
      <c r="M83">
        <f t="shared" si="8"/>
        <v>0.32405341222536732</v>
      </c>
      <c r="U83">
        <f t="shared" si="9"/>
        <v>0.13955065140408449</v>
      </c>
      <c r="W83" s="19"/>
      <c r="X83" s="22"/>
    </row>
    <row r="84" spans="2:24" x14ac:dyDescent="0.25">
      <c r="B84">
        <f t="shared" si="10"/>
        <v>79</v>
      </c>
      <c r="C84" s="2">
        <v>44916</v>
      </c>
      <c r="D84" s="10">
        <v>40.299999999999997</v>
      </c>
      <c r="E84" s="10">
        <v>41.9</v>
      </c>
      <c r="F84">
        <v>1.1186389999999999</v>
      </c>
      <c r="H84" s="24">
        <f t="shared" si="11"/>
        <v>4.9751346401137077E-3</v>
      </c>
      <c r="I84" s="24">
        <f t="shared" si="12"/>
        <v>1.5634714147401935E-2</v>
      </c>
      <c r="J84" s="17">
        <f t="shared" si="13"/>
        <v>3.6826681467113211E-3</v>
      </c>
      <c r="K84" s="16" t="s">
        <v>124</v>
      </c>
      <c r="L84">
        <f t="shared" si="7"/>
        <v>0.2022531475488345</v>
      </c>
      <c r="M84">
        <f t="shared" si="8"/>
        <v>0.3240582784138315</v>
      </c>
      <c r="U84">
        <f t="shared" si="9"/>
        <v>0.13075925537700131</v>
      </c>
      <c r="W84" s="19"/>
      <c r="X84" s="22"/>
    </row>
    <row r="85" spans="2:24" x14ac:dyDescent="0.25">
      <c r="B85">
        <f t="shared" si="10"/>
        <v>80</v>
      </c>
      <c r="C85" s="2">
        <v>44917</v>
      </c>
      <c r="D85" s="10">
        <v>41.3</v>
      </c>
      <c r="E85" s="10">
        <v>42.2</v>
      </c>
      <c r="F85">
        <v>1.116287</v>
      </c>
      <c r="H85" s="24">
        <f t="shared" si="11"/>
        <v>2.4511031014349784E-2</v>
      </c>
      <c r="I85" s="24">
        <f t="shared" si="12"/>
        <v>7.1343941138741112E-3</v>
      </c>
      <c r="J85" s="17">
        <f t="shared" si="13"/>
        <v>-2.1047684516531193E-3</v>
      </c>
      <c r="K85" s="16" t="s">
        <v>125</v>
      </c>
      <c r="L85">
        <f t="shared" si="7"/>
        <v>0.19863171109727726</v>
      </c>
      <c r="M85">
        <f t="shared" si="8"/>
        <v>0.32382018936422624</v>
      </c>
      <c r="U85">
        <f t="shared" si="9"/>
        <v>0.13254238221862105</v>
      </c>
      <c r="W85" s="19"/>
      <c r="X85" s="22"/>
    </row>
    <row r="86" spans="2:24" x14ac:dyDescent="0.25">
      <c r="B86">
        <f t="shared" si="10"/>
        <v>81</v>
      </c>
      <c r="C86" s="2">
        <v>44918</v>
      </c>
      <c r="D86" s="10">
        <v>40.85</v>
      </c>
      <c r="E86" s="10">
        <v>41.65</v>
      </c>
      <c r="F86">
        <v>1.11568</v>
      </c>
      <c r="H86" s="24">
        <f t="shared" si="11"/>
        <v>-1.0955678660975071E-2</v>
      </c>
      <c r="I86" s="24">
        <f t="shared" si="12"/>
        <v>-1.3118852429114532E-2</v>
      </c>
      <c r="J86" s="17">
        <f t="shared" si="13"/>
        <v>-5.4391486519721481E-4</v>
      </c>
      <c r="K86" s="16" t="s">
        <v>126</v>
      </c>
      <c r="L86">
        <f t="shared" si="7"/>
        <v>0.19940373436061162</v>
      </c>
      <c r="M86">
        <f t="shared" si="8"/>
        <v>0.3262072118543371</v>
      </c>
      <c r="U86">
        <f t="shared" si="9"/>
        <v>9.7445922013552261E-2</v>
      </c>
      <c r="W86" s="19"/>
      <c r="X86" s="22"/>
    </row>
    <row r="87" spans="2:24" x14ac:dyDescent="0.25">
      <c r="B87">
        <f t="shared" si="10"/>
        <v>82</v>
      </c>
      <c r="C87" s="2">
        <v>44923</v>
      </c>
      <c r="D87" s="10">
        <v>41.05</v>
      </c>
      <c r="E87" s="10">
        <v>43.3</v>
      </c>
      <c r="F87">
        <v>1.1202970000000001</v>
      </c>
      <c r="H87" s="24">
        <f t="shared" si="11"/>
        <v>4.8840145924251375E-3</v>
      </c>
      <c r="I87" s="24">
        <f t="shared" si="12"/>
        <v>3.8851266395592485E-2</v>
      </c>
      <c r="J87" s="17">
        <f t="shared" si="13"/>
        <v>4.1297442342454168E-3</v>
      </c>
      <c r="K87" s="16" t="s">
        <v>127</v>
      </c>
      <c r="L87">
        <f t="shared" si="7"/>
        <v>0.19917756686740093</v>
      </c>
      <c r="M87">
        <f t="shared" si="8"/>
        <v>0.32114651369624703</v>
      </c>
      <c r="U87">
        <f t="shared" si="9"/>
        <v>8.2053386072715631E-2</v>
      </c>
      <c r="W87" s="19"/>
      <c r="X87" s="22"/>
    </row>
    <row r="88" spans="2:24" x14ac:dyDescent="0.25">
      <c r="B88">
        <f t="shared" si="10"/>
        <v>83</v>
      </c>
      <c r="C88" s="2">
        <v>44924</v>
      </c>
      <c r="D88" s="10">
        <v>40.6</v>
      </c>
      <c r="E88" s="10">
        <v>43.2</v>
      </c>
      <c r="F88">
        <v>1.118411</v>
      </c>
      <c r="H88" s="24">
        <f t="shared" si="11"/>
        <v>-1.1022769290750209E-2</v>
      </c>
      <c r="I88" s="24">
        <f t="shared" si="12"/>
        <v>-2.3121397583793909E-3</v>
      </c>
      <c r="J88" s="17">
        <f t="shared" si="13"/>
        <v>-1.6849007965121321E-3</v>
      </c>
      <c r="K88" s="16" t="s">
        <v>128</v>
      </c>
      <c r="L88">
        <f t="shared" si="7"/>
        <v>0.19987989858689584</v>
      </c>
      <c r="M88">
        <f t="shared" si="8"/>
        <v>0.32124119879906726</v>
      </c>
      <c r="U88">
        <f t="shared" si="9"/>
        <v>8.3646712847649976E-2</v>
      </c>
      <c r="W88" s="19"/>
      <c r="X88" s="22"/>
    </row>
    <row r="89" spans="2:24" x14ac:dyDescent="0.25">
      <c r="B89">
        <f t="shared" si="10"/>
        <v>84</v>
      </c>
      <c r="C89" s="2">
        <v>44925</v>
      </c>
      <c r="D89" s="10">
        <v>41.45</v>
      </c>
      <c r="E89" s="10">
        <v>43.65</v>
      </c>
      <c r="F89">
        <v>1.118479</v>
      </c>
      <c r="H89" s="24">
        <f t="shared" si="11"/>
        <v>2.0719814973617027E-2</v>
      </c>
      <c r="I89" s="24">
        <f t="shared" si="12"/>
        <v>1.0362787035546437E-2</v>
      </c>
      <c r="J89" s="17">
        <f t="shared" si="13"/>
        <v>6.0798698211182755E-5</v>
      </c>
      <c r="K89" s="16" t="s">
        <v>129</v>
      </c>
      <c r="L89">
        <f t="shared" si="7"/>
        <v>0.19717383605590957</v>
      </c>
      <c r="M89">
        <f t="shared" si="8"/>
        <v>0.32116501513533352</v>
      </c>
      <c r="U89">
        <f t="shared" si="9"/>
        <v>8.3103366799735498E-2</v>
      </c>
      <c r="W89" s="19"/>
      <c r="X89" s="22"/>
    </row>
    <row r="90" spans="2:24" x14ac:dyDescent="0.25">
      <c r="B90">
        <f t="shared" si="10"/>
        <v>85</v>
      </c>
      <c r="C90" s="2">
        <v>44929</v>
      </c>
      <c r="D90" s="10">
        <v>40.700000000000003</v>
      </c>
      <c r="E90" s="10">
        <v>44.5</v>
      </c>
      <c r="F90">
        <v>1.1315470000000001</v>
      </c>
      <c r="H90" s="24">
        <f t="shared" si="11"/>
        <v>-1.8259789132754636E-2</v>
      </c>
      <c r="I90" s="24">
        <f t="shared" si="12"/>
        <v>1.928590688658325E-2</v>
      </c>
      <c r="J90" s="17">
        <f t="shared" si="13"/>
        <v>1.1615996383982887E-2</v>
      </c>
      <c r="K90" s="16" t="s">
        <v>130</v>
      </c>
      <c r="L90">
        <f t="shared" si="7"/>
        <v>0.19648601901781634</v>
      </c>
      <c r="M90">
        <f t="shared" si="8"/>
        <v>0.32538505921568289</v>
      </c>
      <c r="U90">
        <f t="shared" si="9"/>
        <v>5.5139056711100469E-2</v>
      </c>
      <c r="W90" s="19"/>
      <c r="X90" s="22"/>
    </row>
    <row r="91" spans="2:24" x14ac:dyDescent="0.25">
      <c r="B91">
        <f t="shared" si="10"/>
        <v>86</v>
      </c>
      <c r="C91" s="2">
        <v>44930</v>
      </c>
      <c r="D91" s="10">
        <v>42.5</v>
      </c>
      <c r="E91" s="10">
        <v>46.15</v>
      </c>
      <c r="F91">
        <v>1.1302369999999999</v>
      </c>
      <c r="H91" s="24">
        <f t="shared" si="11"/>
        <v>4.3275983481821871E-2</v>
      </c>
      <c r="I91" s="24">
        <f t="shared" si="12"/>
        <v>3.6407771776666528E-2</v>
      </c>
      <c r="J91" s="17">
        <f t="shared" si="13"/>
        <v>-1.158377764175794E-3</v>
      </c>
      <c r="K91" s="16" t="s">
        <v>131</v>
      </c>
      <c r="L91">
        <f t="shared" si="7"/>
        <v>0.18536271344179173</v>
      </c>
      <c r="M91">
        <f t="shared" si="8"/>
        <v>0.32079932976943715</v>
      </c>
      <c r="U91">
        <f t="shared" si="9"/>
        <v>6.1065467646523458E-2</v>
      </c>
      <c r="W91" s="19"/>
      <c r="X91" s="22"/>
    </row>
    <row r="92" spans="2:24" x14ac:dyDescent="0.25">
      <c r="B92">
        <f t="shared" si="10"/>
        <v>87</v>
      </c>
      <c r="C92" s="2">
        <v>44931</v>
      </c>
      <c r="D92" s="10">
        <v>41.5</v>
      </c>
      <c r="E92" s="10">
        <v>45.7</v>
      </c>
      <c r="F92">
        <v>1.134225</v>
      </c>
      <c r="H92" s="24">
        <f t="shared" si="11"/>
        <v>-2.3810648693718559E-2</v>
      </c>
      <c r="I92" s="24">
        <f t="shared" si="12"/>
        <v>-9.7986630487021005E-3</v>
      </c>
      <c r="J92" s="17">
        <f t="shared" si="13"/>
        <v>3.5222530764616646E-3</v>
      </c>
      <c r="K92" s="16" t="s">
        <v>132</v>
      </c>
      <c r="L92">
        <f t="shared" si="7"/>
        <v>0.18612132567337381</v>
      </c>
      <c r="M92">
        <f t="shared" si="8"/>
        <v>0.34429268155802117</v>
      </c>
      <c r="U92">
        <f t="shared" si="9"/>
        <v>2.6480922630394466E-2</v>
      </c>
      <c r="W92" s="19"/>
      <c r="X92" s="22"/>
    </row>
    <row r="93" spans="2:24" x14ac:dyDescent="0.25">
      <c r="B93">
        <f t="shared" si="10"/>
        <v>88</v>
      </c>
      <c r="C93" s="2">
        <v>44932</v>
      </c>
      <c r="D93" s="10">
        <v>40.9</v>
      </c>
      <c r="E93" s="10">
        <v>45.9</v>
      </c>
      <c r="F93">
        <v>1.1351059999999999</v>
      </c>
      <c r="H93" s="24">
        <f t="shared" si="11"/>
        <v>-1.4563364187896555E-2</v>
      </c>
      <c r="I93" s="24">
        <f t="shared" si="12"/>
        <v>4.3668191663403895E-3</v>
      </c>
      <c r="J93" s="17">
        <f t="shared" si="13"/>
        <v>7.7644032030565167E-4</v>
      </c>
      <c r="K93" s="16" t="s">
        <v>133</v>
      </c>
      <c r="L93">
        <f t="shared" si="7"/>
        <v>0.18797184365639397</v>
      </c>
      <c r="M93">
        <f t="shared" si="8"/>
        <v>0.34850326677660765</v>
      </c>
      <c r="U93">
        <f t="shared" si="9"/>
        <v>4.6533026528560388E-2</v>
      </c>
      <c r="W93" s="19"/>
      <c r="X93" s="22"/>
    </row>
    <row r="94" spans="2:24" x14ac:dyDescent="0.25">
      <c r="B94">
        <f t="shared" si="10"/>
        <v>89</v>
      </c>
      <c r="C94" s="2">
        <v>44935</v>
      </c>
      <c r="D94" s="10">
        <v>40.450000000000003</v>
      </c>
      <c r="E94" s="10">
        <v>46.85</v>
      </c>
      <c r="F94">
        <v>1.14266</v>
      </c>
      <c r="H94" s="24">
        <f t="shared" si="11"/>
        <v>-1.106341954425522E-2</v>
      </c>
      <c r="I94" s="24">
        <f t="shared" si="12"/>
        <v>2.0485891617931726E-2</v>
      </c>
      <c r="J94" s="17">
        <f t="shared" si="13"/>
        <v>6.6328391016037226E-3</v>
      </c>
      <c r="K94" s="16" t="s">
        <v>134</v>
      </c>
      <c r="L94">
        <f t="shared" si="7"/>
        <v>0.18755035113148794</v>
      </c>
      <c r="M94">
        <f t="shared" si="8"/>
        <v>0.34686557234698767</v>
      </c>
      <c r="U94">
        <f t="shared" si="9"/>
        <v>2.9275745598057651E-2</v>
      </c>
      <c r="W94" s="19"/>
      <c r="X94" s="22"/>
    </row>
    <row r="95" spans="2:24" x14ac:dyDescent="0.25">
      <c r="B95">
        <f t="shared" si="10"/>
        <v>90</v>
      </c>
      <c r="C95" s="2">
        <v>44936</v>
      </c>
      <c r="D95" s="10">
        <v>40.950000000000003</v>
      </c>
      <c r="E95" s="10">
        <v>46.25</v>
      </c>
      <c r="F95">
        <v>1.1523620000000001</v>
      </c>
      <c r="H95" s="24">
        <f t="shared" si="11"/>
        <v>1.228516679457777E-2</v>
      </c>
      <c r="I95" s="24">
        <f t="shared" si="12"/>
        <v>-1.2889544725997069E-2</v>
      </c>
      <c r="J95" s="17">
        <f t="shared" si="13"/>
        <v>8.4548712782980609E-3</v>
      </c>
      <c r="K95" s="16" t="s">
        <v>135</v>
      </c>
      <c r="L95">
        <f t="shared" si="7"/>
        <v>0.18636290423770288</v>
      </c>
      <c r="M95">
        <f t="shared" si="8"/>
        <v>0.3470117290126763</v>
      </c>
      <c r="U95">
        <f t="shared" si="9"/>
        <v>5.6925565387252818E-2</v>
      </c>
      <c r="W95" s="19"/>
      <c r="X95" s="22"/>
    </row>
    <row r="96" spans="2:24" x14ac:dyDescent="0.25">
      <c r="B96">
        <f t="shared" si="10"/>
        <v>91</v>
      </c>
      <c r="C96" s="2">
        <v>44937</v>
      </c>
      <c r="D96" s="10">
        <v>40.299999999999997</v>
      </c>
      <c r="E96" s="10">
        <v>46.6</v>
      </c>
      <c r="F96">
        <v>1.151783</v>
      </c>
      <c r="H96" s="24">
        <f t="shared" si="11"/>
        <v>-1.6000341346441301E-2</v>
      </c>
      <c r="I96" s="24">
        <f t="shared" si="12"/>
        <v>7.5390771731659138E-3</v>
      </c>
      <c r="J96" s="17">
        <f t="shared" si="13"/>
        <v>-5.0257254833096924E-4</v>
      </c>
      <c r="K96" s="16" t="s">
        <v>136</v>
      </c>
      <c r="L96">
        <f t="shared" si="7"/>
        <v>0.18540423637495271</v>
      </c>
      <c r="M96">
        <f t="shared" si="8"/>
        <v>0.34684946640485537</v>
      </c>
      <c r="U96">
        <f t="shared" si="9"/>
        <v>4.6580868047032764E-2</v>
      </c>
      <c r="W96" s="19"/>
      <c r="X96" s="22"/>
    </row>
    <row r="97" spans="2:24" x14ac:dyDescent="0.25">
      <c r="B97">
        <f t="shared" si="10"/>
        <v>92</v>
      </c>
      <c r="C97" s="2">
        <v>44938</v>
      </c>
      <c r="D97" s="10">
        <v>40.6</v>
      </c>
      <c r="E97" s="10">
        <v>47.1</v>
      </c>
      <c r="F97">
        <v>1.153721</v>
      </c>
      <c r="H97" s="24">
        <f t="shared" si="11"/>
        <v>7.4165976550498395E-3</v>
      </c>
      <c r="I97" s="24">
        <f t="shared" si="12"/>
        <v>1.0672459890771979E-2</v>
      </c>
      <c r="J97" s="17">
        <f t="shared" si="13"/>
        <v>1.6811946164187706E-3</v>
      </c>
      <c r="K97" s="16" t="s">
        <v>137</v>
      </c>
      <c r="L97">
        <f t="shared" si="7"/>
        <v>0.18517356528086487</v>
      </c>
      <c r="M97">
        <f t="shared" si="8"/>
        <v>0.34761961858868912</v>
      </c>
      <c r="U97">
        <f t="shared" si="9"/>
        <v>5.0316797418152183E-2</v>
      </c>
      <c r="W97" s="19"/>
      <c r="X97" s="22"/>
    </row>
    <row r="98" spans="2:24" x14ac:dyDescent="0.25">
      <c r="B98">
        <f t="shared" si="10"/>
        <v>93</v>
      </c>
      <c r="C98" s="2">
        <v>44939</v>
      </c>
      <c r="D98" s="10">
        <v>40.85</v>
      </c>
      <c r="E98" s="10">
        <v>47.9</v>
      </c>
      <c r="F98">
        <v>1.1587940000000001</v>
      </c>
      <c r="H98" s="24">
        <f t="shared" si="11"/>
        <v>6.1387546983248421E-3</v>
      </c>
      <c r="I98" s="24">
        <f t="shared" si="12"/>
        <v>1.6842503394497482E-2</v>
      </c>
      <c r="J98" s="17">
        <f t="shared" si="13"/>
        <v>4.3874380384742954E-3</v>
      </c>
      <c r="K98" s="16" t="s">
        <v>138</v>
      </c>
      <c r="L98">
        <f t="shared" si="7"/>
        <v>0.18562410478004995</v>
      </c>
      <c r="M98">
        <f t="shared" si="8"/>
        <v>0.34659821440912247</v>
      </c>
      <c r="U98">
        <f t="shared" si="9"/>
        <v>4.5248057714503735E-2</v>
      </c>
      <c r="W98" s="19"/>
      <c r="X98" s="22"/>
    </row>
    <row r="99" spans="2:24" x14ac:dyDescent="0.25">
      <c r="B99">
        <f t="shared" si="10"/>
        <v>94</v>
      </c>
      <c r="C99" s="2">
        <v>44942</v>
      </c>
      <c r="D99" s="10">
        <v>40.700000000000003</v>
      </c>
      <c r="E99" s="10">
        <v>48.9</v>
      </c>
      <c r="F99">
        <v>1.164641</v>
      </c>
      <c r="H99" s="24">
        <f t="shared" si="11"/>
        <v>-3.6787288574625454E-3</v>
      </c>
      <c r="I99" s="24">
        <f t="shared" si="12"/>
        <v>2.0661892063956844E-2</v>
      </c>
      <c r="J99" s="17">
        <f t="shared" si="13"/>
        <v>5.0330758923232081E-3</v>
      </c>
      <c r="K99" s="16" t="s">
        <v>139</v>
      </c>
      <c r="L99">
        <f t="shared" si="7"/>
        <v>0.18726381888330812</v>
      </c>
      <c r="M99">
        <f t="shared" si="8"/>
        <v>0.34521640136192555</v>
      </c>
      <c r="U99">
        <f t="shared" si="9"/>
        <v>3.4302442779729159E-2</v>
      </c>
      <c r="W99" s="19"/>
      <c r="X99" s="22"/>
    </row>
    <row r="100" spans="2:24" x14ac:dyDescent="0.25">
      <c r="B100">
        <f t="shared" si="10"/>
        <v>95</v>
      </c>
      <c r="C100" s="2">
        <v>44943</v>
      </c>
      <c r="D100" s="10">
        <v>40.15</v>
      </c>
      <c r="E100" s="10">
        <v>49.5</v>
      </c>
      <c r="F100">
        <v>1.1599630000000001</v>
      </c>
      <c r="H100" s="24">
        <f t="shared" si="11"/>
        <v>-1.3605652055778709E-2</v>
      </c>
      <c r="I100" s="24">
        <f t="shared" si="12"/>
        <v>1.2195273093818206E-2</v>
      </c>
      <c r="J100" s="17">
        <f t="shared" si="13"/>
        <v>-4.0247769640266023E-3</v>
      </c>
      <c r="K100" s="16" t="s">
        <v>140</v>
      </c>
      <c r="L100">
        <f t="shared" si="7"/>
        <v>0.18740627127656861</v>
      </c>
      <c r="M100">
        <f t="shared" si="8"/>
        <v>0.34642630743158753</v>
      </c>
      <c r="U100">
        <f t="shared" si="9"/>
        <v>4.7673026371903383E-2</v>
      </c>
      <c r="W100" s="19"/>
      <c r="X100" s="22"/>
    </row>
    <row r="101" spans="2:24" x14ac:dyDescent="0.25">
      <c r="B101">
        <f t="shared" si="10"/>
        <v>96</v>
      </c>
      <c r="C101" s="2">
        <v>44944</v>
      </c>
      <c r="D101" s="10">
        <v>40</v>
      </c>
      <c r="E101" s="10">
        <v>48.7</v>
      </c>
      <c r="F101">
        <v>1.1545240000000001</v>
      </c>
      <c r="H101" s="24">
        <f t="shared" si="11"/>
        <v>-3.742986278834392E-3</v>
      </c>
      <c r="I101" s="24">
        <f t="shared" si="12"/>
        <v>-1.6293639486100502E-2</v>
      </c>
      <c r="J101" s="17">
        <f t="shared" si="13"/>
        <v>-4.6999702414936466E-3</v>
      </c>
      <c r="K101" s="16" t="s">
        <v>141</v>
      </c>
      <c r="L101">
        <f t="shared" si="7"/>
        <v>0.18783173875138875</v>
      </c>
      <c r="M101">
        <f t="shared" si="8"/>
        <v>0.34617277228080762</v>
      </c>
      <c r="U101">
        <f t="shared" si="9"/>
        <v>4.1945120894072652E-2</v>
      </c>
      <c r="W101" s="19"/>
      <c r="X101" s="22"/>
    </row>
    <row r="102" spans="2:24" x14ac:dyDescent="0.25">
      <c r="B102">
        <f t="shared" si="10"/>
        <v>97</v>
      </c>
      <c r="C102" s="2">
        <v>44945</v>
      </c>
      <c r="D102" s="10">
        <v>39.799999999999997</v>
      </c>
      <c r="E102" s="10">
        <v>49.65</v>
      </c>
      <c r="F102">
        <v>1.1593150000000001</v>
      </c>
      <c r="H102" s="24">
        <f t="shared" si="11"/>
        <v>-5.0125418235443982E-3</v>
      </c>
      <c r="I102" s="24">
        <f t="shared" si="12"/>
        <v>1.9319360402637369E-2</v>
      </c>
      <c r="J102" s="17">
        <f t="shared" si="13"/>
        <v>4.141175636567805E-3</v>
      </c>
      <c r="K102" s="16" t="s">
        <v>142</v>
      </c>
      <c r="L102">
        <f t="shared" si="7"/>
        <v>0.18789320715477303</v>
      </c>
      <c r="M102">
        <f t="shared" si="8"/>
        <v>0.34546799840287579</v>
      </c>
      <c r="U102">
        <f t="shared" si="9"/>
        <v>1.9642277088847748E-2</v>
      </c>
      <c r="W102" s="19"/>
      <c r="X102" s="22"/>
    </row>
    <row r="103" spans="2:24" x14ac:dyDescent="0.25">
      <c r="B103">
        <f t="shared" si="10"/>
        <v>98</v>
      </c>
      <c r="C103" s="2">
        <v>44946</v>
      </c>
      <c r="D103" s="10">
        <v>39.700000000000003</v>
      </c>
      <c r="E103" s="10">
        <v>50.65</v>
      </c>
      <c r="F103">
        <v>1.1547499999999999</v>
      </c>
      <c r="H103" s="24">
        <f t="shared" si="11"/>
        <v>-2.5157245972471359E-3</v>
      </c>
      <c r="I103" s="24">
        <f t="shared" si="12"/>
        <v>1.9940840203510696E-2</v>
      </c>
      <c r="J103" s="17">
        <f t="shared" si="13"/>
        <v>-3.9454431243399297E-3</v>
      </c>
      <c r="K103" s="16" t="s">
        <v>143</v>
      </c>
      <c r="L103">
        <f t="shared" si="7"/>
        <v>0.18832263574123823</v>
      </c>
      <c r="M103">
        <f t="shared" si="8"/>
        <v>0.34380540443071972</v>
      </c>
      <c r="U103">
        <f t="shared" si="9"/>
        <v>2.7659682446914548E-2</v>
      </c>
      <c r="W103" s="19"/>
      <c r="X103" s="22"/>
    </row>
    <row r="104" spans="2:24" x14ac:dyDescent="0.25">
      <c r="B104">
        <f t="shared" si="10"/>
        <v>99</v>
      </c>
      <c r="C104" s="2">
        <v>44952</v>
      </c>
      <c r="D104" s="10">
        <v>39.200000000000003</v>
      </c>
      <c r="E104" s="10">
        <v>52.95</v>
      </c>
      <c r="F104">
        <v>1.1537520000000001</v>
      </c>
      <c r="H104" s="24">
        <f t="shared" si="11"/>
        <v>-1.2674440896727824E-2</v>
      </c>
      <c r="I104" s="24">
        <f t="shared" si="12"/>
        <v>4.4408841352723057E-2</v>
      </c>
      <c r="J104" s="17">
        <f t="shared" si="13"/>
        <v>-8.6463001736539181E-4</v>
      </c>
      <c r="K104" s="16" t="s">
        <v>144</v>
      </c>
      <c r="L104">
        <f t="shared" si="7"/>
        <v>0.18837846640381151</v>
      </c>
      <c r="M104">
        <f t="shared" si="8"/>
        <v>0.33904997689855171</v>
      </c>
      <c r="U104">
        <f t="shared" si="9"/>
        <v>8.8318106215370066E-3</v>
      </c>
      <c r="W104" s="19"/>
      <c r="X104" s="22"/>
    </row>
    <row r="105" spans="2:24" x14ac:dyDescent="0.25">
      <c r="B105">
        <f t="shared" si="10"/>
        <v>100</v>
      </c>
      <c r="C105" s="2">
        <v>44953</v>
      </c>
      <c r="D105" s="10">
        <v>39.049999999999997</v>
      </c>
      <c r="E105" s="10">
        <v>52.7</v>
      </c>
      <c r="F105">
        <v>1.1536390000000001</v>
      </c>
      <c r="H105" s="24">
        <f t="shared" si="11"/>
        <v>-3.8338705107220121E-3</v>
      </c>
      <c r="I105" s="24">
        <f t="shared" si="12"/>
        <v>-4.7326165000988324E-3</v>
      </c>
      <c r="J105" s="17">
        <f t="shared" si="13"/>
        <v>-9.7946121910258785E-5</v>
      </c>
      <c r="K105" s="16" t="s">
        <v>145</v>
      </c>
      <c r="L105">
        <f t="shared" si="7"/>
        <v>0.19227701722651888</v>
      </c>
      <c r="M105">
        <f t="shared" si="8"/>
        <v>0.37150257766414951</v>
      </c>
      <c r="U105">
        <f t="shared" si="9"/>
        <v>-6.3366136123771011E-2</v>
      </c>
      <c r="W105" s="19"/>
      <c r="X105" s="22"/>
    </row>
    <row r="106" spans="2:24" x14ac:dyDescent="0.25">
      <c r="B106">
        <f t="shared" si="10"/>
        <v>101</v>
      </c>
      <c r="C106" s="2">
        <v>44956</v>
      </c>
      <c r="D106" s="10">
        <v>39.1</v>
      </c>
      <c r="E106" s="10">
        <v>51.75</v>
      </c>
      <c r="F106">
        <v>1.1540699999999999</v>
      </c>
      <c r="H106" s="24">
        <f t="shared" si="11"/>
        <v>1.2795907056252546E-3</v>
      </c>
      <c r="I106" s="24">
        <f t="shared" si="12"/>
        <v>-1.8191023401838223E-2</v>
      </c>
      <c r="J106" s="17">
        <f t="shared" si="13"/>
        <v>3.7353063580467655E-4</v>
      </c>
      <c r="K106" s="16" t="s">
        <v>146</v>
      </c>
      <c r="L106">
        <f t="shared" si="7"/>
        <v>0.19254985410520817</v>
      </c>
      <c r="M106">
        <f t="shared" si="8"/>
        <v>0.37119253128777824</v>
      </c>
      <c r="U106">
        <f t="shared" si="9"/>
        <v>-6.8391669630680857E-2</v>
      </c>
      <c r="W106" s="19"/>
      <c r="X106" s="22"/>
    </row>
    <row r="107" spans="2:24" x14ac:dyDescent="0.25">
      <c r="B107">
        <f t="shared" si="10"/>
        <v>102</v>
      </c>
      <c r="C107" s="2">
        <v>44957</v>
      </c>
      <c r="D107" s="10">
        <v>38.5</v>
      </c>
      <c r="E107" s="10">
        <v>50.85</v>
      </c>
      <c r="F107">
        <v>1.160927</v>
      </c>
      <c r="H107" s="24">
        <f t="shared" si="11"/>
        <v>-1.546422569758159E-2</v>
      </c>
      <c r="I107" s="24">
        <f t="shared" si="12"/>
        <v>-1.7544309650909508E-2</v>
      </c>
      <c r="J107" s="17">
        <f t="shared" si="13"/>
        <v>5.92399908349827E-3</v>
      </c>
      <c r="K107" s="16" t="s">
        <v>147</v>
      </c>
      <c r="L107">
        <f t="shared" si="7"/>
        <v>0.19616677229420695</v>
      </c>
      <c r="M107">
        <f t="shared" si="8"/>
        <v>0.37351564831720396</v>
      </c>
      <c r="U107">
        <f t="shared" si="9"/>
        <v>-6.8905198338546705E-2</v>
      </c>
      <c r="W107" s="19"/>
      <c r="X107" s="22"/>
    </row>
    <row r="108" spans="2:24" x14ac:dyDescent="0.25">
      <c r="B108">
        <f t="shared" si="10"/>
        <v>103</v>
      </c>
      <c r="C108" s="2">
        <v>44958</v>
      </c>
      <c r="D108" s="10">
        <v>38.299999999999997</v>
      </c>
      <c r="E108" s="10">
        <v>50.75</v>
      </c>
      <c r="F108">
        <v>1.1604509999999999</v>
      </c>
      <c r="H108" s="24">
        <f t="shared" si="11"/>
        <v>-5.2083451071383473E-3</v>
      </c>
      <c r="I108" s="24">
        <f t="shared" si="12"/>
        <v>-1.9685045726723091E-3</v>
      </c>
      <c r="J108" s="17">
        <f t="shared" si="13"/>
        <v>-4.1010124733795785E-4</v>
      </c>
      <c r="K108" s="16" t="s">
        <v>148</v>
      </c>
      <c r="L108">
        <f t="shared" si="7"/>
        <v>0.19609820261524236</v>
      </c>
      <c r="M108">
        <f t="shared" si="8"/>
        <v>0.38107800421470961</v>
      </c>
      <c r="U108">
        <f t="shared" si="9"/>
        <v>-8.0443000490487082E-2</v>
      </c>
      <c r="W108" s="19"/>
      <c r="X108" s="22"/>
    </row>
    <row r="109" spans="2:24" x14ac:dyDescent="0.25">
      <c r="B109">
        <f t="shared" si="10"/>
        <v>104</v>
      </c>
      <c r="C109" s="2">
        <v>44959</v>
      </c>
      <c r="D109" s="10">
        <v>38.549999999999997</v>
      </c>
      <c r="E109" s="10">
        <v>50.05</v>
      </c>
      <c r="F109">
        <v>1.162334</v>
      </c>
      <c r="H109" s="24">
        <f t="shared" si="11"/>
        <v>6.506203822738278E-3</v>
      </c>
      <c r="I109" s="24">
        <f t="shared" si="12"/>
        <v>-1.388911216066715E-2</v>
      </c>
      <c r="J109" s="17">
        <f t="shared" si="13"/>
        <v>1.6213299229060607E-3</v>
      </c>
      <c r="K109" s="16" t="s">
        <v>149</v>
      </c>
      <c r="L109">
        <f t="shared" si="7"/>
        <v>0.19766595614643928</v>
      </c>
      <c r="M109">
        <f t="shared" si="8"/>
        <v>0.38073737816171266</v>
      </c>
      <c r="U109">
        <f t="shared" si="9"/>
        <v>-7.3116598593725254E-2</v>
      </c>
      <c r="W109" s="19"/>
      <c r="X109" s="22"/>
    </row>
    <row r="110" spans="2:24" x14ac:dyDescent="0.25">
      <c r="B110">
        <f t="shared" si="10"/>
        <v>105</v>
      </c>
      <c r="C110" s="2">
        <v>44960</v>
      </c>
      <c r="D110" s="10">
        <v>38.299999999999997</v>
      </c>
      <c r="E110" s="10">
        <v>48.15</v>
      </c>
      <c r="F110">
        <v>1.165008</v>
      </c>
      <c r="H110" s="24">
        <f t="shared" si="11"/>
        <v>-6.506203822738167E-3</v>
      </c>
      <c r="I110" s="24">
        <f t="shared" si="12"/>
        <v>-3.8701367517094964E-2</v>
      </c>
      <c r="J110" s="17">
        <f t="shared" si="13"/>
        <v>2.2979013627031971E-3</v>
      </c>
      <c r="K110" s="16" t="s">
        <v>150</v>
      </c>
      <c r="L110">
        <f t="shared" si="7"/>
        <v>0.19944076030381619</v>
      </c>
      <c r="M110">
        <f t="shared" si="8"/>
        <v>0.37751482808924158</v>
      </c>
      <c r="U110">
        <f t="shared" si="9"/>
        <v>-6.4605990562900353E-2</v>
      </c>
      <c r="W110" s="19"/>
      <c r="X110" s="22"/>
    </row>
    <row r="111" spans="2:24" x14ac:dyDescent="0.25">
      <c r="B111">
        <f t="shared" si="10"/>
        <v>106</v>
      </c>
      <c r="C111" s="2">
        <v>44963</v>
      </c>
      <c r="D111" s="10">
        <v>37.700000000000003</v>
      </c>
      <c r="E111" s="10">
        <v>46.4</v>
      </c>
      <c r="F111">
        <v>1.1576329999999999</v>
      </c>
      <c r="H111" s="24">
        <f t="shared" si="11"/>
        <v>-1.578980173263508E-2</v>
      </c>
      <c r="I111" s="24">
        <f t="shared" si="12"/>
        <v>-3.7021679011925025E-2</v>
      </c>
      <c r="J111" s="17">
        <f t="shared" si="13"/>
        <v>-6.3505507616708244E-3</v>
      </c>
      <c r="K111" s="16" t="s">
        <v>151</v>
      </c>
      <c r="L111">
        <f t="shared" si="7"/>
        <v>0.19849296040654069</v>
      </c>
      <c r="M111">
        <f t="shared" si="8"/>
        <v>0.3761913383440435</v>
      </c>
      <c r="U111">
        <f t="shared" si="9"/>
        <v>-7.3797654824707529E-2</v>
      </c>
      <c r="W111" s="19"/>
      <c r="X111" s="22"/>
    </row>
    <row r="112" spans="2:24" x14ac:dyDescent="0.25">
      <c r="B112">
        <f t="shared" si="10"/>
        <v>107</v>
      </c>
      <c r="C112" s="2">
        <v>44964</v>
      </c>
      <c r="D112" s="10">
        <v>37.75</v>
      </c>
      <c r="E112" s="10">
        <v>46.25</v>
      </c>
      <c r="F112">
        <v>1.154949</v>
      </c>
      <c r="H112" s="24">
        <f t="shared" si="11"/>
        <v>1.3253812410684883E-3</v>
      </c>
      <c r="I112" s="24">
        <f t="shared" si="12"/>
        <v>-3.2379952737753384E-3</v>
      </c>
      <c r="J112" s="17">
        <f t="shared" si="13"/>
        <v>-2.3212160305023173E-3</v>
      </c>
      <c r="K112" s="16" t="s">
        <v>152</v>
      </c>
      <c r="L112">
        <f t="shared" si="7"/>
        <v>0.19982868714155905</v>
      </c>
      <c r="M112">
        <f t="shared" si="8"/>
        <v>0.37639835673447847</v>
      </c>
      <c r="U112">
        <f>CORREL(I113:I232,J113:J232)</f>
        <v>-7.4837047632283618E-2</v>
      </c>
      <c r="W112" s="19"/>
      <c r="X112" s="22"/>
    </row>
    <row r="113" spans="2:24" x14ac:dyDescent="0.25">
      <c r="B113">
        <f t="shared" si="10"/>
        <v>108</v>
      </c>
      <c r="C113" s="2">
        <v>44965</v>
      </c>
      <c r="D113" s="10">
        <v>38</v>
      </c>
      <c r="E113" s="10">
        <v>46.9</v>
      </c>
      <c r="F113">
        <v>1.1555409999999999</v>
      </c>
      <c r="H113" s="24">
        <f t="shared" si="11"/>
        <v>6.6006840313520927E-3</v>
      </c>
      <c r="I113" s="24">
        <f t="shared" si="12"/>
        <v>1.3956211493799558E-2</v>
      </c>
      <c r="J113" s="17">
        <f t="shared" si="13"/>
        <v>5.1244542322613279E-4</v>
      </c>
      <c r="K113" s="16" t="s">
        <v>153</v>
      </c>
      <c r="L113">
        <f t="shared" si="7"/>
        <v>0.19945712302090884</v>
      </c>
      <c r="M113">
        <f t="shared" si="8"/>
        <v>0.3761418536428926</v>
      </c>
      <c r="U113">
        <f t="shared" ref="U113:U132" si="14">CORREL(I114:I233,J114:J233)</f>
        <v>-7.1809695824720091E-2</v>
      </c>
      <c r="W113" s="19"/>
      <c r="X113" s="22"/>
    </row>
    <row r="114" spans="2:24" x14ac:dyDescent="0.25">
      <c r="B114">
        <f t="shared" si="10"/>
        <v>109</v>
      </c>
      <c r="C114" s="2">
        <v>44966</v>
      </c>
      <c r="D114" s="10">
        <v>37.799999999999997</v>
      </c>
      <c r="E114" s="10">
        <v>46.9</v>
      </c>
      <c r="F114">
        <v>1.1560809999999999</v>
      </c>
      <c r="H114" s="24">
        <f t="shared" si="11"/>
        <v>-5.2770571008438931E-3</v>
      </c>
      <c r="I114" s="24">
        <f t="shared" si="12"/>
        <v>0</v>
      </c>
      <c r="J114" s="17">
        <f t="shared" si="13"/>
        <v>4.6720442167677958E-4</v>
      </c>
      <c r="K114" s="16" t="s">
        <v>154</v>
      </c>
      <c r="L114">
        <f t="shared" si="7"/>
        <v>0.19939267903890798</v>
      </c>
      <c r="M114">
        <f t="shared" si="8"/>
        <v>0.37737107070720838</v>
      </c>
      <c r="U114">
        <f t="shared" si="14"/>
        <v>-7.9483240306766623E-2</v>
      </c>
      <c r="W114" s="19"/>
      <c r="X114" s="22"/>
    </row>
    <row r="115" spans="2:24" x14ac:dyDescent="0.25">
      <c r="B115">
        <f t="shared" si="10"/>
        <v>110</v>
      </c>
      <c r="C115" s="2">
        <v>44967</v>
      </c>
      <c r="D115" s="10">
        <v>37.700000000000003</v>
      </c>
      <c r="E115" s="10">
        <v>46.35</v>
      </c>
      <c r="F115">
        <v>1.1575869999999999</v>
      </c>
      <c r="H115" s="24">
        <f t="shared" si="11"/>
        <v>-2.6490081715767307E-3</v>
      </c>
      <c r="I115" s="24">
        <f t="shared" si="12"/>
        <v>-1.1796383440369427E-2</v>
      </c>
      <c r="J115" s="17">
        <f t="shared" si="13"/>
        <v>1.3018291411665509E-3</v>
      </c>
      <c r="K115" s="16" t="s">
        <v>155</v>
      </c>
      <c r="L115">
        <f t="shared" si="7"/>
        <v>0.199607532175718</v>
      </c>
      <c r="M115">
        <f t="shared" si="8"/>
        <v>0.37823086945355494</v>
      </c>
      <c r="U115">
        <f t="shared" si="14"/>
        <v>-6.6262380300381507E-2</v>
      </c>
      <c r="W115" s="19"/>
      <c r="X115" s="22"/>
    </row>
    <row r="116" spans="2:24" x14ac:dyDescent="0.25">
      <c r="B116">
        <f t="shared" si="10"/>
        <v>111</v>
      </c>
      <c r="C116" s="2">
        <v>44970</v>
      </c>
      <c r="D116" s="10">
        <v>37.549999999999997</v>
      </c>
      <c r="E116" s="10">
        <v>45.4</v>
      </c>
      <c r="F116">
        <v>1.1527210000000001</v>
      </c>
      <c r="H116" s="24">
        <f t="shared" si="11"/>
        <v>-3.9867162438214565E-3</v>
      </c>
      <c r="I116" s="24">
        <f t="shared" si="12"/>
        <v>-2.0709186964561876E-2</v>
      </c>
      <c r="J116" s="17">
        <f t="shared" si="13"/>
        <v>-4.2124315852473376E-3</v>
      </c>
      <c r="K116" s="16" t="s">
        <v>156</v>
      </c>
      <c r="L116">
        <f t="shared" si="7"/>
        <v>0.20010991734075678</v>
      </c>
      <c r="M116">
        <f t="shared" si="8"/>
        <v>0.37828273180874533</v>
      </c>
      <c r="U116">
        <f t="shared" si="14"/>
        <v>-6.8097626331943356E-2</v>
      </c>
      <c r="W116" s="19"/>
      <c r="X116" s="22"/>
    </row>
    <row r="117" spans="2:24" x14ac:dyDescent="0.25">
      <c r="B117">
        <f t="shared" si="10"/>
        <v>112</v>
      </c>
      <c r="C117" s="2">
        <v>44971</v>
      </c>
      <c r="D117" s="10">
        <v>37.75</v>
      </c>
      <c r="E117" s="10">
        <v>45.75</v>
      </c>
      <c r="F117">
        <v>1.150822</v>
      </c>
      <c r="H117" s="24">
        <f t="shared" si="11"/>
        <v>5.3120974848901055E-3</v>
      </c>
      <c r="I117" s="24">
        <f t="shared" si="12"/>
        <v>7.6796866742281358E-3</v>
      </c>
      <c r="J117" s="17">
        <f t="shared" si="13"/>
        <v>-1.6487649070939486E-3</v>
      </c>
      <c r="K117" s="16" t="s">
        <v>157</v>
      </c>
      <c r="L117">
        <f t="shared" si="7"/>
        <v>0.20036318039687459</v>
      </c>
      <c r="M117">
        <f t="shared" si="8"/>
        <v>0.37801078194955601</v>
      </c>
      <c r="U117">
        <f t="shared" si="14"/>
        <v>-6.6921720425331746E-2</v>
      </c>
      <c r="W117" s="19"/>
      <c r="X117" s="22"/>
    </row>
    <row r="118" spans="2:24" x14ac:dyDescent="0.25">
      <c r="B118">
        <f t="shared" si="10"/>
        <v>113</v>
      </c>
      <c r="C118" s="2">
        <v>44972</v>
      </c>
      <c r="D118" s="10">
        <v>37.450000000000003</v>
      </c>
      <c r="E118" s="10">
        <v>44.55</v>
      </c>
      <c r="F118">
        <v>1.1492500000000001</v>
      </c>
      <c r="H118" s="24">
        <f t="shared" si="11"/>
        <v>-7.9787657318051985E-3</v>
      </c>
      <c r="I118" s="24">
        <f t="shared" si="12"/>
        <v>-2.6579637804712012E-2</v>
      </c>
      <c r="J118" s="17">
        <f t="shared" si="13"/>
        <v>-1.3669139442307806E-3</v>
      </c>
      <c r="K118" s="16" t="s">
        <v>158</v>
      </c>
      <c r="L118">
        <f t="shared" si="7"/>
        <v>0.20155457062961679</v>
      </c>
      <c r="M118">
        <f t="shared" si="8"/>
        <v>0.37757633040029542</v>
      </c>
      <c r="U118">
        <f t="shared" si="14"/>
        <v>-6.4884608807776314E-2</v>
      </c>
      <c r="W118" s="19"/>
      <c r="X118" s="22"/>
    </row>
    <row r="119" spans="2:24" x14ac:dyDescent="0.25">
      <c r="B119">
        <f t="shared" si="10"/>
        <v>114</v>
      </c>
      <c r="C119" s="2">
        <v>44973</v>
      </c>
      <c r="D119" s="10">
        <v>37.15</v>
      </c>
      <c r="E119" s="10">
        <v>44.7</v>
      </c>
      <c r="F119">
        <v>1.144971</v>
      </c>
      <c r="H119" s="24">
        <f t="shared" si="11"/>
        <v>-8.0429387994604105E-3</v>
      </c>
      <c r="I119" s="24">
        <f t="shared" si="12"/>
        <v>3.3613477027049274E-3</v>
      </c>
      <c r="J119" s="17">
        <f t="shared" si="13"/>
        <v>-3.730246529661284E-3</v>
      </c>
      <c r="K119" s="16" t="s">
        <v>159</v>
      </c>
      <c r="L119">
        <f t="shared" si="7"/>
        <v>0.20140151027919925</v>
      </c>
      <c r="M119">
        <f t="shared" si="8"/>
        <v>0.37957964013620465</v>
      </c>
      <c r="U119">
        <f t="shared" si="14"/>
        <v>-5.1763178740776468E-2</v>
      </c>
      <c r="W119" s="19"/>
      <c r="X119" s="22"/>
    </row>
    <row r="120" spans="2:24" x14ac:dyDescent="0.25">
      <c r="B120">
        <f t="shared" si="10"/>
        <v>115</v>
      </c>
      <c r="C120" s="2">
        <v>44974</v>
      </c>
      <c r="D120" s="10">
        <v>36.85</v>
      </c>
      <c r="E120" s="10">
        <v>43.95</v>
      </c>
      <c r="F120">
        <v>1.144101</v>
      </c>
      <c r="H120" s="24">
        <f t="shared" si="11"/>
        <v>-8.1081525284224746E-3</v>
      </c>
      <c r="I120" s="24">
        <f t="shared" si="12"/>
        <v>-1.6920877488337177E-2</v>
      </c>
      <c r="J120" s="17">
        <f t="shared" si="13"/>
        <v>-7.6013340068870115E-4</v>
      </c>
      <c r="K120" s="16" t="s">
        <v>160</v>
      </c>
      <c r="L120">
        <f t="shared" si="7"/>
        <v>0.20120114952800869</v>
      </c>
      <c r="M120">
        <f t="shared" si="8"/>
        <v>0.37969285701445465</v>
      </c>
      <c r="U120">
        <f t="shared" si="14"/>
        <v>-5.5489984175868888E-2</v>
      </c>
      <c r="W120" s="19"/>
      <c r="X120" s="22"/>
    </row>
    <row r="121" spans="2:24" x14ac:dyDescent="0.25">
      <c r="B121">
        <f t="shared" si="10"/>
        <v>116</v>
      </c>
      <c r="C121" s="2">
        <v>44977</v>
      </c>
      <c r="D121" s="10">
        <v>37.15</v>
      </c>
      <c r="E121" s="10">
        <v>45.75</v>
      </c>
      <c r="F121">
        <v>1.1412310000000001</v>
      </c>
      <c r="H121" s="24">
        <f t="shared" si="11"/>
        <v>8.1081525284225249E-3</v>
      </c>
      <c r="I121" s="24">
        <f t="shared" si="12"/>
        <v>4.0139167590344263E-2</v>
      </c>
      <c r="J121" s="17">
        <f t="shared" si="13"/>
        <v>-2.5116713972246057E-3</v>
      </c>
      <c r="K121" s="16" t="s">
        <v>161</v>
      </c>
      <c r="L121">
        <f t="shared" si="7"/>
        <v>0.20091439122357335</v>
      </c>
      <c r="M121">
        <f t="shared" si="8"/>
        <v>0.37610294499619523</v>
      </c>
      <c r="U121">
        <f t="shared" si="14"/>
        <v>-3.8217271510874541E-2</v>
      </c>
      <c r="W121" s="19"/>
      <c r="X121" s="22"/>
    </row>
    <row r="122" spans="2:24" x14ac:dyDescent="0.25">
      <c r="B122">
        <f t="shared" si="10"/>
        <v>117</v>
      </c>
      <c r="C122" s="2">
        <v>44978</v>
      </c>
      <c r="D122" s="10">
        <v>37.1</v>
      </c>
      <c r="E122" s="10">
        <v>45.5</v>
      </c>
      <c r="F122">
        <v>1.1423380000000001</v>
      </c>
      <c r="H122" s="24">
        <f t="shared" si="11"/>
        <v>-1.3468015503786276E-3</v>
      </c>
      <c r="I122" s="24">
        <f t="shared" si="12"/>
        <v>-5.4794657646255957E-3</v>
      </c>
      <c r="J122" s="17">
        <f t="shared" si="13"/>
        <v>9.6953504511122432E-4</v>
      </c>
      <c r="K122" s="16" t="s">
        <v>162</v>
      </c>
      <c r="L122">
        <f t="shared" si="7"/>
        <v>0.20210022910236958</v>
      </c>
      <c r="M122">
        <f t="shared" si="8"/>
        <v>0.37680676862499302</v>
      </c>
      <c r="U122">
        <f t="shared" si="14"/>
        <v>-4.319891812120269E-2</v>
      </c>
      <c r="W122" s="19"/>
      <c r="X122" s="22"/>
    </row>
    <row r="123" spans="2:24" x14ac:dyDescent="0.25">
      <c r="B123">
        <f t="shared" si="10"/>
        <v>118</v>
      </c>
      <c r="C123" s="2">
        <v>44979</v>
      </c>
      <c r="D123" s="10">
        <v>36.950000000000003</v>
      </c>
      <c r="E123" s="10">
        <v>44.55</v>
      </c>
      <c r="F123">
        <v>1.1412169999999999</v>
      </c>
      <c r="H123" s="24">
        <f t="shared" si="11"/>
        <v>-4.0513222191786895E-3</v>
      </c>
      <c r="I123" s="24">
        <f t="shared" si="12"/>
        <v>-2.1100172040086452E-2</v>
      </c>
      <c r="J123" s="17">
        <f t="shared" si="13"/>
        <v>-9.8180257541233295E-4</v>
      </c>
      <c r="K123" s="16" t="s">
        <v>163</v>
      </c>
      <c r="L123">
        <f t="shared" si="7"/>
        <v>0.20243916271951584</v>
      </c>
      <c r="M123">
        <f t="shared" si="8"/>
        <v>0.37590397290827415</v>
      </c>
      <c r="U123">
        <f t="shared" si="14"/>
        <v>-4.4555065209479508E-2</v>
      </c>
      <c r="W123" s="19"/>
      <c r="X123" s="22"/>
    </row>
    <row r="124" spans="2:24" x14ac:dyDescent="0.25">
      <c r="B124">
        <f t="shared" si="10"/>
        <v>119</v>
      </c>
      <c r="C124" s="2">
        <v>44980</v>
      </c>
      <c r="D124" s="10">
        <v>37.049999999999997</v>
      </c>
      <c r="E124" s="10">
        <v>44.8</v>
      </c>
      <c r="F124">
        <v>1.1381429999999999</v>
      </c>
      <c r="H124" s="24">
        <f t="shared" si="11"/>
        <v>2.7027043478848514E-3</v>
      </c>
      <c r="I124" s="24">
        <f t="shared" si="12"/>
        <v>5.595985504121246E-3</v>
      </c>
      <c r="J124" s="17">
        <f t="shared" si="13"/>
        <v>-2.69724998565618E-3</v>
      </c>
      <c r="K124" s="16" t="s">
        <v>164</v>
      </c>
      <c r="L124">
        <f t="shared" si="7"/>
        <v>0.20232144347751579</v>
      </c>
      <c r="M124">
        <f t="shared" si="8"/>
        <v>0.37678297705198505</v>
      </c>
      <c r="U124">
        <f t="shared" si="14"/>
        <v>-4.5480421226396027E-2</v>
      </c>
      <c r="W124" s="19"/>
      <c r="X124" s="22"/>
    </row>
    <row r="125" spans="2:24" x14ac:dyDescent="0.25">
      <c r="B125">
        <f t="shared" si="10"/>
        <v>120</v>
      </c>
      <c r="C125" s="2">
        <v>44981</v>
      </c>
      <c r="D125" s="10">
        <v>36.799999999999997</v>
      </c>
      <c r="E125" s="10">
        <v>43.8</v>
      </c>
      <c r="F125">
        <v>1.135694</v>
      </c>
      <c r="H125" s="24">
        <f t="shared" si="11"/>
        <v>-6.7705065672106022E-3</v>
      </c>
      <c r="I125" s="24">
        <f t="shared" si="12"/>
        <v>-2.2574322038539065E-2</v>
      </c>
      <c r="J125" s="17">
        <f t="shared" si="13"/>
        <v>-2.1540690444823616E-3</v>
      </c>
      <c r="K125" s="16" t="s">
        <v>165</v>
      </c>
      <c r="L125">
        <f t="shared" si="7"/>
        <v>0.20220528373719152</v>
      </c>
      <c r="M125">
        <f t="shared" si="8"/>
        <v>0.3766177931404624</v>
      </c>
      <c r="U125">
        <f t="shared" si="14"/>
        <v>-4.4300964499579404E-2</v>
      </c>
      <c r="W125" s="19"/>
      <c r="X125" s="22"/>
    </row>
    <row r="126" spans="2:24" x14ac:dyDescent="0.25">
      <c r="B126">
        <f t="shared" si="10"/>
        <v>121</v>
      </c>
      <c r="C126" s="2">
        <v>44984</v>
      </c>
      <c r="D126" s="10">
        <v>36.799999999999997</v>
      </c>
      <c r="E126" s="10">
        <v>43.45</v>
      </c>
      <c r="F126">
        <v>1.135581</v>
      </c>
      <c r="H126" s="24">
        <f t="shared" si="11"/>
        <v>0</v>
      </c>
      <c r="I126" s="24">
        <f t="shared" si="12"/>
        <v>-8.0229656709992474E-3</v>
      </c>
      <c r="J126" s="17">
        <f t="shared" si="13"/>
        <v>-9.9503582871516216E-5</v>
      </c>
      <c r="K126" s="16" t="s">
        <v>166</v>
      </c>
      <c r="L126">
        <f t="shared" si="7"/>
        <v>0.2021840617631335</v>
      </c>
      <c r="M126">
        <f t="shared" si="8"/>
        <v>0.37667793705625635</v>
      </c>
      <c r="U126">
        <f t="shared" si="14"/>
        <v>-4.3623418880963542E-2</v>
      </c>
      <c r="W126" s="19"/>
      <c r="X126" s="22"/>
    </row>
    <row r="127" spans="2:24" x14ac:dyDescent="0.25">
      <c r="B127">
        <f t="shared" si="10"/>
        <v>122</v>
      </c>
      <c r="C127" s="2">
        <v>44985</v>
      </c>
      <c r="D127" s="10">
        <v>36.1</v>
      </c>
      <c r="E127" s="10">
        <v>42.5</v>
      </c>
      <c r="F127">
        <v>1.1294649999999999</v>
      </c>
      <c r="H127" s="24">
        <f t="shared" si="11"/>
        <v>-1.9204979836049924E-2</v>
      </c>
      <c r="I127" s="24">
        <f t="shared" si="12"/>
        <v>-2.2106775781029979E-2</v>
      </c>
      <c r="J127" s="17">
        <f t="shared" si="13"/>
        <v>-5.4003449499670803E-3</v>
      </c>
      <c r="K127" s="16" t="s">
        <v>167</v>
      </c>
      <c r="L127">
        <f t="shared" si="7"/>
        <v>0.20140785227111374</v>
      </c>
      <c r="M127">
        <f t="shared" si="8"/>
        <v>0.37580645243097938</v>
      </c>
      <c r="U127">
        <f t="shared" si="14"/>
        <v>-4.9622420989155702E-2</v>
      </c>
      <c r="W127" s="19"/>
      <c r="X127" s="22"/>
    </row>
    <row r="128" spans="2:24" x14ac:dyDescent="0.25">
      <c r="B128">
        <f t="shared" si="10"/>
        <v>123</v>
      </c>
      <c r="C128" s="2">
        <v>44986</v>
      </c>
      <c r="D128" s="10">
        <v>36.049999999999997</v>
      </c>
      <c r="E128" s="10">
        <v>45.25</v>
      </c>
      <c r="F128">
        <v>1.131901</v>
      </c>
      <c r="H128" s="24">
        <f t="shared" si="11"/>
        <v>-1.3860016078772516E-3</v>
      </c>
      <c r="I128" s="24">
        <f t="shared" si="12"/>
        <v>6.269859421556398E-2</v>
      </c>
      <c r="J128" s="17">
        <f t="shared" si="13"/>
        <v>2.1544508427707612E-3</v>
      </c>
      <c r="K128" s="16" t="s">
        <v>168</v>
      </c>
      <c r="L128">
        <f t="shared" si="7"/>
        <v>0.20239098510685644</v>
      </c>
      <c r="M128">
        <f t="shared" si="8"/>
        <v>0.36371105681612653</v>
      </c>
      <c r="U128">
        <f t="shared" si="14"/>
        <v>-6.4959754697528571E-2</v>
      </c>
      <c r="W128" s="19"/>
      <c r="X128" s="22"/>
    </row>
    <row r="129" spans="2:24" x14ac:dyDescent="0.25">
      <c r="B129">
        <f t="shared" si="10"/>
        <v>124</v>
      </c>
      <c r="C129" s="2">
        <v>44987</v>
      </c>
      <c r="D129" s="10">
        <v>35.950000000000003</v>
      </c>
      <c r="E129" s="10">
        <v>43.9</v>
      </c>
      <c r="F129">
        <v>1.1424730000000001</v>
      </c>
      <c r="H129" s="24">
        <f t="shared" si="11"/>
        <v>-2.7777795639022749E-3</v>
      </c>
      <c r="I129" s="24">
        <f t="shared" si="12"/>
        <v>-3.0288350064809545E-2</v>
      </c>
      <c r="J129" s="17">
        <f t="shared" si="13"/>
        <v>9.2966909957347757E-3</v>
      </c>
      <c r="K129" s="16" t="s">
        <v>169</v>
      </c>
      <c r="L129">
        <f t="shared" si="7"/>
        <v>0.20244367868640528</v>
      </c>
      <c r="M129">
        <f t="shared" si="8"/>
        <v>0.36202176913941259</v>
      </c>
      <c r="U129">
        <f t="shared" si="14"/>
        <v>-4.4486879662755267E-2</v>
      </c>
      <c r="W129" s="19"/>
      <c r="X129" s="22"/>
    </row>
    <row r="130" spans="2:24" x14ac:dyDescent="0.25">
      <c r="B130">
        <f t="shared" si="10"/>
        <v>125</v>
      </c>
      <c r="C130" s="2">
        <v>44988</v>
      </c>
      <c r="D130" s="10">
        <v>36.049999999999997</v>
      </c>
      <c r="E130" s="10">
        <v>44.3</v>
      </c>
      <c r="F130">
        <v>1.134973</v>
      </c>
      <c r="H130" s="24">
        <f t="shared" si="11"/>
        <v>2.7777795639021483E-3</v>
      </c>
      <c r="I130" s="24">
        <f t="shared" si="12"/>
        <v>9.0703569699642789E-3</v>
      </c>
      <c r="J130" s="17">
        <f t="shared" si="13"/>
        <v>-6.5863490176946123E-3</v>
      </c>
      <c r="K130" s="16" t="s">
        <v>170</v>
      </c>
      <c r="L130">
        <f t="shared" si="7"/>
        <v>0.20257713251009138</v>
      </c>
      <c r="M130">
        <f t="shared" si="8"/>
        <v>0.36247548214888947</v>
      </c>
      <c r="U130">
        <f t="shared" si="14"/>
        <v>-3.8569277246907986E-2</v>
      </c>
      <c r="W130" s="19"/>
      <c r="X130" s="22"/>
    </row>
    <row r="131" spans="2:24" x14ac:dyDescent="0.25">
      <c r="B131">
        <f t="shared" si="10"/>
        <v>126</v>
      </c>
      <c r="C131" s="2">
        <v>44991</v>
      </c>
      <c r="D131" s="10">
        <v>36.35</v>
      </c>
      <c r="E131" s="10">
        <v>42.45</v>
      </c>
      <c r="F131">
        <v>1.1354679999999999</v>
      </c>
      <c r="H131" s="24">
        <f t="shared" si="11"/>
        <v>8.2873402485705069E-3</v>
      </c>
      <c r="I131" s="24">
        <f t="shared" si="12"/>
        <v>-4.2657764293733448E-2</v>
      </c>
      <c r="J131" s="17">
        <f t="shared" si="13"/>
        <v>4.3603864433627268E-4</v>
      </c>
      <c r="K131" s="16" t="s">
        <v>171</v>
      </c>
      <c r="L131">
        <f t="shared" si="7"/>
        <v>0.20229521933029665</v>
      </c>
      <c r="M131">
        <f t="shared" si="8"/>
        <v>0.35777654767522848</v>
      </c>
      <c r="U131">
        <f t="shared" si="14"/>
        <v>-3.6325100313516746E-2</v>
      </c>
      <c r="W131" s="19"/>
      <c r="X131" s="22"/>
    </row>
    <row r="132" spans="2:24" x14ac:dyDescent="0.25">
      <c r="B132">
        <f t="shared" si="10"/>
        <v>127</v>
      </c>
      <c r="C132" s="2">
        <v>44992</v>
      </c>
      <c r="D132" s="10">
        <v>36</v>
      </c>
      <c r="E132" s="10">
        <v>42.85</v>
      </c>
      <c r="F132">
        <v>1.132706</v>
      </c>
      <c r="H132" s="24">
        <f t="shared" si="11"/>
        <v>-9.6752655234184221E-3</v>
      </c>
      <c r="I132" s="24">
        <f t="shared" si="12"/>
        <v>9.3787322864325399E-3</v>
      </c>
      <c r="J132" s="17">
        <f t="shared" si="13"/>
        <v>-2.4354404602147041E-3</v>
      </c>
      <c r="K132" s="16" t="s">
        <v>172</v>
      </c>
      <c r="L132">
        <f t="shared" si="7"/>
        <v>0.20234507583996322</v>
      </c>
      <c r="M132">
        <f t="shared" si="8"/>
        <v>0.3576603510290276</v>
      </c>
      <c r="U132">
        <f>CORREL(I133:I252,J133:J252)</f>
        <v>-3.2529282723447593E-2</v>
      </c>
      <c r="W132" s="19"/>
      <c r="X132" s="22"/>
    </row>
    <row r="133" spans="2:24" x14ac:dyDescent="0.25">
      <c r="B133">
        <f t="shared" si="10"/>
        <v>128</v>
      </c>
      <c r="C133" s="2">
        <v>44993</v>
      </c>
      <c r="D133" s="14">
        <v>35.950000000000003</v>
      </c>
      <c r="E133" s="14">
        <v>40.9</v>
      </c>
      <c r="F133">
        <v>1.127292</v>
      </c>
      <c r="H133" s="24">
        <f t="shared" si="11"/>
        <v>-1.3898542890541904E-3</v>
      </c>
      <c r="I133" s="24">
        <f t="shared" si="12"/>
        <v>-4.6575581995032811E-2</v>
      </c>
      <c r="J133" s="17">
        <f t="shared" si="13"/>
        <v>-4.7911638476141475E-3</v>
      </c>
      <c r="K133" s="15"/>
      <c r="U133" s="19"/>
      <c r="W133" s="21"/>
      <c r="X133" s="22"/>
    </row>
    <row r="134" spans="2:24" x14ac:dyDescent="0.25">
      <c r="B134">
        <f t="shared" si="10"/>
        <v>129</v>
      </c>
      <c r="C134" s="2">
        <v>44994</v>
      </c>
      <c r="D134" s="14">
        <v>35.200000000000003</v>
      </c>
      <c r="E134" s="14">
        <v>40</v>
      </c>
      <c r="F134">
        <v>1.129421</v>
      </c>
      <c r="H134" s="24">
        <f t="shared" si="11"/>
        <v>-2.1083001563004265E-2</v>
      </c>
      <c r="I134" s="24">
        <f t="shared" si="12"/>
        <v>-2.2250608934819692E-2</v>
      </c>
      <c r="J134" s="17">
        <f t="shared" si="13"/>
        <v>1.8868155867549062E-3</v>
      </c>
      <c r="K134" s="15"/>
    </row>
    <row r="135" spans="2:24" x14ac:dyDescent="0.25">
      <c r="B135">
        <f t="shared" si="10"/>
        <v>130</v>
      </c>
      <c r="C135" s="2">
        <v>44995</v>
      </c>
      <c r="D135" s="10">
        <v>34.9</v>
      </c>
      <c r="E135" s="10">
        <v>39.700000000000003</v>
      </c>
      <c r="F135">
        <v>1.1267579999999999</v>
      </c>
      <c r="H135" s="24">
        <f t="shared" si="11"/>
        <v>-8.5592533956700603E-3</v>
      </c>
      <c r="I135" s="24">
        <f t="shared" si="12"/>
        <v>-7.5282664207915245E-3</v>
      </c>
      <c r="J135" s="17">
        <f t="shared" si="13"/>
        <v>-2.3606293974426191E-3</v>
      </c>
      <c r="K135" s="15"/>
    </row>
    <row r="136" spans="2:24" x14ac:dyDescent="0.25">
      <c r="B136">
        <f t="shared" ref="B136:B199" si="15">B135+1</f>
        <v>131</v>
      </c>
      <c r="C136" s="2">
        <v>44998</v>
      </c>
      <c r="D136" s="10">
        <v>35.200000000000003</v>
      </c>
      <c r="E136" s="10">
        <v>40.200000000000003</v>
      </c>
      <c r="F136">
        <v>1.140458</v>
      </c>
      <c r="H136" s="24">
        <f t="shared" ref="H136:H199" si="16">LN(D136/D135)</f>
        <v>8.5592533956701314E-3</v>
      </c>
      <c r="I136" s="24">
        <f t="shared" ref="I136:I199" si="17">LN(E136/E135)</f>
        <v>1.2515807931830597E-2</v>
      </c>
      <c r="J136" s="17">
        <f t="shared" ref="J136:J199" si="18">LN(F136/F135)</f>
        <v>1.2085453480706197E-2</v>
      </c>
      <c r="K136" s="15"/>
    </row>
    <row r="137" spans="2:24" x14ac:dyDescent="0.25">
      <c r="B137">
        <f t="shared" si="15"/>
        <v>132</v>
      </c>
      <c r="C137" s="2">
        <v>44999</v>
      </c>
      <c r="D137" s="10">
        <v>34.6</v>
      </c>
      <c r="E137" s="10">
        <v>39.4</v>
      </c>
      <c r="F137">
        <v>1.145338</v>
      </c>
      <c r="H137" s="24">
        <f t="shared" si="16"/>
        <v>-1.7192400540372875E-2</v>
      </c>
      <c r="I137" s="24">
        <f t="shared" si="17"/>
        <v>-2.0101179321087379E-2</v>
      </c>
      <c r="J137" s="17">
        <f t="shared" si="18"/>
        <v>4.26985384015258E-3</v>
      </c>
      <c r="K137" s="15"/>
    </row>
    <row r="138" spans="2:24" x14ac:dyDescent="0.25">
      <c r="B138">
        <f t="shared" si="15"/>
        <v>133</v>
      </c>
      <c r="C138" s="2">
        <v>45000</v>
      </c>
      <c r="D138" s="10">
        <v>35.1</v>
      </c>
      <c r="E138" s="10">
        <v>40.65</v>
      </c>
      <c r="F138">
        <v>1.14184</v>
      </c>
      <c r="H138" s="24">
        <f t="shared" si="16"/>
        <v>1.4347448408141575E-2</v>
      </c>
      <c r="I138" s="24">
        <f t="shared" si="17"/>
        <v>3.123301968993137E-2</v>
      </c>
      <c r="J138" s="17">
        <f t="shared" si="18"/>
        <v>-3.0587936114611514E-3</v>
      </c>
      <c r="K138" s="15"/>
    </row>
    <row r="139" spans="2:24" x14ac:dyDescent="0.25">
      <c r="B139">
        <f t="shared" si="15"/>
        <v>134</v>
      </c>
      <c r="C139" s="2">
        <v>45001</v>
      </c>
      <c r="D139" s="10">
        <v>35</v>
      </c>
      <c r="E139" s="10">
        <v>39.950000000000003</v>
      </c>
      <c r="F139">
        <v>1.135804</v>
      </c>
      <c r="H139" s="24">
        <f t="shared" si="16"/>
        <v>-2.8530689824065106E-3</v>
      </c>
      <c r="I139" s="24">
        <f t="shared" si="17"/>
        <v>-1.7370163781535799E-2</v>
      </c>
      <c r="J139" s="17">
        <f t="shared" si="18"/>
        <v>-5.3002261375956917E-3</v>
      </c>
      <c r="K139" s="15"/>
    </row>
    <row r="140" spans="2:24" x14ac:dyDescent="0.25">
      <c r="B140">
        <f t="shared" si="15"/>
        <v>135</v>
      </c>
      <c r="C140" s="2">
        <v>45002</v>
      </c>
      <c r="D140" s="10">
        <v>35.25</v>
      </c>
      <c r="E140" s="10">
        <v>40.4</v>
      </c>
      <c r="F140">
        <v>1.137448</v>
      </c>
      <c r="H140" s="24">
        <f t="shared" si="16"/>
        <v>7.1174677688639549E-3</v>
      </c>
      <c r="I140" s="24">
        <f t="shared" si="17"/>
        <v>1.1201112754820696E-2</v>
      </c>
      <c r="J140" s="17">
        <f t="shared" si="18"/>
        <v>1.4463863105440738E-3</v>
      </c>
      <c r="K140" s="15"/>
    </row>
    <row r="141" spans="2:24" x14ac:dyDescent="0.25">
      <c r="B141">
        <f t="shared" si="15"/>
        <v>136</v>
      </c>
      <c r="C141" s="2">
        <v>45005</v>
      </c>
      <c r="D141" s="10">
        <v>35.1</v>
      </c>
      <c r="E141" s="10">
        <v>39.6</v>
      </c>
      <c r="F141">
        <v>1.144226</v>
      </c>
      <c r="H141" s="24">
        <f t="shared" si="16"/>
        <v>-4.2643987864575397E-3</v>
      </c>
      <c r="I141" s="24">
        <f t="shared" si="17"/>
        <v>-2.0000666706669428E-2</v>
      </c>
      <c r="J141" s="17">
        <f t="shared" si="18"/>
        <v>5.9412693819189651E-3</v>
      </c>
      <c r="K141" s="15"/>
    </row>
    <row r="142" spans="2:24" x14ac:dyDescent="0.25">
      <c r="B142">
        <f t="shared" si="15"/>
        <v>137</v>
      </c>
      <c r="C142" s="2">
        <v>45006</v>
      </c>
      <c r="D142" s="10">
        <v>35.4</v>
      </c>
      <c r="E142" s="10">
        <v>39.700000000000003</v>
      </c>
      <c r="F142">
        <v>1.1402699999999999</v>
      </c>
      <c r="H142" s="24">
        <f t="shared" si="16"/>
        <v>8.5106896679086105E-3</v>
      </c>
      <c r="I142" s="24">
        <f t="shared" si="17"/>
        <v>2.5220694327099391E-3</v>
      </c>
      <c r="J142" s="17">
        <f t="shared" si="18"/>
        <v>-3.4633494252398907E-3</v>
      </c>
      <c r="K142" s="15"/>
    </row>
    <row r="143" spans="2:24" x14ac:dyDescent="0.25">
      <c r="B143">
        <f t="shared" si="15"/>
        <v>138</v>
      </c>
      <c r="C143" s="2">
        <v>45007</v>
      </c>
      <c r="D143" s="10">
        <v>35.35</v>
      </c>
      <c r="E143" s="10">
        <v>40.6</v>
      </c>
      <c r="F143">
        <v>1.1398489999999999</v>
      </c>
      <c r="H143" s="24">
        <f t="shared" si="16"/>
        <v>-1.413427797146964E-3</v>
      </c>
      <c r="I143" s="24">
        <f t="shared" si="17"/>
        <v>2.2416878914542273E-2</v>
      </c>
      <c r="J143" s="17">
        <f t="shared" si="18"/>
        <v>-3.6927897603958635E-4</v>
      </c>
      <c r="K143" s="15"/>
    </row>
    <row r="144" spans="2:24" x14ac:dyDescent="0.25">
      <c r="B144">
        <f t="shared" si="15"/>
        <v>139</v>
      </c>
      <c r="C144" s="2">
        <v>45008</v>
      </c>
      <c r="D144" s="10">
        <v>36.25</v>
      </c>
      <c r="E144" s="10">
        <v>41.05</v>
      </c>
      <c r="F144">
        <v>1.1401870000000001</v>
      </c>
      <c r="H144" s="24">
        <f t="shared" si="16"/>
        <v>2.514098895810201E-2</v>
      </c>
      <c r="I144" s="24">
        <f t="shared" si="17"/>
        <v>1.1022769290750065E-2</v>
      </c>
      <c r="J144" s="17">
        <f t="shared" si="18"/>
        <v>2.9648654887571375E-4</v>
      </c>
      <c r="K144" s="15"/>
    </row>
    <row r="145" spans="2:11" x14ac:dyDescent="0.25">
      <c r="B145">
        <f t="shared" si="15"/>
        <v>140</v>
      </c>
      <c r="C145" s="2">
        <v>45009</v>
      </c>
      <c r="D145" s="10">
        <v>36</v>
      </c>
      <c r="E145" s="10">
        <v>40</v>
      </c>
      <c r="F145">
        <v>1.150909</v>
      </c>
      <c r="H145" s="24">
        <f t="shared" si="16"/>
        <v>-6.9204428445737952E-3</v>
      </c>
      <c r="I145" s="24">
        <f t="shared" si="17"/>
        <v>-2.5911381784500895E-2</v>
      </c>
      <c r="J145" s="17">
        <f t="shared" si="18"/>
        <v>9.3597808868753178E-3</v>
      </c>
      <c r="K145" s="15"/>
    </row>
    <row r="146" spans="2:11" x14ac:dyDescent="0.25">
      <c r="B146">
        <f t="shared" si="15"/>
        <v>141</v>
      </c>
      <c r="C146" s="2">
        <v>45012</v>
      </c>
      <c r="D146" s="10">
        <v>36.450000000000003</v>
      </c>
      <c r="E146" s="10">
        <v>39.299999999999997</v>
      </c>
      <c r="F146">
        <v>1.1445259999999999</v>
      </c>
      <c r="H146" s="24">
        <f t="shared" si="16"/>
        <v>1.2422519998557329E-2</v>
      </c>
      <c r="I146" s="24">
        <f t="shared" si="17"/>
        <v>-1.7654935238720824E-2</v>
      </c>
      <c r="J146" s="17">
        <f t="shared" si="18"/>
        <v>-5.5614874324473422E-3</v>
      </c>
      <c r="K146" s="15"/>
    </row>
    <row r="147" spans="2:11" x14ac:dyDescent="0.25">
      <c r="B147">
        <f t="shared" si="15"/>
        <v>142</v>
      </c>
      <c r="C147" s="2">
        <v>45013</v>
      </c>
      <c r="D147" s="10">
        <v>35.85</v>
      </c>
      <c r="E147" s="10">
        <v>40</v>
      </c>
      <c r="F147">
        <v>1.140034</v>
      </c>
      <c r="H147" s="24">
        <f t="shared" si="16"/>
        <v>-1.6597891409037828E-2</v>
      </c>
      <c r="I147" s="24">
        <f t="shared" si="17"/>
        <v>1.7654935238720745E-2</v>
      </c>
      <c r="J147" s="17">
        <f t="shared" si="18"/>
        <v>-3.932490973203388E-3</v>
      </c>
      <c r="K147" s="15"/>
    </row>
    <row r="148" spans="2:11" x14ac:dyDescent="0.25">
      <c r="B148">
        <f t="shared" si="15"/>
        <v>143</v>
      </c>
      <c r="C148" s="2">
        <v>45014</v>
      </c>
      <c r="D148" s="10">
        <v>36.200000000000003</v>
      </c>
      <c r="E148" s="10">
        <v>39.85</v>
      </c>
      <c r="F148">
        <v>1.141842</v>
      </c>
      <c r="H148" s="24">
        <f t="shared" si="16"/>
        <v>9.7155517860959776E-3</v>
      </c>
      <c r="I148" s="24">
        <f t="shared" si="17"/>
        <v>-3.7570488777121766E-3</v>
      </c>
      <c r="J148" s="17">
        <f t="shared" si="18"/>
        <v>1.584661373665281E-3</v>
      </c>
      <c r="K148" s="15"/>
    </row>
    <row r="149" spans="2:11" x14ac:dyDescent="0.25">
      <c r="B149">
        <f t="shared" si="15"/>
        <v>144</v>
      </c>
      <c r="C149" s="2">
        <v>45015</v>
      </c>
      <c r="D149" s="10">
        <v>35.9</v>
      </c>
      <c r="E149" s="10">
        <v>39.950000000000003</v>
      </c>
      <c r="F149">
        <v>1.13964</v>
      </c>
      <c r="H149" s="24">
        <f t="shared" si="16"/>
        <v>-8.32182333749233E-3</v>
      </c>
      <c r="I149" s="24">
        <f t="shared" si="17"/>
        <v>2.5062669760597587E-3</v>
      </c>
      <c r="J149" s="17">
        <f t="shared" si="18"/>
        <v>-1.9303248360050972E-3</v>
      </c>
      <c r="K149" s="15"/>
    </row>
    <row r="150" spans="2:11" x14ac:dyDescent="0.25">
      <c r="B150">
        <f t="shared" si="15"/>
        <v>145</v>
      </c>
      <c r="C150" s="2">
        <v>45016</v>
      </c>
      <c r="D150" s="10">
        <v>36.299999999999997</v>
      </c>
      <c r="E150" s="10">
        <v>40.1</v>
      </c>
      <c r="F150">
        <v>1.142379</v>
      </c>
      <c r="H150" s="24">
        <f t="shared" si="16"/>
        <v>1.1080445776571959E-2</v>
      </c>
      <c r="I150" s="24">
        <f t="shared" si="17"/>
        <v>3.7476621002397489E-3</v>
      </c>
      <c r="J150" s="17">
        <f t="shared" si="18"/>
        <v>2.400507020559905E-3</v>
      </c>
      <c r="K150" s="15"/>
    </row>
    <row r="151" spans="2:11" x14ac:dyDescent="0.25">
      <c r="B151">
        <f t="shared" si="15"/>
        <v>146</v>
      </c>
      <c r="C151" s="2">
        <v>45019</v>
      </c>
      <c r="D151" s="10">
        <v>36.25</v>
      </c>
      <c r="E151" s="10">
        <v>40</v>
      </c>
      <c r="F151">
        <v>1.1386510000000001</v>
      </c>
      <c r="H151" s="24">
        <f t="shared" si="16"/>
        <v>-1.3783599701212709E-3</v>
      </c>
      <c r="I151" s="24">
        <f t="shared" si="17"/>
        <v>-2.4968801985872659E-3</v>
      </c>
      <c r="J151" s="17">
        <f t="shared" si="18"/>
        <v>-3.2687016999246791E-3</v>
      </c>
      <c r="K151" s="15"/>
    </row>
    <row r="152" spans="2:11" x14ac:dyDescent="0.25">
      <c r="B152">
        <f t="shared" si="15"/>
        <v>147</v>
      </c>
      <c r="C152" s="2">
        <v>45020</v>
      </c>
      <c r="D152" s="10">
        <v>36.549999999999997</v>
      </c>
      <c r="E152" s="10">
        <v>39.450000000000003</v>
      </c>
      <c r="F152">
        <v>1.140889</v>
      </c>
      <c r="H152" s="24">
        <f t="shared" si="16"/>
        <v>8.2418048951035678E-3</v>
      </c>
      <c r="I152" s="24">
        <f t="shared" si="17"/>
        <v>-1.3845406822052982E-2</v>
      </c>
      <c r="J152" s="17">
        <f t="shared" si="18"/>
        <v>1.9635546812597862E-3</v>
      </c>
      <c r="K152" s="15"/>
    </row>
    <row r="153" spans="2:11" x14ac:dyDescent="0.25">
      <c r="B153">
        <f t="shared" si="15"/>
        <v>148</v>
      </c>
      <c r="C153" s="2">
        <v>45022</v>
      </c>
      <c r="D153" s="10">
        <v>36.85</v>
      </c>
      <c r="E153" s="10">
        <v>39.15</v>
      </c>
      <c r="F153">
        <v>1.14063</v>
      </c>
      <c r="H153" s="24">
        <f t="shared" si="16"/>
        <v>8.1744324395581266E-3</v>
      </c>
      <c r="I153" s="24">
        <f t="shared" si="17"/>
        <v>-7.6336248550712069E-3</v>
      </c>
      <c r="J153" s="17">
        <f t="shared" si="18"/>
        <v>-2.2704172186390127E-4</v>
      </c>
      <c r="K153" s="15"/>
    </row>
    <row r="154" spans="2:11" x14ac:dyDescent="0.25">
      <c r="B154">
        <f t="shared" si="15"/>
        <v>149</v>
      </c>
      <c r="C154" s="2">
        <v>45027</v>
      </c>
      <c r="D154" s="10">
        <v>36.4</v>
      </c>
      <c r="E154" s="10">
        <v>39.4</v>
      </c>
      <c r="F154">
        <v>1.135993</v>
      </c>
      <c r="H154" s="24">
        <f t="shared" si="16"/>
        <v>-1.2286843992650691E-2</v>
      </c>
      <c r="I154" s="24">
        <f t="shared" si="17"/>
        <v>6.3653938670759306E-3</v>
      </c>
      <c r="J154" s="17">
        <f t="shared" si="18"/>
        <v>-4.0735830326117505E-3</v>
      </c>
      <c r="K154" s="15"/>
    </row>
    <row r="155" spans="2:11" x14ac:dyDescent="0.25">
      <c r="B155">
        <f t="shared" si="15"/>
        <v>150</v>
      </c>
      <c r="C155" s="2">
        <v>45028</v>
      </c>
      <c r="D155" s="10">
        <v>36.5</v>
      </c>
      <c r="E155" s="10">
        <v>39.200000000000003</v>
      </c>
      <c r="F155">
        <v>1.139877</v>
      </c>
      <c r="H155" s="24">
        <f t="shared" si="16"/>
        <v>2.7434859457508339E-3</v>
      </c>
      <c r="I155" s="24">
        <f t="shared" si="17"/>
        <v>-5.0890695074711813E-3</v>
      </c>
      <c r="J155" s="17">
        <f t="shared" si="18"/>
        <v>3.4132035403626332E-3</v>
      </c>
      <c r="K155" s="15"/>
    </row>
    <row r="156" spans="2:11" x14ac:dyDescent="0.25">
      <c r="B156">
        <f t="shared" si="15"/>
        <v>151</v>
      </c>
      <c r="C156" s="2">
        <v>45029</v>
      </c>
      <c r="D156" s="10">
        <v>36.15</v>
      </c>
      <c r="E156" s="10">
        <v>39.799999999999997</v>
      </c>
      <c r="F156">
        <v>1.141221</v>
      </c>
      <c r="H156" s="24">
        <f t="shared" si="16"/>
        <v>-9.6353119836721426E-3</v>
      </c>
      <c r="I156" s="24">
        <f t="shared" si="17"/>
        <v>1.5190165493975019E-2</v>
      </c>
      <c r="J156" s="17">
        <f t="shared" si="18"/>
        <v>1.1783800218324999E-3</v>
      </c>
      <c r="K156" s="15"/>
    </row>
    <row r="157" spans="2:11" x14ac:dyDescent="0.25">
      <c r="B157">
        <f t="shared" si="15"/>
        <v>152</v>
      </c>
      <c r="C157" s="2">
        <v>45030</v>
      </c>
      <c r="D157" s="10">
        <v>36.049999999999997</v>
      </c>
      <c r="E157" s="10">
        <v>40.549999999999997</v>
      </c>
      <c r="F157">
        <v>1.142914</v>
      </c>
      <c r="H157" s="24">
        <f t="shared" si="16"/>
        <v>-2.770084873815601E-3</v>
      </c>
      <c r="I157" s="24">
        <f t="shared" si="17"/>
        <v>1.8668868271030013E-2</v>
      </c>
      <c r="J157" s="17">
        <f t="shared" si="18"/>
        <v>1.4823995166938727E-3</v>
      </c>
      <c r="K157" s="15"/>
    </row>
    <row r="158" spans="2:11" x14ac:dyDescent="0.25">
      <c r="B158">
        <f t="shared" si="15"/>
        <v>153</v>
      </c>
      <c r="C158" s="2">
        <v>45033</v>
      </c>
      <c r="D158" s="10">
        <v>36.35</v>
      </c>
      <c r="E158" s="10">
        <v>41.85</v>
      </c>
      <c r="F158">
        <v>1.1405080000000001</v>
      </c>
      <c r="H158" s="24">
        <f t="shared" si="16"/>
        <v>8.2873402485705069E-3</v>
      </c>
      <c r="I158" s="24">
        <f t="shared" si="17"/>
        <v>3.1556016374062489E-2</v>
      </c>
      <c r="J158" s="17">
        <f t="shared" si="18"/>
        <v>-2.10736420198909E-3</v>
      </c>
      <c r="K158" s="15"/>
    </row>
    <row r="159" spans="2:11" x14ac:dyDescent="0.25">
      <c r="B159">
        <f t="shared" si="15"/>
        <v>154</v>
      </c>
      <c r="C159" s="2">
        <v>45034</v>
      </c>
      <c r="D159" s="10">
        <v>35.799999999999997</v>
      </c>
      <c r="E159" s="10">
        <v>41.95</v>
      </c>
      <c r="F159">
        <v>1.1407830000000001</v>
      </c>
      <c r="H159" s="24">
        <f t="shared" si="16"/>
        <v>-1.5246310572873864E-2</v>
      </c>
      <c r="I159" s="24">
        <f t="shared" si="17"/>
        <v>2.3866359777309533E-3</v>
      </c>
      <c r="J159" s="17">
        <f t="shared" si="18"/>
        <v>2.4109155853609568E-4</v>
      </c>
      <c r="K159" s="15"/>
    </row>
    <row r="160" spans="2:11" x14ac:dyDescent="0.25">
      <c r="B160">
        <f t="shared" si="15"/>
        <v>155</v>
      </c>
      <c r="C160" s="2">
        <v>45035</v>
      </c>
      <c r="D160" s="10">
        <v>36</v>
      </c>
      <c r="E160" s="10">
        <v>41.65</v>
      </c>
      <c r="F160">
        <v>1.141405</v>
      </c>
      <c r="H160" s="24">
        <f t="shared" si="16"/>
        <v>5.5710450494554295E-3</v>
      </c>
      <c r="I160" s="24">
        <f t="shared" si="17"/>
        <v>-7.1770643003635929E-3</v>
      </c>
      <c r="J160" s="17">
        <f t="shared" si="18"/>
        <v>5.450909525427758E-4</v>
      </c>
      <c r="K160" s="15"/>
    </row>
    <row r="161" spans="2:11" x14ac:dyDescent="0.25">
      <c r="B161">
        <f t="shared" si="15"/>
        <v>156</v>
      </c>
      <c r="C161" s="2">
        <v>45036</v>
      </c>
      <c r="D161" s="10">
        <v>36.450000000000003</v>
      </c>
      <c r="E161" s="10">
        <v>41.4</v>
      </c>
      <c r="F161">
        <v>1.1399330000000001</v>
      </c>
      <c r="H161" s="24">
        <f t="shared" si="16"/>
        <v>1.2422519998557329E-2</v>
      </c>
      <c r="I161" s="24">
        <f t="shared" si="17"/>
        <v>-6.0204877815830246E-3</v>
      </c>
      <c r="J161" s="17">
        <f t="shared" si="18"/>
        <v>-1.2904709466801036E-3</v>
      </c>
      <c r="K161" s="15"/>
    </row>
    <row r="162" spans="2:11" x14ac:dyDescent="0.25">
      <c r="B162">
        <f t="shared" si="15"/>
        <v>157</v>
      </c>
      <c r="C162" s="2">
        <v>45037</v>
      </c>
      <c r="D162" s="10">
        <v>36.549999999999997</v>
      </c>
      <c r="E162" s="10">
        <v>40.6</v>
      </c>
      <c r="F162">
        <v>1.1420520000000001</v>
      </c>
      <c r="H162" s="24">
        <f t="shared" si="16"/>
        <v>2.7397277411202693E-3</v>
      </c>
      <c r="I162" s="24">
        <f t="shared" si="17"/>
        <v>-1.9512814223581715E-2</v>
      </c>
      <c r="J162" s="17">
        <f t="shared" si="18"/>
        <v>1.8571555983414316E-3</v>
      </c>
      <c r="K162" s="15"/>
    </row>
    <row r="163" spans="2:11" x14ac:dyDescent="0.25">
      <c r="B163">
        <f t="shared" si="15"/>
        <v>158</v>
      </c>
      <c r="C163" s="2">
        <v>45040</v>
      </c>
      <c r="D163" s="10">
        <v>36.950000000000003</v>
      </c>
      <c r="E163" s="10">
        <v>39.799999999999997</v>
      </c>
      <c r="F163">
        <v>1.138666</v>
      </c>
      <c r="H163" s="24">
        <f t="shared" si="16"/>
        <v>1.088446119842338E-2</v>
      </c>
      <c r="I163" s="24">
        <f t="shared" si="17"/>
        <v>-1.9901154317295024E-2</v>
      </c>
      <c r="J163" s="17">
        <f t="shared" si="18"/>
        <v>-2.969242569834944E-3</v>
      </c>
      <c r="K163" s="15"/>
    </row>
    <row r="164" spans="2:11" x14ac:dyDescent="0.25">
      <c r="B164">
        <f t="shared" si="15"/>
        <v>159</v>
      </c>
      <c r="C164" s="2">
        <v>45041</v>
      </c>
      <c r="D164" s="10">
        <v>36.75</v>
      </c>
      <c r="E164" s="10">
        <v>39.5</v>
      </c>
      <c r="F164">
        <v>1.1379490000000001</v>
      </c>
      <c r="H164" s="24">
        <f t="shared" si="16"/>
        <v>-5.4274217353651281E-3</v>
      </c>
      <c r="I164" s="24">
        <f t="shared" si="17"/>
        <v>-7.5662403833158132E-3</v>
      </c>
      <c r="J164" s="17">
        <f t="shared" si="18"/>
        <v>-6.2988254378173526E-4</v>
      </c>
      <c r="K164" s="15"/>
    </row>
    <row r="165" spans="2:11" x14ac:dyDescent="0.25">
      <c r="B165">
        <f t="shared" si="15"/>
        <v>160</v>
      </c>
      <c r="C165" s="2">
        <v>45042</v>
      </c>
      <c r="D165" s="10">
        <v>36.450000000000003</v>
      </c>
      <c r="E165" s="10">
        <v>39.549999999999997</v>
      </c>
      <c r="F165">
        <v>1.1320809999999999</v>
      </c>
      <c r="H165" s="24">
        <f t="shared" si="16"/>
        <v>-8.1967672041784023E-3</v>
      </c>
      <c r="I165" s="24">
        <f t="shared" si="17"/>
        <v>1.2650223065867022E-3</v>
      </c>
      <c r="J165" s="17">
        <f t="shared" si="18"/>
        <v>-5.169987242778294E-3</v>
      </c>
      <c r="K165" s="15"/>
    </row>
    <row r="166" spans="2:11" x14ac:dyDescent="0.25">
      <c r="B166">
        <f t="shared" si="15"/>
        <v>161</v>
      </c>
      <c r="C166" s="2">
        <v>45043</v>
      </c>
      <c r="D166" s="10">
        <v>35.549999999999997</v>
      </c>
      <c r="E166" s="10">
        <v>37.5</v>
      </c>
      <c r="F166">
        <v>1.132995</v>
      </c>
      <c r="H166" s="24">
        <f t="shared" si="16"/>
        <v>-2.5001302205417384E-2</v>
      </c>
      <c r="I166" s="24">
        <f t="shared" si="17"/>
        <v>-5.322476123729767E-2</v>
      </c>
      <c r="J166" s="17">
        <f t="shared" si="18"/>
        <v>8.0703698207753671E-4</v>
      </c>
      <c r="K166" s="15"/>
    </row>
    <row r="167" spans="2:11" x14ac:dyDescent="0.25">
      <c r="B167">
        <f t="shared" si="15"/>
        <v>162</v>
      </c>
      <c r="C167" s="2">
        <v>45044</v>
      </c>
      <c r="D167" s="10">
        <v>35</v>
      </c>
      <c r="E167" s="10">
        <v>37.65</v>
      </c>
      <c r="F167">
        <v>1.133429</v>
      </c>
      <c r="H167" s="24">
        <f t="shared" si="16"/>
        <v>-1.5592094759836162E-2</v>
      </c>
      <c r="I167" s="24">
        <f t="shared" si="17"/>
        <v>3.9920212695374567E-3</v>
      </c>
      <c r="J167" s="17">
        <f t="shared" si="18"/>
        <v>3.8298218277314978E-4</v>
      </c>
      <c r="K167" s="15"/>
    </row>
    <row r="168" spans="2:11" x14ac:dyDescent="0.25">
      <c r="B168">
        <f t="shared" si="15"/>
        <v>163</v>
      </c>
      <c r="C168" s="2">
        <v>45048</v>
      </c>
      <c r="D168" s="10">
        <v>34.85</v>
      </c>
      <c r="E168" s="10">
        <v>38</v>
      </c>
      <c r="F168">
        <v>1.132107</v>
      </c>
      <c r="H168" s="24">
        <f t="shared" si="16"/>
        <v>-4.2949242828807287E-3</v>
      </c>
      <c r="I168" s="24">
        <f t="shared" si="17"/>
        <v>9.2532054804831763E-3</v>
      </c>
      <c r="J168" s="17">
        <f t="shared" si="18"/>
        <v>-1.1670528740646096E-3</v>
      </c>
      <c r="K168" s="15"/>
    </row>
    <row r="169" spans="2:11" x14ac:dyDescent="0.25">
      <c r="B169">
        <f t="shared" si="15"/>
        <v>164</v>
      </c>
      <c r="C169" s="2">
        <v>45049</v>
      </c>
      <c r="D169" s="10">
        <v>34.15</v>
      </c>
      <c r="E169" s="10">
        <v>37.6</v>
      </c>
      <c r="F169">
        <v>1.135319</v>
      </c>
      <c r="H169" s="24">
        <f t="shared" si="16"/>
        <v>-2.0290551189733871E-2</v>
      </c>
      <c r="I169" s="24">
        <f t="shared" si="17"/>
        <v>-1.0582109330536859E-2</v>
      </c>
      <c r="J169" s="17">
        <f t="shared" si="18"/>
        <v>2.8331704307184057E-3</v>
      </c>
      <c r="K169" s="15"/>
    </row>
    <row r="170" spans="2:11" x14ac:dyDescent="0.25">
      <c r="B170">
        <f t="shared" si="15"/>
        <v>165</v>
      </c>
      <c r="C170" s="2">
        <v>45050</v>
      </c>
      <c r="D170" s="10">
        <v>34.4</v>
      </c>
      <c r="E170" s="10">
        <v>39.4</v>
      </c>
      <c r="F170">
        <v>1.1351599999999999</v>
      </c>
      <c r="H170" s="24">
        <f t="shared" si="16"/>
        <v>7.2939783625536256E-3</v>
      </c>
      <c r="I170" s="24">
        <f t="shared" si="17"/>
        <v>4.6761765908039286E-2</v>
      </c>
      <c r="J170" s="17">
        <f t="shared" si="18"/>
        <v>-1.4005855175048125E-4</v>
      </c>
      <c r="K170" s="15"/>
    </row>
    <row r="171" spans="2:11" x14ac:dyDescent="0.25">
      <c r="B171">
        <f t="shared" si="15"/>
        <v>166</v>
      </c>
      <c r="C171" s="2">
        <v>45051</v>
      </c>
      <c r="D171" s="10">
        <v>34.549999999999997</v>
      </c>
      <c r="E171" s="10">
        <v>40.4</v>
      </c>
      <c r="F171">
        <v>1.136066</v>
      </c>
      <c r="H171" s="24">
        <f t="shared" si="16"/>
        <v>4.3509858343261324E-3</v>
      </c>
      <c r="I171" s="24">
        <f t="shared" si="17"/>
        <v>2.506396866321622E-2</v>
      </c>
      <c r="J171" s="17">
        <f t="shared" si="18"/>
        <v>7.9780704170842739E-4</v>
      </c>
      <c r="K171" s="15"/>
    </row>
    <row r="172" spans="2:11" x14ac:dyDescent="0.25">
      <c r="B172">
        <f t="shared" si="15"/>
        <v>167</v>
      </c>
      <c r="C172" s="2">
        <v>45054</v>
      </c>
      <c r="D172" s="10">
        <v>34.799999999999997</v>
      </c>
      <c r="E172" s="10">
        <v>41.55</v>
      </c>
      <c r="F172">
        <v>1.135443</v>
      </c>
      <c r="H172" s="24">
        <f t="shared" si="16"/>
        <v>7.2098365667497503E-3</v>
      </c>
      <c r="I172" s="24">
        <f t="shared" si="17"/>
        <v>2.8067736334352729E-2</v>
      </c>
      <c r="J172" s="17">
        <f t="shared" si="18"/>
        <v>-5.4853404993880259E-4</v>
      </c>
      <c r="K172" s="15"/>
    </row>
    <row r="173" spans="2:11" x14ac:dyDescent="0.25">
      <c r="B173">
        <f t="shared" si="15"/>
        <v>168</v>
      </c>
      <c r="C173" s="2">
        <v>45055</v>
      </c>
      <c r="D173" s="10">
        <v>34.450000000000003</v>
      </c>
      <c r="E173" s="10">
        <v>40.799999999999997</v>
      </c>
      <c r="F173">
        <v>1.1349640000000001</v>
      </c>
      <c r="H173" s="24">
        <f t="shared" si="16"/>
        <v>-1.0108389320760882E-2</v>
      </c>
      <c r="I173" s="24">
        <f t="shared" si="17"/>
        <v>-1.8215439891341216E-2</v>
      </c>
      <c r="J173" s="17">
        <f t="shared" si="18"/>
        <v>-4.2195078424856175E-4</v>
      </c>
      <c r="K173" s="15"/>
    </row>
    <row r="174" spans="2:11" x14ac:dyDescent="0.25">
      <c r="B174">
        <f t="shared" si="15"/>
        <v>169</v>
      </c>
      <c r="C174" s="2">
        <v>45056</v>
      </c>
      <c r="D174" s="10">
        <v>34.299999999999997</v>
      </c>
      <c r="E174" s="10">
        <v>40.049999999999997</v>
      </c>
      <c r="F174">
        <v>1.1329670000000001</v>
      </c>
      <c r="H174" s="24">
        <f t="shared" si="16"/>
        <v>-4.3636432877734643E-3</v>
      </c>
      <c r="I174" s="24">
        <f t="shared" si="17"/>
        <v>-1.8553407895747834E-2</v>
      </c>
      <c r="J174" s="17">
        <f t="shared" si="18"/>
        <v>-1.7610769605629728E-3</v>
      </c>
      <c r="K174" s="15"/>
    </row>
    <row r="175" spans="2:11" x14ac:dyDescent="0.25">
      <c r="B175">
        <f t="shared" si="15"/>
        <v>170</v>
      </c>
      <c r="C175" s="2">
        <v>45057</v>
      </c>
      <c r="D175" s="10">
        <v>34.35</v>
      </c>
      <c r="E175" s="10">
        <v>40.299999999999997</v>
      </c>
      <c r="F175">
        <v>1.1296090000000001</v>
      </c>
      <c r="H175" s="24">
        <f t="shared" si="16"/>
        <v>1.4566644964641641E-3</v>
      </c>
      <c r="I175" s="24">
        <f t="shared" si="17"/>
        <v>6.2227954382690857E-3</v>
      </c>
      <c r="J175" s="17">
        <f t="shared" si="18"/>
        <v>-2.9683002609034743E-3</v>
      </c>
      <c r="K175" s="15"/>
    </row>
    <row r="176" spans="2:11" x14ac:dyDescent="0.25">
      <c r="B176">
        <f t="shared" si="15"/>
        <v>171</v>
      </c>
      <c r="C176" s="2">
        <v>45058</v>
      </c>
      <c r="D176" s="10">
        <v>34.299999999999997</v>
      </c>
      <c r="E176" s="10">
        <v>39.5</v>
      </c>
      <c r="F176">
        <v>1.127804</v>
      </c>
      <c r="H176" s="24">
        <f t="shared" si="16"/>
        <v>-1.4566644964642667E-3</v>
      </c>
      <c r="I176" s="24">
        <f t="shared" si="17"/>
        <v>-2.0050797045561078E-2</v>
      </c>
      <c r="J176" s="17">
        <f t="shared" si="18"/>
        <v>-1.5991760343988196E-3</v>
      </c>
      <c r="K176" s="15"/>
    </row>
    <row r="177" spans="2:11" x14ac:dyDescent="0.25">
      <c r="B177">
        <f t="shared" si="15"/>
        <v>172</v>
      </c>
      <c r="C177" s="2">
        <v>45061</v>
      </c>
      <c r="D177" s="10">
        <v>35.299999999999997</v>
      </c>
      <c r="E177" s="10">
        <v>39.85</v>
      </c>
      <c r="F177">
        <v>1.1272770000000001</v>
      </c>
      <c r="H177" s="24">
        <f t="shared" si="16"/>
        <v>2.8737609767356946E-2</v>
      </c>
      <c r="I177" s="24">
        <f t="shared" si="17"/>
        <v>8.8217333291479086E-3</v>
      </c>
      <c r="J177" s="17">
        <f t="shared" si="18"/>
        <v>-4.6738898478031188E-4</v>
      </c>
      <c r="K177" s="15"/>
    </row>
    <row r="178" spans="2:11" x14ac:dyDescent="0.25">
      <c r="B178">
        <f t="shared" si="15"/>
        <v>173</v>
      </c>
      <c r="C178" s="2">
        <v>45062</v>
      </c>
      <c r="D178" s="10">
        <v>35.200000000000003</v>
      </c>
      <c r="E178" s="10">
        <v>40</v>
      </c>
      <c r="F178">
        <v>1.1272340000000001</v>
      </c>
      <c r="H178" s="24">
        <f t="shared" si="16"/>
        <v>-2.8368813351995039E-3</v>
      </c>
      <c r="I178" s="24">
        <f t="shared" si="17"/>
        <v>3.7570488777121211E-3</v>
      </c>
      <c r="J178" s="17">
        <f t="shared" si="18"/>
        <v>-3.8145744248053114E-5</v>
      </c>
      <c r="K178" s="15"/>
    </row>
    <row r="179" spans="2:11" x14ac:dyDescent="0.25">
      <c r="B179">
        <f t="shared" si="15"/>
        <v>174</v>
      </c>
      <c r="C179" s="2">
        <v>45063</v>
      </c>
      <c r="D179" s="10">
        <v>36.049999999999997</v>
      </c>
      <c r="E179" s="10">
        <v>38.85</v>
      </c>
      <c r="F179">
        <v>1.123205</v>
      </c>
      <c r="H179" s="24">
        <f t="shared" si="16"/>
        <v>2.3860781126906479E-2</v>
      </c>
      <c r="I179" s="24">
        <f t="shared" si="17"/>
        <v>-2.9171377300279796E-2</v>
      </c>
      <c r="J179" s="17">
        <f t="shared" si="18"/>
        <v>-3.580638537317079E-3</v>
      </c>
      <c r="K179" s="15"/>
    </row>
    <row r="180" spans="2:11" x14ac:dyDescent="0.25">
      <c r="B180">
        <f t="shared" si="15"/>
        <v>175</v>
      </c>
      <c r="C180" s="2">
        <v>45064</v>
      </c>
      <c r="D180" s="10">
        <v>35.799999999999997</v>
      </c>
      <c r="E180" s="10">
        <v>39.15</v>
      </c>
      <c r="F180">
        <v>1.118652</v>
      </c>
      <c r="H180" s="24">
        <f t="shared" si="16"/>
        <v>-6.9589703243034574E-3</v>
      </c>
      <c r="I180" s="24">
        <f t="shared" si="17"/>
        <v>7.6923456231556449E-3</v>
      </c>
      <c r="J180" s="17">
        <f t="shared" si="18"/>
        <v>-4.061816841796421E-3</v>
      </c>
      <c r="K180" s="15"/>
    </row>
    <row r="181" spans="2:11" x14ac:dyDescent="0.25">
      <c r="B181">
        <f t="shared" si="15"/>
        <v>176</v>
      </c>
      <c r="C181" s="2">
        <v>45065</v>
      </c>
      <c r="D181" s="10">
        <v>36.15</v>
      </c>
      <c r="E181" s="10">
        <v>38.4</v>
      </c>
      <c r="F181">
        <v>1.1123609999999999</v>
      </c>
      <c r="H181" s="24">
        <f t="shared" si="16"/>
        <v>9.7290551981191586E-3</v>
      </c>
      <c r="I181" s="24">
        <f t="shared" si="17"/>
        <v>-1.9342962843130987E-2</v>
      </c>
      <c r="J181" s="17">
        <f t="shared" si="18"/>
        <v>-5.6396055727524833E-3</v>
      </c>
      <c r="K181" s="15"/>
    </row>
    <row r="182" spans="2:11" x14ac:dyDescent="0.25">
      <c r="B182">
        <f t="shared" si="15"/>
        <v>177</v>
      </c>
      <c r="C182" s="2">
        <v>45068</v>
      </c>
      <c r="D182" s="10">
        <v>35.9</v>
      </c>
      <c r="E182" s="10">
        <v>38.75</v>
      </c>
      <c r="F182">
        <v>1.118954</v>
      </c>
      <c r="H182" s="24">
        <f t="shared" si="16"/>
        <v>-6.93965311054048E-3</v>
      </c>
      <c r="I182" s="24">
        <f t="shared" si="17"/>
        <v>9.0732962056749751E-3</v>
      </c>
      <c r="J182" s="17">
        <f t="shared" si="18"/>
        <v>5.909536920660723E-3</v>
      </c>
      <c r="K182" s="15"/>
    </row>
    <row r="183" spans="2:11" x14ac:dyDescent="0.25">
      <c r="B183">
        <f t="shared" si="15"/>
        <v>178</v>
      </c>
      <c r="C183" s="2">
        <v>45069</v>
      </c>
      <c r="D183" s="10">
        <v>35.700000000000003</v>
      </c>
      <c r="E183" s="10">
        <v>38.25</v>
      </c>
      <c r="F183">
        <v>1.1127769999999999</v>
      </c>
      <c r="H183" s="24">
        <f t="shared" si="16"/>
        <v>-5.5866067086397121E-3</v>
      </c>
      <c r="I183" s="24">
        <f t="shared" si="17"/>
        <v>-1.298719552681119E-2</v>
      </c>
      <c r="J183" s="17">
        <f t="shared" si="18"/>
        <v>-5.5356275228196144E-3</v>
      </c>
      <c r="K183" s="15"/>
    </row>
    <row r="184" spans="2:11" x14ac:dyDescent="0.25">
      <c r="B184">
        <f t="shared" si="15"/>
        <v>179</v>
      </c>
      <c r="C184" s="2">
        <v>45070</v>
      </c>
      <c r="D184" s="10">
        <v>34.799999999999997</v>
      </c>
      <c r="E184" s="10">
        <v>37.4</v>
      </c>
      <c r="F184">
        <v>1.110573</v>
      </c>
      <c r="H184" s="24">
        <f t="shared" si="16"/>
        <v>-2.5533302005164876E-2</v>
      </c>
      <c r="I184" s="24">
        <f t="shared" si="17"/>
        <v>-2.2472855852058628E-2</v>
      </c>
      <c r="J184" s="17">
        <f t="shared" si="18"/>
        <v>-1.9825944830412323E-3</v>
      </c>
      <c r="K184" s="15"/>
    </row>
    <row r="185" spans="2:11" x14ac:dyDescent="0.25">
      <c r="B185">
        <f t="shared" si="15"/>
        <v>180</v>
      </c>
      <c r="C185" s="2">
        <v>45071</v>
      </c>
      <c r="D185" s="10">
        <v>34.85</v>
      </c>
      <c r="E185" s="10">
        <v>36</v>
      </c>
      <c r="F185">
        <v>1.1089279999999999</v>
      </c>
      <c r="H185" s="24">
        <f t="shared" si="16"/>
        <v>1.4357504261044156E-3</v>
      </c>
      <c r="I185" s="24">
        <f t="shared" si="17"/>
        <v>-3.8151765964376173E-2</v>
      </c>
      <c r="J185" s="17">
        <f t="shared" si="18"/>
        <v>-1.4823154404595455E-3</v>
      </c>
      <c r="K185" s="15"/>
    </row>
    <row r="186" spans="2:11" x14ac:dyDescent="0.25">
      <c r="B186">
        <f t="shared" si="15"/>
        <v>181</v>
      </c>
      <c r="C186" s="2">
        <v>45075</v>
      </c>
      <c r="D186" s="10">
        <v>34.950000000000003</v>
      </c>
      <c r="E186" s="10">
        <v>36.4</v>
      </c>
      <c r="F186">
        <v>1.1078969999999999</v>
      </c>
      <c r="H186" s="24">
        <f t="shared" si="16"/>
        <v>2.865331473286427E-3</v>
      </c>
      <c r="I186" s="24">
        <f t="shared" si="17"/>
        <v>1.1049836186584935E-2</v>
      </c>
      <c r="J186" s="17">
        <f t="shared" si="18"/>
        <v>-9.3015919103653084E-4</v>
      </c>
      <c r="K186" s="15"/>
    </row>
    <row r="187" spans="2:11" x14ac:dyDescent="0.25">
      <c r="B187">
        <f t="shared" si="15"/>
        <v>182</v>
      </c>
      <c r="C187" s="2">
        <v>45076</v>
      </c>
      <c r="D187" s="10">
        <v>34.4</v>
      </c>
      <c r="E187" s="10">
        <v>36.65</v>
      </c>
      <c r="F187">
        <v>1.1065940000000001</v>
      </c>
      <c r="H187" s="24">
        <f t="shared" si="16"/>
        <v>-1.5861904300466769E-2</v>
      </c>
      <c r="I187" s="24">
        <f t="shared" si="17"/>
        <v>6.8446536899654988E-3</v>
      </c>
      <c r="J187" s="17">
        <f t="shared" si="18"/>
        <v>-1.1767942614089037E-3</v>
      </c>
      <c r="K187" s="15"/>
    </row>
    <row r="188" spans="2:11" x14ac:dyDescent="0.25">
      <c r="B188">
        <f t="shared" si="15"/>
        <v>183</v>
      </c>
      <c r="C188" s="2">
        <v>45077</v>
      </c>
      <c r="D188" s="10">
        <v>33.299999999999997</v>
      </c>
      <c r="E188" s="10">
        <v>36.4</v>
      </c>
      <c r="F188">
        <v>1.1063970000000001</v>
      </c>
      <c r="H188" s="24">
        <f t="shared" si="16"/>
        <v>-3.2499167392954581E-2</v>
      </c>
      <c r="I188" s="24">
        <f t="shared" si="17"/>
        <v>-6.8446536899654841E-3</v>
      </c>
      <c r="J188" s="17">
        <f t="shared" si="18"/>
        <v>-1.7803958580977255E-4</v>
      </c>
      <c r="K188" s="15"/>
    </row>
    <row r="189" spans="2:11" x14ac:dyDescent="0.25">
      <c r="B189">
        <f t="shared" si="15"/>
        <v>184</v>
      </c>
      <c r="C189" s="2">
        <v>45078</v>
      </c>
      <c r="D189" s="10">
        <v>33.049999999999997</v>
      </c>
      <c r="E189" s="10">
        <v>35.549999999999997</v>
      </c>
      <c r="F189">
        <v>1.101159</v>
      </c>
      <c r="H189" s="24">
        <f t="shared" si="16"/>
        <v>-7.5358306887028477E-3</v>
      </c>
      <c r="I189" s="24">
        <f t="shared" si="17"/>
        <v>-2.3628618393445121E-2</v>
      </c>
      <c r="J189" s="17">
        <f t="shared" si="18"/>
        <v>-4.7455283852311497E-3</v>
      </c>
      <c r="K189" s="15"/>
    </row>
    <row r="190" spans="2:11" x14ac:dyDescent="0.25">
      <c r="B190">
        <f t="shared" si="15"/>
        <v>185</v>
      </c>
      <c r="C190" s="2">
        <v>45079</v>
      </c>
      <c r="D190" s="10">
        <v>34.35</v>
      </c>
      <c r="E190" s="10">
        <v>36.799999999999997</v>
      </c>
      <c r="F190">
        <v>1.103572</v>
      </c>
      <c r="H190" s="24">
        <f t="shared" si="16"/>
        <v>3.858045237066321E-2</v>
      </c>
      <c r="I190" s="24">
        <f t="shared" si="17"/>
        <v>3.4557688925635446E-2</v>
      </c>
      <c r="J190" s="17">
        <f t="shared" si="18"/>
        <v>2.1889300449565662E-3</v>
      </c>
      <c r="K190" s="15"/>
    </row>
    <row r="191" spans="2:11" x14ac:dyDescent="0.25">
      <c r="B191">
        <f t="shared" si="15"/>
        <v>186</v>
      </c>
      <c r="C191" s="2">
        <v>45082</v>
      </c>
      <c r="D191" s="10">
        <v>34.200000000000003</v>
      </c>
      <c r="E191" s="10">
        <v>36.75</v>
      </c>
      <c r="F191">
        <v>1.102762</v>
      </c>
      <c r="H191" s="24">
        <f t="shared" si="16"/>
        <v>-4.3763745997988882E-3</v>
      </c>
      <c r="I191" s="24">
        <f t="shared" si="17"/>
        <v>-1.3596195160394844E-3</v>
      </c>
      <c r="J191" s="17">
        <f t="shared" si="18"/>
        <v>-7.342496978161076E-4</v>
      </c>
      <c r="K191" s="15"/>
    </row>
    <row r="192" spans="2:11" x14ac:dyDescent="0.25">
      <c r="B192">
        <f t="shared" si="15"/>
        <v>187</v>
      </c>
      <c r="C192" s="2">
        <v>45083</v>
      </c>
      <c r="D192" s="10">
        <v>34.950000000000003</v>
      </c>
      <c r="E192" s="10">
        <v>37</v>
      </c>
      <c r="F192">
        <v>1.103442</v>
      </c>
      <c r="H192" s="24">
        <f t="shared" si="16"/>
        <v>2.1692824611259754E-2</v>
      </c>
      <c r="I192" s="24">
        <f t="shared" si="17"/>
        <v>6.7796869853787691E-3</v>
      </c>
      <c r="J192" s="17">
        <f t="shared" si="18"/>
        <v>6.1644346718037093E-4</v>
      </c>
      <c r="K192" s="15"/>
    </row>
    <row r="193" spans="2:11" x14ac:dyDescent="0.25">
      <c r="B193">
        <f t="shared" si="15"/>
        <v>188</v>
      </c>
      <c r="C193" s="2">
        <v>45084</v>
      </c>
      <c r="D193" s="10">
        <v>35</v>
      </c>
      <c r="E193" s="10">
        <v>37.35</v>
      </c>
      <c r="F193">
        <v>1.101804</v>
      </c>
      <c r="H193" s="24">
        <f t="shared" si="16"/>
        <v>1.4295928095943715E-3</v>
      </c>
      <c r="I193" s="24">
        <f t="shared" si="17"/>
        <v>9.4149989346018828E-3</v>
      </c>
      <c r="J193" s="17">
        <f t="shared" si="18"/>
        <v>-1.4855488242452161E-3</v>
      </c>
      <c r="K193" s="15"/>
    </row>
    <row r="194" spans="2:11" x14ac:dyDescent="0.25">
      <c r="B194">
        <f t="shared" si="15"/>
        <v>189</v>
      </c>
      <c r="C194" s="2">
        <v>45085</v>
      </c>
      <c r="D194" s="10">
        <v>35.049999999999997</v>
      </c>
      <c r="E194" s="10">
        <v>37.75</v>
      </c>
      <c r="F194">
        <v>1.099845</v>
      </c>
      <c r="H194" s="24">
        <f t="shared" si="16"/>
        <v>1.4275519911853237E-3</v>
      </c>
      <c r="I194" s="24">
        <f t="shared" si="17"/>
        <v>1.0652564116207309E-2</v>
      </c>
      <c r="J194" s="17">
        <f t="shared" si="18"/>
        <v>-1.7795756880363144E-3</v>
      </c>
      <c r="K194" s="15"/>
    </row>
    <row r="195" spans="2:11" x14ac:dyDescent="0.25">
      <c r="B195">
        <f t="shared" si="15"/>
        <v>190</v>
      </c>
      <c r="C195" s="2">
        <v>45086</v>
      </c>
      <c r="D195" s="10">
        <v>34.549999999999997</v>
      </c>
      <c r="E195" s="10">
        <v>37.85</v>
      </c>
      <c r="F195">
        <v>1.101685</v>
      </c>
      <c r="H195" s="24">
        <f t="shared" si="16"/>
        <v>-1.4368063266920146E-2</v>
      </c>
      <c r="I195" s="24">
        <f t="shared" si="17"/>
        <v>2.645504188424175E-3</v>
      </c>
      <c r="J195" s="17">
        <f t="shared" si="18"/>
        <v>1.6715651646203942E-3</v>
      </c>
      <c r="K195" s="15"/>
    </row>
    <row r="196" spans="2:11" x14ac:dyDescent="0.25">
      <c r="B196">
        <f t="shared" si="15"/>
        <v>191</v>
      </c>
      <c r="C196" s="2">
        <v>45089</v>
      </c>
      <c r="D196" s="10">
        <v>35.1</v>
      </c>
      <c r="E196" s="10">
        <v>37.75</v>
      </c>
      <c r="F196">
        <v>1.099731</v>
      </c>
      <c r="H196" s="24">
        <f t="shared" si="16"/>
        <v>1.5793580258141267E-2</v>
      </c>
      <c r="I196" s="24">
        <f t="shared" si="17"/>
        <v>-2.6455041884241655E-3</v>
      </c>
      <c r="J196" s="17">
        <f t="shared" si="18"/>
        <v>-1.7752215057534073E-3</v>
      </c>
      <c r="K196" s="15"/>
    </row>
    <row r="197" spans="2:11" x14ac:dyDescent="0.25">
      <c r="B197">
        <f t="shared" si="15"/>
        <v>192</v>
      </c>
      <c r="C197" s="2">
        <v>45090</v>
      </c>
      <c r="D197" s="10">
        <v>35.1</v>
      </c>
      <c r="E197" s="10">
        <v>37.700000000000003</v>
      </c>
      <c r="F197">
        <v>1.096244</v>
      </c>
      <c r="H197" s="24">
        <f t="shared" si="16"/>
        <v>0</v>
      </c>
      <c r="I197" s="24">
        <f t="shared" si="17"/>
        <v>-1.3253812410685707E-3</v>
      </c>
      <c r="J197" s="17">
        <f t="shared" si="18"/>
        <v>-3.175812958491224E-3</v>
      </c>
      <c r="K197" s="15"/>
    </row>
    <row r="198" spans="2:11" x14ac:dyDescent="0.25">
      <c r="B198">
        <f t="shared" si="15"/>
        <v>193</v>
      </c>
      <c r="C198" s="2">
        <v>45091</v>
      </c>
      <c r="D198" s="10">
        <v>34.4</v>
      </c>
      <c r="E198" s="10">
        <v>36.75</v>
      </c>
      <c r="F198">
        <v>1.092832</v>
      </c>
      <c r="H198" s="24">
        <f t="shared" si="16"/>
        <v>-2.0144566092467574E-2</v>
      </c>
      <c r="I198" s="24">
        <f t="shared" si="17"/>
        <v>-2.5521868795119466E-2</v>
      </c>
      <c r="J198" s="17">
        <f t="shared" si="18"/>
        <v>-3.1172995026437773E-3</v>
      </c>
      <c r="K198" s="15"/>
    </row>
    <row r="199" spans="2:11" x14ac:dyDescent="0.25">
      <c r="B199">
        <f t="shared" si="15"/>
        <v>194</v>
      </c>
      <c r="C199" s="2">
        <v>45092</v>
      </c>
      <c r="D199" s="10">
        <v>34.5</v>
      </c>
      <c r="E199" s="10">
        <v>37.299999999999997</v>
      </c>
      <c r="F199">
        <v>1.093113</v>
      </c>
      <c r="H199" s="24">
        <f t="shared" si="16"/>
        <v>2.9027596579614102E-3</v>
      </c>
      <c r="I199" s="24">
        <f t="shared" si="17"/>
        <v>1.4855100990924059E-2</v>
      </c>
      <c r="J199" s="17">
        <f t="shared" si="18"/>
        <v>2.5709704640121568E-4</v>
      </c>
      <c r="K199" s="15"/>
    </row>
    <row r="200" spans="2:11" x14ac:dyDescent="0.25">
      <c r="B200">
        <f t="shared" ref="B200:B252" si="19">B199+1</f>
        <v>195</v>
      </c>
      <c r="C200" s="2">
        <v>45093</v>
      </c>
      <c r="D200" s="10">
        <v>35</v>
      </c>
      <c r="E200" s="10">
        <v>37.799999999999997</v>
      </c>
      <c r="F200">
        <v>1.0983769999999999</v>
      </c>
      <c r="H200" s="24">
        <f t="shared" ref="H200:H252" si="20">LN(D200/D199)</f>
        <v>1.4388737452099671E-2</v>
      </c>
      <c r="I200" s="24">
        <f t="shared" ref="I200:I252" si="21">LN(E200/E199)</f>
        <v>1.3315775975772156E-2</v>
      </c>
      <c r="J200" s="17">
        <f t="shared" ref="J200:J252" si="22">LN(F200/F199)</f>
        <v>4.8040466750244636E-3</v>
      </c>
      <c r="K200" s="15"/>
    </row>
    <row r="201" spans="2:11" x14ac:dyDescent="0.25">
      <c r="B201">
        <f t="shared" si="19"/>
        <v>196</v>
      </c>
      <c r="C201" s="2">
        <v>45096</v>
      </c>
      <c r="D201" s="10">
        <v>34.75</v>
      </c>
      <c r="E201" s="10">
        <v>37.5</v>
      </c>
      <c r="F201">
        <v>1.0977300000000001</v>
      </c>
      <c r="H201" s="24">
        <f t="shared" si="20"/>
        <v>-7.168489478612516E-3</v>
      </c>
      <c r="I201" s="24">
        <f t="shared" si="21"/>
        <v>-7.9681696491768449E-3</v>
      </c>
      <c r="J201" s="17">
        <f t="shared" si="22"/>
        <v>-5.8922449472534268E-4</v>
      </c>
      <c r="K201" s="15"/>
    </row>
    <row r="202" spans="2:11" x14ac:dyDescent="0.25">
      <c r="B202">
        <f t="shared" si="19"/>
        <v>197</v>
      </c>
      <c r="C202" s="2">
        <v>45097</v>
      </c>
      <c r="D202" s="10">
        <v>34.4</v>
      </c>
      <c r="E202" s="10">
        <v>36.65</v>
      </c>
      <c r="F202">
        <v>1.091591</v>
      </c>
      <c r="H202" s="24">
        <f t="shared" si="20"/>
        <v>-1.0123007631448565E-2</v>
      </c>
      <c r="I202" s="24">
        <f t="shared" si="21"/>
        <v>-2.2927504643704692E-2</v>
      </c>
      <c r="J202" s="17">
        <f t="shared" si="22"/>
        <v>-5.6081461694784569E-3</v>
      </c>
      <c r="K202" s="15"/>
    </row>
    <row r="203" spans="2:11" x14ac:dyDescent="0.25">
      <c r="B203">
        <f t="shared" si="19"/>
        <v>198</v>
      </c>
      <c r="C203" s="2">
        <v>45098</v>
      </c>
      <c r="D203" s="10">
        <v>33.799999999999997</v>
      </c>
      <c r="E203" s="10">
        <v>35.799999999999997</v>
      </c>
      <c r="F203">
        <v>1.0897250000000001</v>
      </c>
      <c r="H203" s="24">
        <f t="shared" si="20"/>
        <v>-1.7595761890379601E-2</v>
      </c>
      <c r="I203" s="24">
        <f t="shared" si="21"/>
        <v>-2.3465534926005945E-2</v>
      </c>
      <c r="J203" s="17">
        <f t="shared" si="22"/>
        <v>-1.7108942080589615E-3</v>
      </c>
      <c r="K203" s="15"/>
    </row>
    <row r="204" spans="2:11" x14ac:dyDescent="0.25">
      <c r="B204">
        <f t="shared" si="19"/>
        <v>199</v>
      </c>
      <c r="C204" s="2">
        <v>45100</v>
      </c>
      <c r="D204" s="10">
        <v>33.299999999999997</v>
      </c>
      <c r="E204" s="10">
        <v>35.15</v>
      </c>
      <c r="F204">
        <v>1.090543</v>
      </c>
      <c r="H204" s="24">
        <f t="shared" si="20"/>
        <v>-1.4903405502574919E-2</v>
      </c>
      <c r="I204" s="24">
        <f t="shared" si="21"/>
        <v>-1.8323275149980649E-2</v>
      </c>
      <c r="J204" s="17">
        <f t="shared" si="22"/>
        <v>7.5036650391720986E-4</v>
      </c>
      <c r="K204" s="15"/>
    </row>
    <row r="205" spans="2:11" x14ac:dyDescent="0.25">
      <c r="B205">
        <f t="shared" si="19"/>
        <v>200</v>
      </c>
      <c r="C205" s="2">
        <v>45103</v>
      </c>
      <c r="D205" s="10">
        <v>33.200000000000003</v>
      </c>
      <c r="E205" s="10">
        <v>35.049999999999997</v>
      </c>
      <c r="F205">
        <v>1.092114</v>
      </c>
      <c r="H205" s="24">
        <f t="shared" si="20"/>
        <v>-3.0075210639551055E-3</v>
      </c>
      <c r="I205" s="24">
        <f t="shared" si="21"/>
        <v>-2.849004776074826E-3</v>
      </c>
      <c r="J205" s="17">
        <f t="shared" si="22"/>
        <v>1.4395301426579734E-3</v>
      </c>
      <c r="K205" s="15"/>
    </row>
    <row r="206" spans="2:11" x14ac:dyDescent="0.25">
      <c r="B206">
        <f t="shared" si="19"/>
        <v>201</v>
      </c>
      <c r="C206" s="2">
        <v>45104</v>
      </c>
      <c r="D206" s="10">
        <v>33.65</v>
      </c>
      <c r="E206" s="10">
        <v>36.049999999999997</v>
      </c>
      <c r="F206">
        <v>1.0818840000000001</v>
      </c>
      <c r="H206" s="24">
        <f t="shared" si="20"/>
        <v>1.34631801682939E-2</v>
      </c>
      <c r="I206" s="24">
        <f t="shared" si="21"/>
        <v>2.8131250250358897E-2</v>
      </c>
      <c r="J206" s="17">
        <f t="shared" si="22"/>
        <v>-9.4113016737175648E-3</v>
      </c>
      <c r="K206" s="15"/>
    </row>
    <row r="207" spans="2:11" x14ac:dyDescent="0.25">
      <c r="B207">
        <f t="shared" si="19"/>
        <v>202</v>
      </c>
      <c r="C207" s="2">
        <v>45105</v>
      </c>
      <c r="D207" s="10">
        <v>33.6</v>
      </c>
      <c r="E207" s="10">
        <v>36.299999999999997</v>
      </c>
      <c r="F207">
        <v>1.084811</v>
      </c>
      <c r="H207" s="24">
        <f t="shared" si="20"/>
        <v>-1.4869891215781444E-3</v>
      </c>
      <c r="I207" s="24">
        <f t="shared" si="21"/>
        <v>6.9108775398470101E-3</v>
      </c>
      <c r="J207" s="17">
        <f t="shared" si="22"/>
        <v>2.7018124660279424E-3</v>
      </c>
      <c r="K207" s="15"/>
    </row>
    <row r="208" spans="2:11" x14ac:dyDescent="0.25">
      <c r="B208">
        <f t="shared" si="19"/>
        <v>203</v>
      </c>
      <c r="C208" s="2">
        <v>45106</v>
      </c>
      <c r="D208" s="10">
        <v>33.049999999999997</v>
      </c>
      <c r="E208" s="10">
        <v>36.049999999999997</v>
      </c>
      <c r="F208">
        <v>1.081054</v>
      </c>
      <c r="H208" s="24">
        <f t="shared" si="20"/>
        <v>-1.6504500671463425E-2</v>
      </c>
      <c r="I208" s="24">
        <f t="shared" si="21"/>
        <v>-6.9108775398470275E-3</v>
      </c>
      <c r="J208" s="17">
        <f t="shared" si="22"/>
        <v>-3.469287114622121E-3</v>
      </c>
      <c r="K208" s="15"/>
    </row>
    <row r="209" spans="2:11" x14ac:dyDescent="0.25">
      <c r="B209">
        <f t="shared" si="19"/>
        <v>204</v>
      </c>
      <c r="C209" s="2">
        <v>45107</v>
      </c>
      <c r="D209" s="10">
        <v>33</v>
      </c>
      <c r="E209" s="10">
        <v>35.6</v>
      </c>
      <c r="F209">
        <v>1.0808329999999999</v>
      </c>
      <c r="H209" s="24">
        <f t="shared" si="20"/>
        <v>-1.5140048312149606E-3</v>
      </c>
      <c r="I209" s="24">
        <f t="shared" si="21"/>
        <v>-1.2561225872973191E-2</v>
      </c>
      <c r="J209" s="17">
        <f t="shared" si="22"/>
        <v>-2.0445101966004014E-4</v>
      </c>
      <c r="K209" s="15"/>
    </row>
    <row r="210" spans="2:11" x14ac:dyDescent="0.25">
      <c r="B210">
        <f t="shared" si="19"/>
        <v>205</v>
      </c>
      <c r="C210" s="2">
        <v>45110</v>
      </c>
      <c r="D210" s="10">
        <v>32.549999999999997</v>
      </c>
      <c r="E210" s="10">
        <v>37.049999999999997</v>
      </c>
      <c r="F210">
        <v>1.0801210000000001</v>
      </c>
      <c r="H210" s="24">
        <f t="shared" si="20"/>
        <v>-1.373019281190202E-2</v>
      </c>
      <c r="I210" s="24">
        <f t="shared" si="21"/>
        <v>3.9922713884111033E-2</v>
      </c>
      <c r="J210" s="17">
        <f t="shared" si="22"/>
        <v>-6.5896823880992345E-4</v>
      </c>
      <c r="K210" s="15"/>
    </row>
    <row r="211" spans="2:11" x14ac:dyDescent="0.25">
      <c r="B211">
        <f t="shared" si="19"/>
        <v>206</v>
      </c>
      <c r="C211" s="2">
        <v>45111</v>
      </c>
      <c r="D211" s="10">
        <v>32.25</v>
      </c>
      <c r="E211" s="10">
        <v>37.25</v>
      </c>
      <c r="F211">
        <v>1.08188</v>
      </c>
      <c r="H211" s="24">
        <f t="shared" si="20"/>
        <v>-9.2593254127967123E-3</v>
      </c>
      <c r="I211" s="24">
        <f t="shared" si="21"/>
        <v>5.3835930834726792E-3</v>
      </c>
      <c r="J211" s="17">
        <f t="shared" si="22"/>
        <v>1.6271966461798126E-3</v>
      </c>
      <c r="K211" s="15"/>
    </row>
    <row r="212" spans="2:11" x14ac:dyDescent="0.25">
      <c r="B212">
        <f t="shared" si="19"/>
        <v>207</v>
      </c>
      <c r="C212" s="2">
        <v>45112</v>
      </c>
      <c r="D212" s="10">
        <v>31.4</v>
      </c>
      <c r="E212" s="10">
        <v>34.1</v>
      </c>
      <c r="F212">
        <v>1.085321</v>
      </c>
      <c r="H212" s="24">
        <f t="shared" si="20"/>
        <v>-2.6710150327573883E-2</v>
      </c>
      <c r="I212" s="24">
        <f t="shared" si="21"/>
        <v>-8.8354560536097332E-2</v>
      </c>
      <c r="J212" s="17">
        <f t="shared" si="22"/>
        <v>3.175527227588887E-3</v>
      </c>
      <c r="K212" s="15"/>
    </row>
    <row r="213" spans="2:11" x14ac:dyDescent="0.25">
      <c r="B213">
        <f t="shared" si="19"/>
        <v>208</v>
      </c>
      <c r="C213" s="2">
        <v>45113</v>
      </c>
      <c r="D213" s="10">
        <v>30.65</v>
      </c>
      <c r="E213" s="10">
        <v>32.75</v>
      </c>
      <c r="F213">
        <v>1.079207</v>
      </c>
      <c r="H213" s="24">
        <f t="shared" si="20"/>
        <v>-2.4175230531987328E-2</v>
      </c>
      <c r="I213" s="24">
        <f t="shared" si="21"/>
        <v>-4.0394422208210261E-2</v>
      </c>
      <c r="J213" s="17">
        <f t="shared" si="22"/>
        <v>-5.6492835947428276E-3</v>
      </c>
      <c r="K213" s="15"/>
    </row>
    <row r="214" spans="2:11" x14ac:dyDescent="0.25">
      <c r="B214">
        <f t="shared" si="19"/>
        <v>209</v>
      </c>
      <c r="C214" s="2">
        <v>45114</v>
      </c>
      <c r="D214" s="10">
        <v>30.55</v>
      </c>
      <c r="E214" s="10">
        <v>32.549999999999997</v>
      </c>
      <c r="F214">
        <v>1.0785169999999999</v>
      </c>
      <c r="H214" s="24">
        <f t="shared" si="20"/>
        <v>-3.2679767646159995E-3</v>
      </c>
      <c r="I214" s="24">
        <f t="shared" si="21"/>
        <v>-6.1255934266827312E-3</v>
      </c>
      <c r="J214" s="17">
        <f t="shared" si="22"/>
        <v>-6.3956282037917398E-4</v>
      </c>
      <c r="K214" s="15"/>
    </row>
    <row r="215" spans="2:11" x14ac:dyDescent="0.25">
      <c r="B215">
        <f t="shared" si="19"/>
        <v>210</v>
      </c>
      <c r="C215" s="2">
        <v>45117</v>
      </c>
      <c r="D215" s="10">
        <v>30.4</v>
      </c>
      <c r="E215" s="10">
        <v>32.85</v>
      </c>
      <c r="F215">
        <v>1.0951390000000001</v>
      </c>
      <c r="H215" s="24">
        <f t="shared" si="20"/>
        <v>-4.9220772054283319E-3</v>
      </c>
      <c r="I215" s="24">
        <f t="shared" si="21"/>
        <v>9.1743762760414498E-3</v>
      </c>
      <c r="J215" s="17">
        <f t="shared" si="22"/>
        <v>1.5294346495320523E-2</v>
      </c>
      <c r="K215" s="15"/>
    </row>
    <row r="216" spans="2:11" x14ac:dyDescent="0.25">
      <c r="B216">
        <f t="shared" si="19"/>
        <v>211</v>
      </c>
      <c r="C216" s="2">
        <v>45118</v>
      </c>
      <c r="D216" s="10">
        <v>30.45</v>
      </c>
      <c r="E216" s="10">
        <v>33</v>
      </c>
      <c r="F216">
        <v>1.082511</v>
      </c>
      <c r="H216" s="24">
        <f t="shared" si="20"/>
        <v>1.6433857437300632E-3</v>
      </c>
      <c r="I216" s="24">
        <f t="shared" si="21"/>
        <v>4.5558165358606613E-3</v>
      </c>
      <c r="J216" s="17">
        <f t="shared" si="22"/>
        <v>-1.1597953345756373E-2</v>
      </c>
      <c r="K216" s="15"/>
    </row>
    <row r="217" spans="2:11" x14ac:dyDescent="0.25">
      <c r="B217">
        <f t="shared" si="19"/>
        <v>212</v>
      </c>
      <c r="C217" s="2">
        <v>45119</v>
      </c>
      <c r="D217" s="10">
        <v>30.15</v>
      </c>
      <c r="E217" s="10">
        <v>33.6</v>
      </c>
      <c r="F217">
        <v>1.085523</v>
      </c>
      <c r="H217" s="24">
        <f t="shared" si="20"/>
        <v>-9.9010709827115698E-3</v>
      </c>
      <c r="I217" s="24">
        <f t="shared" si="21"/>
        <v>1.8018505502678431E-2</v>
      </c>
      <c r="J217" s="17">
        <f t="shared" si="22"/>
        <v>2.7785559984884484E-3</v>
      </c>
      <c r="K217" s="15"/>
    </row>
    <row r="218" spans="2:11" x14ac:dyDescent="0.25">
      <c r="B218">
        <f t="shared" si="19"/>
        <v>213</v>
      </c>
      <c r="C218" s="2">
        <v>45120</v>
      </c>
      <c r="D218" s="10">
        <v>30.45</v>
      </c>
      <c r="E218" s="10">
        <v>33.75</v>
      </c>
      <c r="F218">
        <v>1.091933</v>
      </c>
      <c r="H218" s="24">
        <f t="shared" si="20"/>
        <v>9.9010709827115368E-3</v>
      </c>
      <c r="I218" s="24">
        <f t="shared" si="21"/>
        <v>4.4543503493801534E-3</v>
      </c>
      <c r="J218" s="17">
        <f t="shared" si="22"/>
        <v>5.8876216248593448E-3</v>
      </c>
      <c r="K218" s="15"/>
    </row>
    <row r="219" spans="2:11" x14ac:dyDescent="0.25">
      <c r="B219">
        <f t="shared" si="19"/>
        <v>214</v>
      </c>
      <c r="C219" s="2">
        <v>45121</v>
      </c>
      <c r="D219" s="10">
        <v>30.9</v>
      </c>
      <c r="E219" s="10">
        <v>34</v>
      </c>
      <c r="F219">
        <v>1.093256</v>
      </c>
      <c r="H219" s="24">
        <f t="shared" si="20"/>
        <v>1.4670189747793621E-2</v>
      </c>
      <c r="I219" s="24">
        <f t="shared" si="21"/>
        <v>7.38010729762246E-3</v>
      </c>
      <c r="J219" s="17">
        <f t="shared" si="22"/>
        <v>1.2108793899766235E-3</v>
      </c>
      <c r="K219" s="15"/>
    </row>
    <row r="220" spans="2:11" x14ac:dyDescent="0.25">
      <c r="B220">
        <f t="shared" si="19"/>
        <v>215</v>
      </c>
      <c r="C220" s="2">
        <v>45125</v>
      </c>
      <c r="D220" s="10">
        <v>30.45</v>
      </c>
      <c r="E220" s="10">
        <v>33.049999999999997</v>
      </c>
      <c r="F220">
        <v>1.089245</v>
      </c>
      <c r="H220" s="24">
        <f t="shared" si="20"/>
        <v>-1.4670189747793742E-2</v>
      </c>
      <c r="I220" s="24">
        <f t="shared" si="21"/>
        <v>-2.8338958318466223E-2</v>
      </c>
      <c r="J220" s="17">
        <f t="shared" si="22"/>
        <v>-3.6756038285780915E-3</v>
      </c>
      <c r="K220" s="15"/>
    </row>
    <row r="221" spans="2:11" x14ac:dyDescent="0.25">
      <c r="B221">
        <f t="shared" si="19"/>
        <v>216</v>
      </c>
      <c r="C221" s="2">
        <v>45126</v>
      </c>
      <c r="D221" s="10">
        <v>30.65</v>
      </c>
      <c r="E221" s="10">
        <v>33.25</v>
      </c>
      <c r="F221">
        <v>1.0881749999999999</v>
      </c>
      <c r="H221" s="24">
        <f t="shared" si="20"/>
        <v>6.5466682263143677E-3</v>
      </c>
      <c r="I221" s="24">
        <f t="shared" si="21"/>
        <v>6.0332008041679127E-3</v>
      </c>
      <c r="J221" s="17">
        <f t="shared" si="22"/>
        <v>-9.8281460272101268E-4</v>
      </c>
      <c r="K221" s="15"/>
    </row>
    <row r="222" spans="2:11" x14ac:dyDescent="0.25">
      <c r="B222">
        <f t="shared" si="19"/>
        <v>217</v>
      </c>
      <c r="C222" s="2">
        <v>45127</v>
      </c>
      <c r="D222" s="10">
        <v>30.45</v>
      </c>
      <c r="E222" s="10">
        <v>33.700000000000003</v>
      </c>
      <c r="F222">
        <v>1.0802510000000001</v>
      </c>
      <c r="H222" s="24">
        <f t="shared" si="20"/>
        <v>-6.546668226314333E-3</v>
      </c>
      <c r="I222" s="24">
        <f t="shared" si="21"/>
        <v>1.3443070256452904E-2</v>
      </c>
      <c r="J222" s="17">
        <f t="shared" si="22"/>
        <v>-7.3085595466034787E-3</v>
      </c>
      <c r="K222" s="15"/>
    </row>
    <row r="223" spans="2:11" x14ac:dyDescent="0.25">
      <c r="B223">
        <f t="shared" si="19"/>
        <v>218</v>
      </c>
      <c r="C223" s="2">
        <v>45128</v>
      </c>
      <c r="D223" s="10">
        <v>30.65</v>
      </c>
      <c r="E223" s="10">
        <v>33.6</v>
      </c>
      <c r="F223">
        <v>1.0884910000000001</v>
      </c>
      <c r="H223" s="24">
        <f t="shared" si="20"/>
        <v>6.5466682263143677E-3</v>
      </c>
      <c r="I223" s="24">
        <f t="shared" si="21"/>
        <v>-2.9717703891574817E-3</v>
      </c>
      <c r="J223" s="17">
        <f t="shared" si="22"/>
        <v>7.5989118580929403E-3</v>
      </c>
      <c r="K223" s="15"/>
    </row>
    <row r="224" spans="2:11" x14ac:dyDescent="0.25">
      <c r="B224">
        <f t="shared" si="19"/>
        <v>219</v>
      </c>
      <c r="C224" s="2">
        <v>45131</v>
      </c>
      <c r="D224" s="10">
        <v>30.25</v>
      </c>
      <c r="E224" s="10">
        <v>32.549999999999997</v>
      </c>
      <c r="F224">
        <v>1.0960700000000001</v>
      </c>
      <c r="H224" s="24">
        <f t="shared" si="20"/>
        <v>-1.3136477905369851E-2</v>
      </c>
      <c r="I224" s="24">
        <f t="shared" si="21"/>
        <v>-3.1748698314580416E-2</v>
      </c>
      <c r="J224" s="17">
        <f t="shared" si="22"/>
        <v>6.9387217002387005E-3</v>
      </c>
      <c r="K224" s="15"/>
    </row>
    <row r="225" spans="2:11" x14ac:dyDescent="0.25">
      <c r="B225">
        <f t="shared" si="19"/>
        <v>220</v>
      </c>
      <c r="C225" s="2">
        <v>45132</v>
      </c>
      <c r="D225" s="10">
        <v>31</v>
      </c>
      <c r="E225" s="10">
        <v>36</v>
      </c>
      <c r="F225">
        <v>1.087272</v>
      </c>
      <c r="H225" s="24">
        <f t="shared" si="20"/>
        <v>2.4491020008295696E-2</v>
      </c>
      <c r="I225" s="24">
        <f t="shared" si="21"/>
        <v>0.10074156980153184</v>
      </c>
      <c r="J225" s="17">
        <f t="shared" si="22"/>
        <v>-8.0592482718791197E-3</v>
      </c>
      <c r="K225" s="15"/>
    </row>
    <row r="226" spans="2:11" x14ac:dyDescent="0.25">
      <c r="B226">
        <f t="shared" si="19"/>
        <v>221</v>
      </c>
      <c r="C226" s="2">
        <v>45133</v>
      </c>
      <c r="D226" s="10">
        <v>30.7</v>
      </c>
      <c r="E226" s="10">
        <v>35.5</v>
      </c>
      <c r="F226">
        <v>1.0946279999999999</v>
      </c>
      <c r="H226" s="24">
        <f t="shared" si="20"/>
        <v>-9.7245498919947444E-3</v>
      </c>
      <c r="I226" s="24">
        <f t="shared" si="21"/>
        <v>-1.3986241974739839E-2</v>
      </c>
      <c r="J226" s="17">
        <f t="shared" si="22"/>
        <v>6.7427726935365105E-3</v>
      </c>
      <c r="K226" s="15"/>
    </row>
    <row r="227" spans="2:11" x14ac:dyDescent="0.25">
      <c r="B227">
        <f t="shared" si="19"/>
        <v>222</v>
      </c>
      <c r="C227" s="2">
        <v>45134</v>
      </c>
      <c r="D227" s="10">
        <v>31.55</v>
      </c>
      <c r="E227" s="10">
        <v>36.549999999999997</v>
      </c>
      <c r="F227">
        <v>1.090776</v>
      </c>
      <c r="H227" s="24">
        <f t="shared" si="20"/>
        <v>2.7310934394070705E-2</v>
      </c>
      <c r="I227" s="24">
        <f t="shared" si="21"/>
        <v>2.9148489714417362E-2</v>
      </c>
      <c r="J227" s="17">
        <f t="shared" si="22"/>
        <v>-3.5252099740825222E-3</v>
      </c>
      <c r="K227" s="15"/>
    </row>
    <row r="228" spans="2:11" x14ac:dyDescent="0.25">
      <c r="B228">
        <f t="shared" si="19"/>
        <v>223</v>
      </c>
      <c r="C228" s="2">
        <v>45135</v>
      </c>
      <c r="D228" s="10">
        <v>31.5</v>
      </c>
      <c r="E228" s="10">
        <v>38.4</v>
      </c>
      <c r="F228">
        <v>1.087054</v>
      </c>
      <c r="H228" s="24">
        <f t="shared" si="20"/>
        <v>-1.5860431556348514E-3</v>
      </c>
      <c r="I228" s="24">
        <f t="shared" si="21"/>
        <v>4.9376273397893647E-2</v>
      </c>
      <c r="J228" s="17">
        <f t="shared" si="22"/>
        <v>-3.418084628984212E-3</v>
      </c>
      <c r="K228" s="15"/>
    </row>
    <row r="229" spans="2:11" x14ac:dyDescent="0.25">
      <c r="B229">
        <f t="shared" si="19"/>
        <v>224</v>
      </c>
      <c r="C229" s="2">
        <v>45138</v>
      </c>
      <c r="D229" s="10">
        <v>32.049999999999997</v>
      </c>
      <c r="E229" s="10">
        <v>38.450000000000003</v>
      </c>
      <c r="F229">
        <v>1.0979650000000001</v>
      </c>
      <c r="H229" s="24">
        <f t="shared" si="20"/>
        <v>1.7309637535091606E-2</v>
      </c>
      <c r="I229" s="24">
        <f t="shared" si="21"/>
        <v>1.3012363579719556E-3</v>
      </c>
      <c r="J229" s="17">
        <f t="shared" si="22"/>
        <v>9.9871815228102546E-3</v>
      </c>
      <c r="K229" s="15"/>
    </row>
    <row r="230" spans="2:11" x14ac:dyDescent="0.25">
      <c r="B230">
        <f t="shared" si="19"/>
        <v>225</v>
      </c>
      <c r="C230" s="2">
        <v>45139</v>
      </c>
      <c r="D230" s="10">
        <v>31.4</v>
      </c>
      <c r="E230" s="10">
        <v>37.85</v>
      </c>
      <c r="F230">
        <v>1.0969310000000001</v>
      </c>
      <c r="H230" s="24">
        <f t="shared" si="20"/>
        <v>-2.0489290452471356E-2</v>
      </c>
      <c r="I230" s="24">
        <f t="shared" si="21"/>
        <v>-1.5727716068195268E-2</v>
      </c>
      <c r="J230" s="17">
        <f t="shared" si="22"/>
        <v>-9.4218594092051805E-4</v>
      </c>
      <c r="K230" s="15"/>
    </row>
    <row r="231" spans="2:11" x14ac:dyDescent="0.25">
      <c r="B231">
        <f t="shared" si="19"/>
        <v>226</v>
      </c>
      <c r="C231" s="2">
        <v>45140</v>
      </c>
      <c r="D231" s="10">
        <v>31.2</v>
      </c>
      <c r="E231" s="10">
        <v>36.75</v>
      </c>
      <c r="F231">
        <v>1.092204</v>
      </c>
      <c r="H231" s="24">
        <f t="shared" si="20"/>
        <v>-6.38979809877101E-3</v>
      </c>
      <c r="I231" s="24">
        <f t="shared" si="21"/>
        <v>-2.9492754224612117E-2</v>
      </c>
      <c r="J231" s="17">
        <f t="shared" si="22"/>
        <v>-4.3186074378140388E-3</v>
      </c>
      <c r="K231" s="15"/>
    </row>
    <row r="232" spans="2:11" x14ac:dyDescent="0.25">
      <c r="B232">
        <f t="shared" si="19"/>
        <v>227</v>
      </c>
      <c r="C232" s="2">
        <v>45141</v>
      </c>
      <c r="D232" s="10">
        <v>30.65</v>
      </c>
      <c r="E232" s="10">
        <v>37</v>
      </c>
      <c r="F232">
        <v>1.0904750000000001</v>
      </c>
      <c r="H232" s="24">
        <f t="shared" si="20"/>
        <v>-1.7785432433216314E-2</v>
      </c>
      <c r="I232" s="24">
        <f t="shared" si="21"/>
        <v>6.7796869853787691E-3</v>
      </c>
      <c r="J232" s="17">
        <f t="shared" si="22"/>
        <v>-1.584291928997541E-3</v>
      </c>
      <c r="K232" s="15"/>
    </row>
    <row r="233" spans="2:11" x14ac:dyDescent="0.25">
      <c r="B233">
        <f t="shared" si="19"/>
        <v>228</v>
      </c>
      <c r="C233" s="2">
        <v>45142</v>
      </c>
      <c r="D233" s="10">
        <v>30.6</v>
      </c>
      <c r="E233" s="10">
        <v>37.4</v>
      </c>
      <c r="F233">
        <v>1.0941399999999999</v>
      </c>
      <c r="H233" s="24">
        <f t="shared" si="20"/>
        <v>-1.6326534238852235E-3</v>
      </c>
      <c r="I233" s="24">
        <f t="shared" si="21"/>
        <v>1.0752791776261697E-2</v>
      </c>
      <c r="J233" s="17">
        <f t="shared" si="22"/>
        <v>3.35528542865614E-3</v>
      </c>
      <c r="K233" s="15"/>
    </row>
    <row r="234" spans="2:11" x14ac:dyDescent="0.25">
      <c r="B234">
        <f t="shared" si="19"/>
        <v>229</v>
      </c>
      <c r="C234" s="2">
        <v>45145</v>
      </c>
      <c r="D234" s="10">
        <v>30.55</v>
      </c>
      <c r="E234" s="10">
        <v>36.549999999999997</v>
      </c>
      <c r="F234">
        <v>1.0985990000000001</v>
      </c>
      <c r="H234" s="24">
        <f t="shared" si="20"/>
        <v>-1.6353233407307532E-3</v>
      </c>
      <c r="I234" s="24">
        <f t="shared" si="21"/>
        <v>-2.2989518224698833E-2</v>
      </c>
      <c r="J234" s="17">
        <f t="shared" si="22"/>
        <v>4.06706511478602E-3</v>
      </c>
      <c r="K234" s="15"/>
    </row>
    <row r="235" spans="2:11" x14ac:dyDescent="0.25">
      <c r="B235">
        <f t="shared" si="19"/>
        <v>230</v>
      </c>
      <c r="C235" s="2">
        <v>45146</v>
      </c>
      <c r="D235" s="10">
        <v>30.3</v>
      </c>
      <c r="E235" s="10">
        <v>35.75</v>
      </c>
      <c r="F235">
        <v>1.091064</v>
      </c>
      <c r="H235" s="24">
        <f t="shared" si="20"/>
        <v>-8.2169731022808234E-3</v>
      </c>
      <c r="I235" s="24">
        <f t="shared" si="21"/>
        <v>-2.2130917055770735E-2</v>
      </c>
      <c r="J235" s="17">
        <f t="shared" si="22"/>
        <v>-6.8823647679762939E-3</v>
      </c>
      <c r="K235" s="15"/>
    </row>
    <row r="236" spans="2:11" x14ac:dyDescent="0.25">
      <c r="B236">
        <f t="shared" si="19"/>
        <v>231</v>
      </c>
      <c r="C236" s="2">
        <v>45147</v>
      </c>
      <c r="D236" s="10">
        <v>30.55</v>
      </c>
      <c r="E236" s="10">
        <v>35</v>
      </c>
      <c r="F236">
        <v>1.087747</v>
      </c>
      <c r="H236" s="24">
        <f t="shared" si="20"/>
        <v>8.2169731022808043E-3</v>
      </c>
      <c r="I236" s="24">
        <f t="shared" si="21"/>
        <v>-2.1202207650602937E-2</v>
      </c>
      <c r="J236" s="17">
        <f t="shared" si="22"/>
        <v>-3.0447822804046242E-3</v>
      </c>
      <c r="K236" s="15"/>
    </row>
    <row r="237" spans="2:11" x14ac:dyDescent="0.25">
      <c r="B237">
        <f t="shared" si="19"/>
        <v>232</v>
      </c>
      <c r="C237" s="2">
        <v>45148</v>
      </c>
      <c r="D237" s="10">
        <v>30.8</v>
      </c>
      <c r="E237" s="10">
        <v>34.950000000000003</v>
      </c>
      <c r="F237">
        <v>1.089906</v>
      </c>
      <c r="H237" s="24">
        <f t="shared" si="20"/>
        <v>8.1500043619244077E-3</v>
      </c>
      <c r="I237" s="24">
        <f t="shared" si="21"/>
        <v>-1.4295928095943225E-3</v>
      </c>
      <c r="J237" s="17">
        <f t="shared" si="22"/>
        <v>1.9828693620068381E-3</v>
      </c>
      <c r="K237" s="15"/>
    </row>
    <row r="238" spans="2:11" x14ac:dyDescent="0.25">
      <c r="B238">
        <f t="shared" si="19"/>
        <v>233</v>
      </c>
      <c r="C238" s="2">
        <v>45149</v>
      </c>
      <c r="D238" s="10">
        <v>30.25</v>
      </c>
      <c r="E238" s="10">
        <v>34.15</v>
      </c>
      <c r="F238">
        <v>1.0869979999999999</v>
      </c>
      <c r="H238" s="24">
        <f t="shared" si="20"/>
        <v>-1.8018505502678365E-2</v>
      </c>
      <c r="I238" s="24">
        <f t="shared" si="21"/>
        <v>-2.3155882663020363E-2</v>
      </c>
      <c r="J238" s="17">
        <f t="shared" si="22"/>
        <v>-2.6716857792095476E-3</v>
      </c>
      <c r="K238" s="15"/>
    </row>
    <row r="239" spans="2:11" x14ac:dyDescent="0.25">
      <c r="B239">
        <f t="shared" si="19"/>
        <v>234</v>
      </c>
      <c r="C239" s="2">
        <v>45152</v>
      </c>
      <c r="D239" s="10">
        <v>30.1</v>
      </c>
      <c r="E239" s="10">
        <v>33.15</v>
      </c>
      <c r="F239">
        <v>1.0812870000000001</v>
      </c>
      <c r="H239" s="24">
        <f t="shared" si="20"/>
        <v>-4.9710127220203857E-3</v>
      </c>
      <c r="I239" s="24">
        <f t="shared" si="21"/>
        <v>-2.9719869384927558E-2</v>
      </c>
      <c r="J239" s="17">
        <f t="shared" si="22"/>
        <v>-5.267769879324361E-3</v>
      </c>
      <c r="K239" s="15"/>
    </row>
    <row r="240" spans="2:11" x14ac:dyDescent="0.25">
      <c r="B240">
        <f t="shared" si="19"/>
        <v>235</v>
      </c>
      <c r="C240" s="2">
        <v>45153</v>
      </c>
      <c r="D240" s="10">
        <v>30</v>
      </c>
      <c r="E240" s="10">
        <v>32.549999999999997</v>
      </c>
      <c r="F240">
        <v>1.083626</v>
      </c>
      <c r="H240" s="24">
        <f t="shared" si="20"/>
        <v>-3.327790092674691E-3</v>
      </c>
      <c r="I240" s="24">
        <f t="shared" si="21"/>
        <v>-1.8265347977293313E-2</v>
      </c>
      <c r="J240" s="17">
        <f t="shared" si="22"/>
        <v>2.1608267030584793E-3</v>
      </c>
      <c r="K240" s="15"/>
    </row>
    <row r="241" spans="2:11" x14ac:dyDescent="0.25">
      <c r="B241">
        <f t="shared" si="19"/>
        <v>236</v>
      </c>
      <c r="C241" s="2">
        <v>45154</v>
      </c>
      <c r="D241" s="10">
        <v>29.75</v>
      </c>
      <c r="E241" s="10">
        <v>31.7</v>
      </c>
      <c r="F241">
        <v>1.0776349999999999</v>
      </c>
      <c r="H241" s="24">
        <f t="shared" si="20"/>
        <v>-8.3682496705165792E-3</v>
      </c>
      <c r="I241" s="24">
        <f t="shared" si="21"/>
        <v>-2.6460687771343278E-2</v>
      </c>
      <c r="J241" s="17">
        <f t="shared" si="22"/>
        <v>-5.5439998638827414E-3</v>
      </c>
      <c r="K241" s="15"/>
    </row>
    <row r="242" spans="2:11" x14ac:dyDescent="0.25">
      <c r="B242">
        <f t="shared" si="19"/>
        <v>237</v>
      </c>
      <c r="C242" s="2">
        <v>45155</v>
      </c>
      <c r="D242" s="10">
        <v>29.25</v>
      </c>
      <c r="E242" s="10">
        <v>31.1</v>
      </c>
      <c r="F242">
        <v>1.0815399999999999</v>
      </c>
      <c r="H242" s="24">
        <f t="shared" si="20"/>
        <v>-1.694955831377332E-2</v>
      </c>
      <c r="I242" s="24">
        <f t="shared" si="21"/>
        <v>-1.9108861698046362E-2</v>
      </c>
      <c r="J242" s="17">
        <f t="shared" si="22"/>
        <v>3.6171262242488951E-3</v>
      </c>
      <c r="K242" s="15"/>
    </row>
    <row r="243" spans="2:11" x14ac:dyDescent="0.25">
      <c r="B243">
        <f t="shared" si="19"/>
        <v>238</v>
      </c>
      <c r="C243" s="2">
        <v>45156</v>
      </c>
      <c r="D243" s="10">
        <v>28.95</v>
      </c>
      <c r="E243" s="10">
        <v>30.95</v>
      </c>
      <c r="F243">
        <v>1.085599</v>
      </c>
      <c r="H243" s="24">
        <f t="shared" si="20"/>
        <v>-1.0309369658861325E-2</v>
      </c>
      <c r="I243" s="24">
        <f t="shared" si="21"/>
        <v>-4.8348200545834047E-3</v>
      </c>
      <c r="J243" s="17">
        <f t="shared" si="22"/>
        <v>3.7459569934263429E-3</v>
      </c>
      <c r="K243" s="15"/>
    </row>
    <row r="244" spans="2:11" x14ac:dyDescent="0.25">
      <c r="B244">
        <f t="shared" si="19"/>
        <v>239</v>
      </c>
      <c r="C244" s="2">
        <v>45159</v>
      </c>
      <c r="D244" s="10">
        <v>28.9</v>
      </c>
      <c r="E244" s="10">
        <v>30.25</v>
      </c>
      <c r="F244">
        <v>1.0869329999999999</v>
      </c>
      <c r="H244" s="24">
        <f t="shared" si="20"/>
        <v>-1.7286089006177425E-3</v>
      </c>
      <c r="I244" s="24">
        <f t="shared" si="21"/>
        <v>-2.2876814653754646E-2</v>
      </c>
      <c r="J244" s="17">
        <f t="shared" si="22"/>
        <v>1.2280603163993401E-3</v>
      </c>
      <c r="K244" s="15"/>
    </row>
    <row r="245" spans="2:11" x14ac:dyDescent="0.25">
      <c r="B245">
        <f t="shared" si="19"/>
        <v>240</v>
      </c>
      <c r="C245" s="2">
        <v>45160</v>
      </c>
      <c r="D245" s="10">
        <v>28.85</v>
      </c>
      <c r="E245" s="10">
        <v>30.7</v>
      </c>
      <c r="F245">
        <v>1.0894969999999999</v>
      </c>
      <c r="H245" s="24">
        <f t="shared" si="20"/>
        <v>-1.7316021642778238E-3</v>
      </c>
      <c r="I245" s="24">
        <f t="shared" si="21"/>
        <v>1.4766470116300995E-2</v>
      </c>
      <c r="J245" s="17">
        <f t="shared" si="22"/>
        <v>2.356153137166161E-3</v>
      </c>
      <c r="K245" s="15"/>
    </row>
    <row r="246" spans="2:11" x14ac:dyDescent="0.25">
      <c r="B246">
        <f t="shared" si="19"/>
        <v>241</v>
      </c>
      <c r="C246" s="2">
        <v>45161</v>
      </c>
      <c r="D246" s="10">
        <v>28.8</v>
      </c>
      <c r="E246" s="10">
        <v>30.4</v>
      </c>
      <c r="F246">
        <v>1.0880559999999999</v>
      </c>
      <c r="H246" s="24">
        <f t="shared" si="20"/>
        <v>-1.7346058122083075E-3</v>
      </c>
      <c r="I246" s="24">
        <f t="shared" si="21"/>
        <v>-9.820046180975461E-3</v>
      </c>
      <c r="J246" s="17">
        <f t="shared" si="22"/>
        <v>-1.3235041446482303E-3</v>
      </c>
      <c r="K246" s="15"/>
    </row>
    <row r="247" spans="2:11" x14ac:dyDescent="0.25">
      <c r="B247">
        <f t="shared" si="19"/>
        <v>242</v>
      </c>
      <c r="C247" s="2">
        <v>45162</v>
      </c>
      <c r="D247" s="10">
        <v>29.1</v>
      </c>
      <c r="E247" s="10">
        <v>30.55</v>
      </c>
      <c r="F247">
        <v>1.091747</v>
      </c>
      <c r="H247" s="24">
        <f t="shared" si="20"/>
        <v>1.0362787035546658E-2</v>
      </c>
      <c r="I247" s="24">
        <f t="shared" si="21"/>
        <v>4.922077205428455E-3</v>
      </c>
      <c r="J247" s="17">
        <f t="shared" si="22"/>
        <v>3.3865478004959804E-3</v>
      </c>
      <c r="K247" s="15"/>
    </row>
    <row r="248" spans="2:11" x14ac:dyDescent="0.25">
      <c r="B248">
        <f t="shared" si="19"/>
        <v>243</v>
      </c>
      <c r="C248" s="2">
        <v>45163</v>
      </c>
      <c r="D248" s="10">
        <v>29.45</v>
      </c>
      <c r="E248" s="10">
        <v>30.75</v>
      </c>
      <c r="F248">
        <v>1.0918429999999999</v>
      </c>
      <c r="H248" s="24">
        <f t="shared" si="20"/>
        <v>1.1955735920148841E-2</v>
      </c>
      <c r="I248" s="24">
        <f t="shared" si="21"/>
        <v>6.5253086349224207E-3</v>
      </c>
      <c r="J248" s="17">
        <f t="shared" si="22"/>
        <v>8.7928594710317046E-5</v>
      </c>
      <c r="K248" s="15"/>
    </row>
    <row r="249" spans="2:11" x14ac:dyDescent="0.25">
      <c r="B249">
        <f t="shared" si="19"/>
        <v>244</v>
      </c>
      <c r="C249" s="2">
        <v>45166</v>
      </c>
      <c r="D249" s="10">
        <v>29.5</v>
      </c>
      <c r="E249" s="10">
        <v>31.05</v>
      </c>
      <c r="F249">
        <v>1.0903620000000001</v>
      </c>
      <c r="H249" s="24">
        <f t="shared" si="20"/>
        <v>1.6963532481785555E-3</v>
      </c>
      <c r="I249" s="24">
        <f t="shared" si="21"/>
        <v>9.7088141269609032E-3</v>
      </c>
      <c r="J249" s="17">
        <f t="shared" si="22"/>
        <v>-1.3573428961808458E-3</v>
      </c>
      <c r="K249" s="15"/>
    </row>
    <row r="250" spans="2:11" x14ac:dyDescent="0.25">
      <c r="B250">
        <f t="shared" si="19"/>
        <v>245</v>
      </c>
      <c r="C250" s="2">
        <v>45167</v>
      </c>
      <c r="D250" s="10">
        <v>29.65</v>
      </c>
      <c r="E250" s="10">
        <v>31.5</v>
      </c>
      <c r="F250">
        <v>1.089699</v>
      </c>
      <c r="H250" s="24">
        <f t="shared" si="20"/>
        <v>5.0718620979603489E-3</v>
      </c>
      <c r="I250" s="24">
        <f t="shared" si="21"/>
        <v>1.4388737452099671E-2</v>
      </c>
      <c r="J250" s="17">
        <f t="shared" si="22"/>
        <v>-6.0823987993012432E-4</v>
      </c>
      <c r="K250" s="15"/>
    </row>
    <row r="251" spans="2:11" x14ac:dyDescent="0.25">
      <c r="B251">
        <f t="shared" si="19"/>
        <v>246</v>
      </c>
      <c r="C251" s="2">
        <v>45168</v>
      </c>
      <c r="D251" s="10">
        <v>29.4</v>
      </c>
      <c r="E251" s="10">
        <v>31.4</v>
      </c>
      <c r="F251">
        <v>1.0949059999999999</v>
      </c>
      <c r="H251" s="24">
        <f t="shared" si="20"/>
        <v>-8.4674510990984941E-3</v>
      </c>
      <c r="I251" s="24">
        <f t="shared" si="21"/>
        <v>-3.1796529173797957E-3</v>
      </c>
      <c r="J251" s="17">
        <f t="shared" si="22"/>
        <v>4.7670035182182848E-3</v>
      </c>
      <c r="K251" s="15"/>
    </row>
    <row r="252" spans="2:11" x14ac:dyDescent="0.25">
      <c r="B252">
        <f t="shared" si="19"/>
        <v>247</v>
      </c>
      <c r="C252" s="2">
        <v>45169</v>
      </c>
      <c r="D252" s="10">
        <v>29.1</v>
      </c>
      <c r="E252" s="10">
        <v>31</v>
      </c>
      <c r="F252">
        <v>1.092789</v>
      </c>
      <c r="H252" s="24">
        <f t="shared" si="20"/>
        <v>-1.0256500167188997E-2</v>
      </c>
      <c r="I252" s="24">
        <f t="shared" si="21"/>
        <v>-1.2820688429061434E-2</v>
      </c>
      <c r="J252" s="17">
        <f t="shared" si="22"/>
        <v>-1.9353709368049939E-3</v>
      </c>
      <c r="K252" s="15"/>
    </row>
    <row r="253" spans="2:11" x14ac:dyDescent="0.25">
      <c r="C253" s="2"/>
      <c r="D253" s="10"/>
      <c r="E253" s="10"/>
    </row>
    <row r="254" spans="2:11" x14ac:dyDescent="0.25">
      <c r="C254" s="2"/>
      <c r="D254" s="10"/>
      <c r="E254" s="10"/>
    </row>
    <row r="255" spans="2:11" x14ac:dyDescent="0.25">
      <c r="C255" s="2"/>
      <c r="D255" s="10"/>
      <c r="E255" s="10"/>
    </row>
    <row r="256" spans="2:11" x14ac:dyDescent="0.25">
      <c r="C256" s="2"/>
      <c r="D256" s="10"/>
      <c r="E256" s="10"/>
    </row>
    <row r="257" spans="3:5" x14ac:dyDescent="0.25">
      <c r="C257" s="2"/>
      <c r="D257" s="10"/>
      <c r="E257" s="10"/>
    </row>
    <row r="258" spans="3:5" x14ac:dyDescent="0.25">
      <c r="C258" s="2"/>
      <c r="D258" s="10"/>
      <c r="E258" s="10"/>
    </row>
    <row r="259" spans="3:5" x14ac:dyDescent="0.25">
      <c r="C259" s="2"/>
      <c r="D259" s="10"/>
      <c r="E259" s="10"/>
    </row>
    <row r="260" spans="3:5" x14ac:dyDescent="0.25">
      <c r="C260" s="2"/>
      <c r="D260" s="10"/>
      <c r="E260" s="10"/>
    </row>
    <row r="261" spans="3:5" x14ac:dyDescent="0.25">
      <c r="C261" s="2"/>
      <c r="D261" s="10"/>
      <c r="E261" s="10"/>
    </row>
    <row r="262" spans="3:5" x14ac:dyDescent="0.25">
      <c r="C262" s="2"/>
      <c r="D262" s="11"/>
      <c r="E262" s="11"/>
    </row>
    <row r="263" spans="3:5" x14ac:dyDescent="0.25">
      <c r="C263" s="2"/>
      <c r="D263" s="12"/>
      <c r="E263" s="12"/>
    </row>
    <row r="264" spans="3:5" x14ac:dyDescent="0.25">
      <c r="C264" s="2"/>
      <c r="D264" s="12"/>
      <c r="E264" s="12"/>
    </row>
    <row r="265" spans="3:5" x14ac:dyDescent="0.25">
      <c r="C265" s="2"/>
      <c r="D265" s="12"/>
      <c r="E265" s="12"/>
    </row>
    <row r="266" spans="3:5" x14ac:dyDescent="0.25">
      <c r="C266" s="2"/>
      <c r="D266" s="12"/>
      <c r="E266" s="12"/>
    </row>
    <row r="267" spans="3:5" x14ac:dyDescent="0.25">
      <c r="C267" s="2"/>
      <c r="D267" s="12"/>
      <c r="E267" s="12"/>
    </row>
    <row r="268" spans="3:5" x14ac:dyDescent="0.25">
      <c r="C268" s="2"/>
      <c r="D268" s="12"/>
      <c r="E268" s="12"/>
    </row>
    <row r="269" spans="3:5" x14ac:dyDescent="0.25">
      <c r="C269" s="2"/>
      <c r="D269" s="12"/>
      <c r="E269" s="12"/>
    </row>
    <row r="270" spans="3:5" x14ac:dyDescent="0.25">
      <c r="C270" s="2"/>
      <c r="D270" s="12"/>
      <c r="E270" s="12"/>
    </row>
    <row r="271" spans="3:5" x14ac:dyDescent="0.25">
      <c r="C271" s="2"/>
      <c r="D271" s="12"/>
      <c r="E271" s="12"/>
    </row>
    <row r="272" spans="3:5" x14ac:dyDescent="0.25">
      <c r="C272" s="2"/>
      <c r="D272" s="12"/>
      <c r="E272" s="12"/>
    </row>
    <row r="273" spans="3:5" x14ac:dyDescent="0.25">
      <c r="C273" s="2"/>
      <c r="D273" s="12"/>
      <c r="E273" s="12"/>
    </row>
    <row r="274" spans="3:5" x14ac:dyDescent="0.25">
      <c r="C274" s="2"/>
      <c r="D274" s="12"/>
      <c r="E274" s="12"/>
    </row>
    <row r="275" spans="3:5" x14ac:dyDescent="0.25">
      <c r="C275" s="2"/>
      <c r="D275" s="12"/>
      <c r="E275" s="12"/>
    </row>
    <row r="276" spans="3:5" x14ac:dyDescent="0.25">
      <c r="C276" s="2"/>
      <c r="D276" s="12"/>
      <c r="E276" s="12"/>
    </row>
    <row r="277" spans="3:5" x14ac:dyDescent="0.25">
      <c r="C277" s="2"/>
      <c r="D277" s="12"/>
      <c r="E277" s="12"/>
    </row>
    <row r="278" spans="3:5" x14ac:dyDescent="0.25">
      <c r="C278" s="2"/>
      <c r="D278" s="12"/>
      <c r="E278" s="12"/>
    </row>
    <row r="279" spans="3:5" x14ac:dyDescent="0.25">
      <c r="C279" s="2"/>
      <c r="D279" s="12"/>
      <c r="E279" s="12"/>
    </row>
    <row r="280" spans="3:5" x14ac:dyDescent="0.25">
      <c r="C280" s="2"/>
      <c r="D280" s="12"/>
      <c r="E280" s="12"/>
    </row>
    <row r="281" spans="3:5" x14ac:dyDescent="0.25">
      <c r="C281" s="2"/>
      <c r="D281" s="12"/>
      <c r="E281" s="12"/>
    </row>
    <row r="282" spans="3:5" x14ac:dyDescent="0.25">
      <c r="C282" s="2"/>
      <c r="D282" s="12"/>
      <c r="E282" s="12"/>
    </row>
    <row r="283" spans="3:5" x14ac:dyDescent="0.25">
      <c r="C283" s="2"/>
      <c r="D283" s="12"/>
      <c r="E283" s="12"/>
    </row>
    <row r="284" spans="3:5" x14ac:dyDescent="0.25">
      <c r="C284" s="2"/>
      <c r="D284" s="12"/>
      <c r="E284" s="12"/>
    </row>
    <row r="285" spans="3:5" x14ac:dyDescent="0.25">
      <c r="C285" s="2"/>
      <c r="D285" s="12"/>
      <c r="E285" s="12"/>
    </row>
    <row r="286" spans="3:5" x14ac:dyDescent="0.25">
      <c r="C286" s="2"/>
      <c r="D286" s="12"/>
      <c r="E286" s="12"/>
    </row>
    <row r="287" spans="3:5" x14ac:dyDescent="0.25">
      <c r="C287" s="2"/>
      <c r="D287" s="12"/>
      <c r="E287" s="12"/>
    </row>
    <row r="288" spans="3:5" x14ac:dyDescent="0.25">
      <c r="C288" s="2"/>
      <c r="D288" s="12"/>
      <c r="E288" s="12"/>
    </row>
    <row r="289" spans="3:5" x14ac:dyDescent="0.25">
      <c r="C289" s="2"/>
      <c r="D289" s="12"/>
      <c r="E289" s="12"/>
    </row>
    <row r="290" spans="3:5" x14ac:dyDescent="0.25">
      <c r="C290" s="2"/>
      <c r="D290" s="12"/>
      <c r="E290" s="12"/>
    </row>
    <row r="291" spans="3:5" x14ac:dyDescent="0.25">
      <c r="C291" s="2"/>
      <c r="D291" s="12"/>
      <c r="E291" s="12"/>
    </row>
    <row r="292" spans="3:5" x14ac:dyDescent="0.25">
      <c r="C292" s="2"/>
      <c r="D292" s="12"/>
      <c r="E292" s="12"/>
    </row>
    <row r="293" spans="3:5" x14ac:dyDescent="0.25">
      <c r="C293" s="2"/>
      <c r="D293" s="12"/>
      <c r="E293" s="12"/>
    </row>
    <row r="294" spans="3:5" x14ac:dyDescent="0.25">
      <c r="C294" s="2"/>
      <c r="D294" s="12"/>
      <c r="E294" s="12"/>
    </row>
    <row r="295" spans="3:5" x14ac:dyDescent="0.25">
      <c r="C295" s="2"/>
      <c r="D295" s="12"/>
      <c r="E295" s="12"/>
    </row>
    <row r="296" spans="3:5" x14ac:dyDescent="0.25">
      <c r="C296" s="2"/>
      <c r="D296" s="12"/>
      <c r="E296" s="12"/>
    </row>
    <row r="297" spans="3:5" x14ac:dyDescent="0.25">
      <c r="C297" s="2"/>
      <c r="D297" s="12"/>
      <c r="E297" s="12"/>
    </row>
    <row r="298" spans="3:5" x14ac:dyDescent="0.25">
      <c r="C298" s="2"/>
      <c r="D298" s="12"/>
      <c r="E298" s="12"/>
    </row>
    <row r="299" spans="3:5" x14ac:dyDescent="0.25">
      <c r="C299" s="2"/>
      <c r="D299" s="12"/>
      <c r="E299" s="12"/>
    </row>
    <row r="300" spans="3:5" x14ac:dyDescent="0.25">
      <c r="C300" s="2"/>
      <c r="D300" s="12"/>
      <c r="E300" s="12"/>
    </row>
    <row r="301" spans="3:5" x14ac:dyDescent="0.25">
      <c r="C301" s="2"/>
      <c r="D301" s="12"/>
      <c r="E301" s="12"/>
    </row>
    <row r="302" spans="3:5" x14ac:dyDescent="0.25">
      <c r="C302" s="2"/>
      <c r="D302" s="12"/>
      <c r="E302" s="12"/>
    </row>
    <row r="303" spans="3:5" x14ac:dyDescent="0.25">
      <c r="C303" s="2"/>
      <c r="D303" s="12"/>
      <c r="E303" s="12"/>
    </row>
    <row r="304" spans="3:5" x14ac:dyDescent="0.25">
      <c r="C304" s="2"/>
      <c r="D304" s="12"/>
      <c r="E304" s="12"/>
    </row>
    <row r="305" spans="3:5" x14ac:dyDescent="0.25">
      <c r="C305" s="2"/>
      <c r="D305" s="12"/>
      <c r="E305" s="12"/>
    </row>
    <row r="306" spans="3:5" x14ac:dyDescent="0.25">
      <c r="C306" s="2"/>
      <c r="D306" s="12"/>
      <c r="E306" s="12"/>
    </row>
    <row r="307" spans="3:5" x14ac:dyDescent="0.25">
      <c r="C307" s="2"/>
      <c r="D307" s="12"/>
      <c r="E307" s="12"/>
    </row>
    <row r="308" spans="3:5" x14ac:dyDescent="0.25">
      <c r="C308" s="2"/>
      <c r="D308" s="12"/>
      <c r="E308" s="12"/>
    </row>
    <row r="309" spans="3:5" x14ac:dyDescent="0.25">
      <c r="C309" s="2"/>
      <c r="D309" s="12"/>
      <c r="E309" s="12"/>
    </row>
    <row r="310" spans="3:5" x14ac:dyDescent="0.25">
      <c r="C310" s="2"/>
      <c r="D310" s="12"/>
      <c r="E310" s="12"/>
    </row>
    <row r="311" spans="3:5" x14ac:dyDescent="0.25">
      <c r="C311" s="2"/>
      <c r="D311" s="12"/>
      <c r="E311" s="12"/>
    </row>
    <row r="312" spans="3:5" x14ac:dyDescent="0.25">
      <c r="C312" s="2"/>
      <c r="D312" s="12"/>
      <c r="E312" s="12"/>
    </row>
    <row r="313" spans="3:5" x14ac:dyDescent="0.25">
      <c r="C313" s="2"/>
      <c r="D313" s="12"/>
      <c r="E313" s="12"/>
    </row>
    <row r="314" spans="3:5" x14ac:dyDescent="0.25">
      <c r="C314" s="2"/>
      <c r="D314" s="12"/>
      <c r="E314" s="12"/>
    </row>
    <row r="315" spans="3:5" x14ac:dyDescent="0.25">
      <c r="C315" s="2"/>
      <c r="D315" s="12"/>
      <c r="E315" s="12"/>
    </row>
    <row r="316" spans="3:5" x14ac:dyDescent="0.25">
      <c r="C316" s="2"/>
      <c r="D316" s="12"/>
      <c r="E316" s="12"/>
    </row>
    <row r="317" spans="3:5" x14ac:dyDescent="0.25">
      <c r="C317" s="2"/>
      <c r="D317" s="12"/>
      <c r="E317" s="12"/>
    </row>
    <row r="318" spans="3:5" x14ac:dyDescent="0.25">
      <c r="C318" s="2"/>
      <c r="D318" s="12"/>
      <c r="E318" s="12"/>
    </row>
    <row r="319" spans="3:5" x14ac:dyDescent="0.25">
      <c r="C319" s="2"/>
      <c r="D319" s="12"/>
      <c r="E319" s="12"/>
    </row>
    <row r="320" spans="3:5" x14ac:dyDescent="0.25">
      <c r="C320" s="2"/>
      <c r="D320" s="12"/>
      <c r="E320" s="12"/>
    </row>
    <row r="321" spans="3:5" x14ac:dyDescent="0.25">
      <c r="C321" s="2"/>
      <c r="D321" s="12"/>
      <c r="E321" s="12"/>
    </row>
    <row r="322" spans="3:5" x14ac:dyDescent="0.25">
      <c r="C322" s="2"/>
      <c r="D322" s="12"/>
      <c r="E322" s="12"/>
    </row>
    <row r="323" spans="3:5" x14ac:dyDescent="0.25">
      <c r="C323" s="2"/>
      <c r="D323" s="12"/>
      <c r="E323" s="12"/>
    </row>
    <row r="324" spans="3:5" x14ac:dyDescent="0.25">
      <c r="C324" s="2"/>
      <c r="D324" s="12"/>
      <c r="E324" s="12"/>
    </row>
    <row r="325" spans="3:5" x14ac:dyDescent="0.25">
      <c r="C325" s="2"/>
      <c r="D325" s="12"/>
      <c r="E325" s="12"/>
    </row>
    <row r="326" spans="3:5" x14ac:dyDescent="0.25">
      <c r="C326" s="2"/>
      <c r="D326" s="12"/>
      <c r="E326" s="12"/>
    </row>
    <row r="327" spans="3:5" x14ac:dyDescent="0.25">
      <c r="C327" s="2"/>
      <c r="D327" s="12"/>
      <c r="E327" s="12"/>
    </row>
    <row r="328" spans="3:5" x14ac:dyDescent="0.25">
      <c r="C328" s="2"/>
      <c r="D328" s="12"/>
      <c r="E328" s="12"/>
    </row>
    <row r="329" spans="3:5" x14ac:dyDescent="0.25">
      <c r="C329" s="2"/>
      <c r="D329" s="12"/>
      <c r="E329" s="12"/>
    </row>
    <row r="330" spans="3:5" x14ac:dyDescent="0.25">
      <c r="C330" s="2"/>
      <c r="D330" s="12"/>
      <c r="E330" s="12"/>
    </row>
    <row r="331" spans="3:5" x14ac:dyDescent="0.25">
      <c r="C331" s="2"/>
      <c r="D331" s="12"/>
      <c r="E331" s="12"/>
    </row>
    <row r="332" spans="3:5" x14ac:dyDescent="0.25">
      <c r="C332" s="2"/>
      <c r="D332" s="12"/>
      <c r="E332" s="12"/>
    </row>
    <row r="333" spans="3:5" x14ac:dyDescent="0.25">
      <c r="C333" s="2"/>
      <c r="D333" s="12"/>
      <c r="E333" s="12"/>
    </row>
    <row r="334" spans="3:5" x14ac:dyDescent="0.25">
      <c r="C334" s="2"/>
      <c r="D334" s="12"/>
      <c r="E334" s="12"/>
    </row>
    <row r="335" spans="3:5" x14ac:dyDescent="0.25">
      <c r="C335" s="2"/>
      <c r="D335" s="12"/>
      <c r="E335" s="12"/>
    </row>
    <row r="336" spans="3:5" x14ac:dyDescent="0.25">
      <c r="C336" s="2"/>
      <c r="D336" s="12"/>
      <c r="E336" s="12"/>
    </row>
    <row r="337" spans="3:5" x14ac:dyDescent="0.25">
      <c r="C337" s="2"/>
      <c r="D337" s="12"/>
      <c r="E337" s="12"/>
    </row>
    <row r="338" spans="3:5" x14ac:dyDescent="0.25">
      <c r="C338" s="2"/>
      <c r="D338" s="12"/>
      <c r="E338" s="12"/>
    </row>
    <row r="339" spans="3:5" x14ac:dyDescent="0.25">
      <c r="C339" s="2"/>
      <c r="D339" s="12"/>
      <c r="E339" s="12"/>
    </row>
    <row r="340" spans="3:5" x14ac:dyDescent="0.25">
      <c r="C340" s="2"/>
      <c r="D340" s="12"/>
      <c r="E340" s="12"/>
    </row>
    <row r="341" spans="3:5" x14ac:dyDescent="0.25">
      <c r="C341" s="2"/>
      <c r="D341" s="12"/>
      <c r="E341" s="12"/>
    </row>
    <row r="342" spans="3:5" x14ac:dyDescent="0.25">
      <c r="C342" s="2"/>
      <c r="D342" s="12"/>
      <c r="E342" s="12"/>
    </row>
    <row r="343" spans="3:5" x14ac:dyDescent="0.25">
      <c r="C343" s="2"/>
      <c r="D343" s="12"/>
      <c r="E343" s="12"/>
    </row>
    <row r="344" spans="3:5" x14ac:dyDescent="0.25">
      <c r="C344" s="2"/>
      <c r="D344" s="12"/>
      <c r="E344" s="12"/>
    </row>
    <row r="345" spans="3:5" x14ac:dyDescent="0.25">
      <c r="C345" s="2"/>
      <c r="D345" s="12"/>
      <c r="E345" s="12"/>
    </row>
    <row r="346" spans="3:5" x14ac:dyDescent="0.25">
      <c r="C346" s="2"/>
      <c r="D346" s="12"/>
      <c r="E346" s="12"/>
    </row>
    <row r="347" spans="3:5" x14ac:dyDescent="0.25">
      <c r="C347" s="2"/>
      <c r="D347" s="12"/>
      <c r="E347" s="12"/>
    </row>
    <row r="348" spans="3:5" x14ac:dyDescent="0.25">
      <c r="C348" s="2"/>
      <c r="D348" s="12"/>
      <c r="E348" s="12"/>
    </row>
    <row r="349" spans="3:5" x14ac:dyDescent="0.25">
      <c r="C349" s="2"/>
      <c r="D349" s="12"/>
      <c r="E349" s="12"/>
    </row>
    <row r="350" spans="3:5" x14ac:dyDescent="0.25">
      <c r="C350" s="2"/>
      <c r="D350" s="12"/>
      <c r="E350" s="12"/>
    </row>
    <row r="351" spans="3:5" x14ac:dyDescent="0.25">
      <c r="C351" s="2"/>
      <c r="D351" s="12"/>
      <c r="E351" s="12"/>
    </row>
    <row r="352" spans="3:5" x14ac:dyDescent="0.25">
      <c r="C352" s="2"/>
      <c r="D352" s="12"/>
      <c r="E352" s="12"/>
    </row>
    <row r="353" spans="3:5" x14ac:dyDescent="0.25">
      <c r="C353" s="2"/>
      <c r="D353" s="12"/>
      <c r="E353" s="12"/>
    </row>
    <row r="354" spans="3:5" x14ac:dyDescent="0.25">
      <c r="C354" s="2"/>
      <c r="D354" s="12"/>
      <c r="E354" s="12"/>
    </row>
    <row r="355" spans="3:5" x14ac:dyDescent="0.25">
      <c r="C355" s="2"/>
      <c r="D355" s="12"/>
      <c r="E355" s="12"/>
    </row>
    <row r="356" spans="3:5" x14ac:dyDescent="0.25">
      <c r="C356" s="2"/>
      <c r="D356" s="12"/>
      <c r="E356" s="12"/>
    </row>
    <row r="357" spans="3:5" x14ac:dyDescent="0.25">
      <c r="C357" s="2"/>
      <c r="D357" s="12"/>
      <c r="E357" s="12"/>
    </row>
    <row r="358" spans="3:5" x14ac:dyDescent="0.25">
      <c r="C358" s="2"/>
      <c r="D358" s="12"/>
      <c r="E358" s="12"/>
    </row>
    <row r="359" spans="3:5" x14ac:dyDescent="0.25">
      <c r="C359" s="2"/>
      <c r="D359" s="12"/>
      <c r="E359" s="12"/>
    </row>
    <row r="360" spans="3:5" x14ac:dyDescent="0.25">
      <c r="C360" s="2"/>
      <c r="D360" s="12"/>
      <c r="E360" s="12"/>
    </row>
    <row r="361" spans="3:5" x14ac:dyDescent="0.25">
      <c r="C361" s="2"/>
      <c r="D361" s="12"/>
      <c r="E361" s="12"/>
    </row>
    <row r="362" spans="3:5" x14ac:dyDescent="0.25">
      <c r="C362" s="2"/>
      <c r="D362" s="12"/>
      <c r="E362" s="12"/>
    </row>
    <row r="363" spans="3:5" x14ac:dyDescent="0.25">
      <c r="C363" s="2"/>
      <c r="D363" s="12"/>
      <c r="E363" s="12"/>
    </row>
    <row r="364" spans="3:5" x14ac:dyDescent="0.25">
      <c r="C364" s="2"/>
      <c r="D364" s="12"/>
      <c r="E364" s="12"/>
    </row>
    <row r="365" spans="3:5" x14ac:dyDescent="0.25">
      <c r="C365" s="2"/>
      <c r="D365" s="12"/>
      <c r="E365" s="12"/>
    </row>
    <row r="366" spans="3:5" x14ac:dyDescent="0.25">
      <c r="C366" s="2"/>
      <c r="D366" s="12"/>
      <c r="E366" s="12"/>
    </row>
    <row r="367" spans="3:5" x14ac:dyDescent="0.25">
      <c r="C367" s="2"/>
      <c r="D367" s="12"/>
      <c r="E367" s="12"/>
    </row>
    <row r="368" spans="3:5" x14ac:dyDescent="0.25">
      <c r="C368" s="2"/>
      <c r="D368" s="12"/>
      <c r="E368" s="12"/>
    </row>
    <row r="369" spans="3:5" x14ac:dyDescent="0.25">
      <c r="C369" s="2"/>
      <c r="D369" s="12"/>
      <c r="E369" s="12"/>
    </row>
    <row r="370" spans="3:5" x14ac:dyDescent="0.25">
      <c r="C370" s="2"/>
      <c r="D370" s="12"/>
      <c r="E370" s="12"/>
    </row>
    <row r="371" spans="3:5" x14ac:dyDescent="0.25">
      <c r="C371" s="2"/>
      <c r="D371" s="12"/>
      <c r="E371" s="12"/>
    </row>
    <row r="372" spans="3:5" x14ac:dyDescent="0.25">
      <c r="C372" s="2"/>
      <c r="D372" s="12"/>
      <c r="E372" s="12"/>
    </row>
    <row r="373" spans="3:5" x14ac:dyDescent="0.25">
      <c r="C373" s="2"/>
      <c r="D373" s="12"/>
      <c r="E373" s="12"/>
    </row>
    <row r="374" spans="3:5" x14ac:dyDescent="0.25">
      <c r="C374" s="2"/>
      <c r="D374" s="12"/>
      <c r="E374" s="12"/>
    </row>
    <row r="375" spans="3:5" x14ac:dyDescent="0.25">
      <c r="C375" s="2"/>
      <c r="D375" s="12"/>
      <c r="E375" s="12"/>
    </row>
    <row r="376" spans="3:5" x14ac:dyDescent="0.25">
      <c r="C376" s="2"/>
      <c r="D376" s="12"/>
      <c r="E376" s="12"/>
    </row>
    <row r="377" spans="3:5" x14ac:dyDescent="0.25">
      <c r="C377" s="2"/>
      <c r="D377" s="12"/>
      <c r="E377" s="12"/>
    </row>
    <row r="378" spans="3:5" x14ac:dyDescent="0.25">
      <c r="C378" s="2"/>
      <c r="D378" s="12"/>
      <c r="E378" s="12"/>
    </row>
    <row r="379" spans="3:5" x14ac:dyDescent="0.25">
      <c r="C379" s="2"/>
      <c r="D379" s="12"/>
      <c r="E379" s="12"/>
    </row>
    <row r="380" spans="3:5" x14ac:dyDescent="0.25">
      <c r="C380" s="2"/>
      <c r="D380" s="12"/>
      <c r="E380" s="12"/>
    </row>
    <row r="381" spans="3:5" x14ac:dyDescent="0.25">
      <c r="C381" s="2"/>
      <c r="D381" s="12"/>
      <c r="E381" s="12"/>
    </row>
    <row r="382" spans="3:5" x14ac:dyDescent="0.25">
      <c r="C382" s="2"/>
      <c r="D382" s="12"/>
      <c r="E382" s="12"/>
    </row>
    <row r="383" spans="3:5" x14ac:dyDescent="0.25">
      <c r="C383" s="2"/>
      <c r="D383" s="12"/>
      <c r="E383" s="12"/>
    </row>
    <row r="384" spans="3:5" x14ac:dyDescent="0.25">
      <c r="C384" s="2"/>
      <c r="D384" s="12"/>
      <c r="E384" s="12"/>
    </row>
    <row r="385" spans="3:5" x14ac:dyDescent="0.25">
      <c r="C385" s="2"/>
      <c r="D385" s="12"/>
      <c r="E385" s="12"/>
    </row>
    <row r="386" spans="3:5" x14ac:dyDescent="0.25">
      <c r="C386" s="2"/>
      <c r="D386" s="12"/>
      <c r="E386" s="12"/>
    </row>
    <row r="387" spans="3:5" x14ac:dyDescent="0.25">
      <c r="C387" s="2"/>
      <c r="D387" s="12"/>
      <c r="E387" s="12"/>
    </row>
    <row r="388" spans="3:5" x14ac:dyDescent="0.25">
      <c r="C388" s="2"/>
      <c r="D388" s="12"/>
      <c r="E388" s="12"/>
    </row>
    <row r="389" spans="3:5" x14ac:dyDescent="0.25">
      <c r="C389" s="2"/>
      <c r="D389" s="12"/>
      <c r="E389" s="12"/>
    </row>
    <row r="390" spans="3:5" x14ac:dyDescent="0.25">
      <c r="C390" s="2"/>
      <c r="D390" s="12"/>
      <c r="E390" s="12"/>
    </row>
    <row r="391" spans="3:5" x14ac:dyDescent="0.25">
      <c r="C391" s="2"/>
      <c r="D391" s="12"/>
      <c r="E391" s="12"/>
    </row>
    <row r="392" spans="3:5" x14ac:dyDescent="0.25">
      <c r="C392" s="2"/>
      <c r="D392" s="12"/>
      <c r="E392" s="12"/>
    </row>
    <row r="393" spans="3:5" x14ac:dyDescent="0.25">
      <c r="C393" s="2"/>
      <c r="D393" s="12"/>
      <c r="E393" s="12"/>
    </row>
    <row r="394" spans="3:5" x14ac:dyDescent="0.25">
      <c r="C394" s="2"/>
      <c r="D394" s="12"/>
      <c r="E394" s="12"/>
    </row>
    <row r="395" spans="3:5" x14ac:dyDescent="0.25">
      <c r="C395" s="2"/>
      <c r="D395" s="12"/>
      <c r="E395" s="12"/>
    </row>
    <row r="396" spans="3:5" x14ac:dyDescent="0.25">
      <c r="C396" s="2"/>
      <c r="D396" s="12"/>
      <c r="E396" s="12"/>
    </row>
    <row r="397" spans="3:5" x14ac:dyDescent="0.25">
      <c r="C397" s="2"/>
      <c r="D397" s="12"/>
      <c r="E397" s="12"/>
    </row>
    <row r="398" spans="3:5" x14ac:dyDescent="0.25">
      <c r="C398" s="2"/>
      <c r="D398" s="12"/>
      <c r="E398" s="12"/>
    </row>
    <row r="399" spans="3:5" x14ac:dyDescent="0.25">
      <c r="C399" s="2"/>
      <c r="D399" s="12"/>
      <c r="E399" s="12"/>
    </row>
    <row r="400" spans="3:5" x14ac:dyDescent="0.25">
      <c r="C400" s="2"/>
      <c r="D400" s="12"/>
      <c r="E400" s="12"/>
    </row>
    <row r="401" spans="3:5" x14ac:dyDescent="0.25">
      <c r="C401" s="2"/>
      <c r="D401" s="12"/>
      <c r="E401" s="12"/>
    </row>
    <row r="402" spans="3:5" x14ac:dyDescent="0.25">
      <c r="C402" s="2"/>
      <c r="D402" s="12"/>
      <c r="E402" s="12"/>
    </row>
    <row r="403" spans="3:5" x14ac:dyDescent="0.25">
      <c r="C403" s="2"/>
      <c r="D403" s="12"/>
      <c r="E403" s="12"/>
    </row>
    <row r="404" spans="3:5" x14ac:dyDescent="0.25">
      <c r="C404" s="2"/>
      <c r="D404" s="12"/>
      <c r="E404" s="12"/>
    </row>
    <row r="405" spans="3:5" x14ac:dyDescent="0.25">
      <c r="C405" s="2"/>
      <c r="D405" s="12"/>
      <c r="E405" s="12"/>
    </row>
    <row r="406" spans="3:5" x14ac:dyDescent="0.25">
      <c r="C406" s="2"/>
      <c r="D406" s="12"/>
      <c r="E406" s="12"/>
    </row>
    <row r="407" spans="3:5" x14ac:dyDescent="0.25">
      <c r="C407" s="2"/>
      <c r="D407" s="12"/>
      <c r="E407" s="12"/>
    </row>
    <row r="408" spans="3:5" x14ac:dyDescent="0.25">
      <c r="C408" s="2"/>
      <c r="D408" s="12"/>
      <c r="E408" s="12"/>
    </row>
    <row r="409" spans="3:5" x14ac:dyDescent="0.25">
      <c r="C409" s="2"/>
      <c r="D409" s="12"/>
      <c r="E409" s="12"/>
    </row>
    <row r="410" spans="3:5" x14ac:dyDescent="0.25">
      <c r="C410" s="2"/>
      <c r="D410" s="12"/>
      <c r="E410" s="12"/>
    </row>
    <row r="411" spans="3:5" x14ac:dyDescent="0.25">
      <c r="C411" s="2"/>
      <c r="D411" s="12"/>
      <c r="E411" s="12"/>
    </row>
    <row r="412" spans="3:5" x14ac:dyDescent="0.25">
      <c r="C412" s="2"/>
      <c r="D412" s="12"/>
      <c r="E412" s="12"/>
    </row>
    <row r="413" spans="3:5" x14ac:dyDescent="0.25">
      <c r="C413" s="2"/>
      <c r="D413" s="12"/>
      <c r="E413" s="12"/>
    </row>
    <row r="414" spans="3:5" x14ac:dyDescent="0.25">
      <c r="C414" s="2"/>
      <c r="D414" s="12"/>
      <c r="E414" s="12"/>
    </row>
    <row r="415" spans="3:5" x14ac:dyDescent="0.25">
      <c r="C415" s="2"/>
      <c r="D415" s="12"/>
      <c r="E415" s="12"/>
    </row>
    <row r="416" spans="3:5" x14ac:dyDescent="0.25">
      <c r="C416" s="2"/>
      <c r="D416" s="12"/>
      <c r="E416" s="12"/>
    </row>
    <row r="417" spans="3:5" x14ac:dyDescent="0.25">
      <c r="C417" s="2"/>
      <c r="D417" s="12"/>
      <c r="E417" s="12"/>
    </row>
    <row r="418" spans="3:5" x14ac:dyDescent="0.25">
      <c r="C418" s="2"/>
      <c r="D418" s="12"/>
      <c r="E418" s="12"/>
    </row>
    <row r="419" spans="3:5" x14ac:dyDescent="0.25">
      <c r="C419" s="2"/>
      <c r="D419" s="1"/>
      <c r="E419" s="1"/>
    </row>
    <row r="420" spans="3:5" x14ac:dyDescent="0.25">
      <c r="C420" s="2"/>
      <c r="D420" s="1"/>
      <c r="E420" s="1"/>
    </row>
    <row r="421" spans="3:5" x14ac:dyDescent="0.25">
      <c r="C421" s="2"/>
      <c r="D421" s="1"/>
      <c r="E421" s="1"/>
    </row>
    <row r="422" spans="3:5" x14ac:dyDescent="0.25">
      <c r="C422" s="2"/>
      <c r="D422" s="1"/>
      <c r="E422" s="1"/>
    </row>
    <row r="423" spans="3:5" x14ac:dyDescent="0.25">
      <c r="C423" s="2"/>
      <c r="D423" s="1"/>
      <c r="E423" s="1"/>
    </row>
    <row r="424" spans="3:5" x14ac:dyDescent="0.25">
      <c r="C424" s="2"/>
      <c r="D424" s="1"/>
      <c r="E424" s="1"/>
    </row>
    <row r="425" spans="3:5" x14ac:dyDescent="0.25">
      <c r="C425" s="2"/>
      <c r="D425" s="1"/>
      <c r="E425" s="1"/>
    </row>
    <row r="426" spans="3:5" x14ac:dyDescent="0.25">
      <c r="C426" s="2"/>
      <c r="D426" s="1"/>
      <c r="E426" s="1"/>
    </row>
    <row r="427" spans="3:5" x14ac:dyDescent="0.25">
      <c r="C427" s="2"/>
      <c r="D427" s="1"/>
      <c r="E427" s="1"/>
    </row>
    <row r="428" spans="3:5" x14ac:dyDescent="0.25">
      <c r="C428" s="2"/>
      <c r="D428" s="1"/>
      <c r="E428" s="1"/>
    </row>
    <row r="429" spans="3:5" x14ac:dyDescent="0.25">
      <c r="C429" s="2"/>
      <c r="D429" s="1"/>
      <c r="E429" s="1"/>
    </row>
    <row r="430" spans="3:5" x14ac:dyDescent="0.25">
      <c r="C430" s="2"/>
      <c r="D430" s="1"/>
      <c r="E430" s="1"/>
    </row>
    <row r="431" spans="3:5" x14ac:dyDescent="0.25">
      <c r="C431" s="2"/>
      <c r="D431" s="1"/>
      <c r="E431" s="1"/>
    </row>
    <row r="432" spans="3:5" x14ac:dyDescent="0.25">
      <c r="C432" s="2"/>
      <c r="D432" s="1"/>
      <c r="E432" s="1"/>
    </row>
    <row r="433" spans="3:5" x14ac:dyDescent="0.25">
      <c r="C433" s="2"/>
      <c r="D433" s="1"/>
      <c r="E433" s="1"/>
    </row>
    <row r="434" spans="3:5" x14ac:dyDescent="0.25">
      <c r="C434" s="2"/>
      <c r="D434" s="1"/>
      <c r="E434" s="1"/>
    </row>
    <row r="435" spans="3:5" x14ac:dyDescent="0.25">
      <c r="C435" s="2"/>
      <c r="D435" s="1"/>
      <c r="E435" s="1"/>
    </row>
    <row r="436" spans="3:5" x14ac:dyDescent="0.25">
      <c r="C436" s="2"/>
      <c r="D436" s="1"/>
      <c r="E436" s="1"/>
    </row>
    <row r="437" spans="3:5" x14ac:dyDescent="0.25">
      <c r="C437" s="2"/>
      <c r="D437" s="1"/>
      <c r="E437" s="1"/>
    </row>
    <row r="438" spans="3:5" x14ac:dyDescent="0.25">
      <c r="C438" s="2"/>
      <c r="D438" s="1"/>
      <c r="E438" s="1"/>
    </row>
    <row r="439" spans="3:5" x14ac:dyDescent="0.25">
      <c r="C439" s="2"/>
      <c r="D439" s="1"/>
      <c r="E439" s="1"/>
    </row>
    <row r="440" spans="3:5" x14ac:dyDescent="0.25">
      <c r="C440" s="2"/>
      <c r="D440" s="1"/>
      <c r="E440" s="1"/>
    </row>
    <row r="441" spans="3:5" x14ac:dyDescent="0.25">
      <c r="C441" s="2"/>
      <c r="D441" s="1"/>
      <c r="E441" s="1"/>
    </row>
    <row r="442" spans="3:5" x14ac:dyDescent="0.25">
      <c r="C442" s="2"/>
      <c r="D442" s="1"/>
      <c r="E442" s="1"/>
    </row>
    <row r="443" spans="3:5" x14ac:dyDescent="0.25">
      <c r="C443" s="2"/>
      <c r="D443" s="1"/>
      <c r="E443" s="1"/>
    </row>
    <row r="444" spans="3:5" x14ac:dyDescent="0.25">
      <c r="C444" s="2"/>
      <c r="D444" s="1"/>
      <c r="E444" s="1"/>
    </row>
    <row r="445" spans="3:5" x14ac:dyDescent="0.25">
      <c r="C445" s="2"/>
      <c r="D445" s="1"/>
      <c r="E445" s="1"/>
    </row>
    <row r="446" spans="3:5" x14ac:dyDescent="0.25">
      <c r="C446" s="2"/>
      <c r="D446" s="1"/>
      <c r="E446" s="1"/>
    </row>
    <row r="447" spans="3:5" x14ac:dyDescent="0.25">
      <c r="C447" s="2"/>
      <c r="D447" s="1"/>
      <c r="E447" s="1"/>
    </row>
    <row r="448" spans="3:5" x14ac:dyDescent="0.25">
      <c r="C448" s="2"/>
      <c r="D448" s="1"/>
      <c r="E448" s="1"/>
    </row>
    <row r="449" spans="3:5" x14ac:dyDescent="0.25">
      <c r="C449" s="2"/>
      <c r="D449" s="1"/>
      <c r="E449" s="1"/>
    </row>
    <row r="450" spans="3:5" x14ac:dyDescent="0.25">
      <c r="C450" s="2"/>
      <c r="D450" s="1"/>
      <c r="E450" s="1"/>
    </row>
    <row r="451" spans="3:5" x14ac:dyDescent="0.25">
      <c r="C451" s="2"/>
      <c r="D451" s="1"/>
      <c r="E451" s="1"/>
    </row>
    <row r="452" spans="3:5" x14ac:dyDescent="0.25">
      <c r="C452" s="2"/>
      <c r="D452" s="1"/>
      <c r="E452" s="1"/>
    </row>
    <row r="453" spans="3:5" x14ac:dyDescent="0.25">
      <c r="C453" s="2"/>
      <c r="D453" s="1"/>
      <c r="E453" s="1"/>
    </row>
    <row r="454" spans="3:5" x14ac:dyDescent="0.25">
      <c r="C454" s="2"/>
      <c r="D454" s="1"/>
      <c r="E454" s="1"/>
    </row>
    <row r="455" spans="3:5" x14ac:dyDescent="0.25">
      <c r="C455" s="2"/>
      <c r="D455" s="1"/>
      <c r="E455" s="1"/>
    </row>
    <row r="456" spans="3:5" x14ac:dyDescent="0.25">
      <c r="C456" s="2"/>
      <c r="D456" s="1"/>
      <c r="E456" s="1"/>
    </row>
    <row r="457" spans="3:5" x14ac:dyDescent="0.25">
      <c r="C457" s="2"/>
      <c r="D457" s="1"/>
      <c r="E457" s="1"/>
    </row>
    <row r="458" spans="3:5" x14ac:dyDescent="0.25">
      <c r="C458" s="2"/>
      <c r="D458" s="1"/>
      <c r="E458" s="1"/>
    </row>
    <row r="459" spans="3:5" x14ac:dyDescent="0.25">
      <c r="C459" s="2"/>
      <c r="D459" s="1"/>
      <c r="E459" s="1"/>
    </row>
    <row r="460" spans="3:5" x14ac:dyDescent="0.25">
      <c r="C460" s="2"/>
      <c r="D460" s="1"/>
      <c r="E460" s="1"/>
    </row>
    <row r="461" spans="3:5" x14ac:dyDescent="0.25">
      <c r="C461" s="2"/>
      <c r="D461" s="1"/>
      <c r="E461" s="1"/>
    </row>
    <row r="462" spans="3:5" x14ac:dyDescent="0.25">
      <c r="C462" s="2"/>
      <c r="D462" s="1"/>
      <c r="E462" s="1"/>
    </row>
    <row r="463" spans="3:5" x14ac:dyDescent="0.25">
      <c r="C463" s="2"/>
      <c r="D463" s="1"/>
      <c r="E463" s="1"/>
    </row>
    <row r="464" spans="3:5" x14ac:dyDescent="0.25">
      <c r="C464" s="2"/>
      <c r="D464" s="1"/>
      <c r="E464" s="1"/>
    </row>
    <row r="465" spans="3:5" x14ac:dyDescent="0.25">
      <c r="C465" s="2"/>
      <c r="D465" s="1"/>
      <c r="E465" s="1"/>
    </row>
    <row r="466" spans="3:5" x14ac:dyDescent="0.25">
      <c r="C466" s="2"/>
      <c r="D466" s="1"/>
      <c r="E466" s="1"/>
    </row>
    <row r="467" spans="3:5" x14ac:dyDescent="0.25">
      <c r="C467" s="2"/>
      <c r="D467" s="1"/>
      <c r="E467" s="1"/>
    </row>
    <row r="468" spans="3:5" x14ac:dyDescent="0.25">
      <c r="C468" s="2"/>
      <c r="D468" s="1"/>
      <c r="E468" s="1"/>
    </row>
    <row r="469" spans="3:5" x14ac:dyDescent="0.25">
      <c r="C469" s="2"/>
      <c r="D469" s="1"/>
      <c r="E469" s="1"/>
    </row>
    <row r="470" spans="3:5" x14ac:dyDescent="0.25">
      <c r="C470" s="2"/>
      <c r="D470" s="1"/>
      <c r="E470" s="1"/>
    </row>
    <row r="471" spans="3:5" x14ac:dyDescent="0.25">
      <c r="C471" s="2"/>
      <c r="D471" s="1"/>
      <c r="E471" s="1"/>
    </row>
    <row r="472" spans="3:5" x14ac:dyDescent="0.25">
      <c r="C472" s="2"/>
      <c r="D472" s="1"/>
      <c r="E472" s="1"/>
    </row>
    <row r="473" spans="3:5" x14ac:dyDescent="0.25">
      <c r="C473" s="2"/>
      <c r="D473" s="1"/>
      <c r="E473" s="1"/>
    </row>
    <row r="474" spans="3:5" x14ac:dyDescent="0.25">
      <c r="C474" s="2"/>
      <c r="D474" s="1"/>
      <c r="E474" s="1"/>
    </row>
    <row r="475" spans="3:5" x14ac:dyDescent="0.25">
      <c r="C475" s="2"/>
      <c r="D475" s="1"/>
      <c r="E475" s="1"/>
    </row>
    <row r="476" spans="3:5" x14ac:dyDescent="0.25">
      <c r="C476" s="2"/>
      <c r="D476" s="1"/>
      <c r="E476" s="1"/>
    </row>
    <row r="477" spans="3:5" x14ac:dyDescent="0.25">
      <c r="C477" s="2"/>
      <c r="D477" s="1"/>
      <c r="E477" s="1"/>
    </row>
    <row r="478" spans="3:5" x14ac:dyDescent="0.25">
      <c r="C478" s="2"/>
      <c r="D478" s="1"/>
      <c r="E478" s="1"/>
    </row>
    <row r="479" spans="3:5" x14ac:dyDescent="0.25">
      <c r="C479" s="2"/>
      <c r="D479" s="1"/>
      <c r="E479" s="1"/>
    </row>
    <row r="480" spans="3:5" x14ac:dyDescent="0.25">
      <c r="C480" s="2"/>
      <c r="D480" s="1"/>
      <c r="E480" s="1"/>
    </row>
    <row r="481" spans="3:5" x14ac:dyDescent="0.25">
      <c r="C481" s="2"/>
      <c r="D481" s="1"/>
      <c r="E481" s="1"/>
    </row>
    <row r="482" spans="3:5" x14ac:dyDescent="0.25">
      <c r="C482" s="2"/>
      <c r="D482" s="1"/>
      <c r="E482" s="1"/>
    </row>
    <row r="483" spans="3:5" x14ac:dyDescent="0.25">
      <c r="C483" s="2"/>
      <c r="D483" s="1"/>
      <c r="E483" s="1"/>
    </row>
    <row r="484" spans="3:5" x14ac:dyDescent="0.25">
      <c r="C484" s="2"/>
      <c r="D484" s="1"/>
      <c r="E484" s="1"/>
    </row>
    <row r="485" spans="3:5" x14ac:dyDescent="0.25">
      <c r="C485" s="2"/>
      <c r="D485" s="1"/>
      <c r="E485" s="1"/>
    </row>
    <row r="486" spans="3:5" x14ac:dyDescent="0.25">
      <c r="C486" s="2"/>
      <c r="D486" s="1"/>
      <c r="E486" s="1"/>
    </row>
    <row r="487" spans="3:5" x14ac:dyDescent="0.25">
      <c r="C487" s="2"/>
      <c r="D487" s="1"/>
      <c r="E487" s="1"/>
    </row>
    <row r="488" spans="3:5" x14ac:dyDescent="0.25">
      <c r="C488" s="2"/>
      <c r="D488" s="1"/>
      <c r="E488" s="1"/>
    </row>
    <row r="489" spans="3:5" x14ac:dyDescent="0.25">
      <c r="C489" s="2"/>
      <c r="D489" s="1"/>
      <c r="E489" s="1"/>
    </row>
    <row r="490" spans="3:5" x14ac:dyDescent="0.25">
      <c r="C490" s="2"/>
      <c r="D490" s="1"/>
      <c r="E490" s="1"/>
    </row>
    <row r="491" spans="3:5" x14ac:dyDescent="0.25">
      <c r="C491" s="2"/>
      <c r="D491" s="1"/>
      <c r="E491" s="1"/>
    </row>
    <row r="492" spans="3:5" x14ac:dyDescent="0.25">
      <c r="C492" s="2"/>
      <c r="D492" s="1"/>
      <c r="E492" s="1"/>
    </row>
    <row r="493" spans="3:5" x14ac:dyDescent="0.25">
      <c r="C493" s="2"/>
      <c r="D493" s="1"/>
      <c r="E493" s="1"/>
    </row>
    <row r="494" spans="3:5" x14ac:dyDescent="0.25">
      <c r="C494" s="2"/>
      <c r="D494" s="1"/>
      <c r="E494" s="1"/>
    </row>
    <row r="495" spans="3:5" x14ac:dyDescent="0.25">
      <c r="C495" s="2"/>
      <c r="D495" s="1"/>
      <c r="E495" s="1"/>
    </row>
    <row r="496" spans="3:5" x14ac:dyDescent="0.25">
      <c r="C496" s="2"/>
      <c r="D496" s="1"/>
      <c r="E496" s="1"/>
    </row>
    <row r="497" spans="3:5" x14ac:dyDescent="0.25">
      <c r="C497" s="2"/>
      <c r="D497" s="1"/>
      <c r="E497" s="1"/>
    </row>
    <row r="498" spans="3:5" x14ac:dyDescent="0.25">
      <c r="C498" s="2"/>
      <c r="D498" s="1"/>
      <c r="E498" s="1"/>
    </row>
    <row r="499" spans="3:5" x14ac:dyDescent="0.25">
      <c r="C499" s="2"/>
      <c r="D499" s="1"/>
      <c r="E499" s="1"/>
    </row>
    <row r="500" spans="3:5" x14ac:dyDescent="0.25">
      <c r="C500" s="2"/>
      <c r="D500" s="1"/>
      <c r="E500" s="1"/>
    </row>
    <row r="501" spans="3:5" x14ac:dyDescent="0.25">
      <c r="C501" s="2"/>
      <c r="D501" s="1"/>
      <c r="E501" s="1"/>
    </row>
    <row r="502" spans="3:5" x14ac:dyDescent="0.25">
      <c r="C502" s="2"/>
      <c r="D502" s="1"/>
      <c r="E502" s="1"/>
    </row>
    <row r="503" spans="3:5" x14ac:dyDescent="0.25">
      <c r="C503" s="2"/>
      <c r="D503" s="1"/>
      <c r="E503" s="1"/>
    </row>
    <row r="504" spans="3:5" x14ac:dyDescent="0.25">
      <c r="C504" s="2"/>
      <c r="D504" s="1"/>
      <c r="E504" s="1"/>
    </row>
    <row r="505" spans="3:5" x14ac:dyDescent="0.25">
      <c r="C505" s="2"/>
      <c r="D505" s="1"/>
      <c r="E505" s="1"/>
    </row>
    <row r="506" spans="3:5" x14ac:dyDescent="0.25">
      <c r="C506" s="2"/>
      <c r="D506" s="1"/>
      <c r="E506" s="1"/>
    </row>
    <row r="507" spans="3:5" x14ac:dyDescent="0.25">
      <c r="C507" s="2"/>
      <c r="D507" s="1"/>
      <c r="E507" s="1"/>
    </row>
    <row r="508" spans="3:5" x14ac:dyDescent="0.25">
      <c r="C508" s="2"/>
      <c r="D508" s="1"/>
      <c r="E508" s="1"/>
    </row>
    <row r="509" spans="3:5" x14ac:dyDescent="0.25">
      <c r="C509" s="2"/>
      <c r="D509" s="1"/>
      <c r="E509" s="1"/>
    </row>
    <row r="510" spans="3:5" x14ac:dyDescent="0.25">
      <c r="C510" s="2"/>
      <c r="D510" s="1"/>
      <c r="E510" s="1"/>
    </row>
    <row r="511" spans="3:5" x14ac:dyDescent="0.25">
      <c r="C511" s="2"/>
      <c r="D511" s="1"/>
      <c r="E511" s="1"/>
    </row>
    <row r="512" spans="3:5" x14ac:dyDescent="0.25">
      <c r="C512" s="2"/>
      <c r="D512" s="1"/>
      <c r="E512" s="1"/>
    </row>
    <row r="513" spans="3:5" x14ac:dyDescent="0.25">
      <c r="C513" s="2"/>
      <c r="D513" s="1"/>
      <c r="E513" s="1"/>
    </row>
    <row r="514" spans="3:5" x14ac:dyDescent="0.25">
      <c r="C514" s="2"/>
      <c r="D514" s="1"/>
      <c r="E514" s="1"/>
    </row>
    <row r="515" spans="3:5" x14ac:dyDescent="0.25">
      <c r="C515" s="2"/>
      <c r="D515" s="1"/>
      <c r="E515" s="1"/>
    </row>
    <row r="516" spans="3:5" x14ac:dyDescent="0.25">
      <c r="C516" s="2"/>
      <c r="D516" s="1"/>
      <c r="E516" s="1"/>
    </row>
    <row r="517" spans="3:5" x14ac:dyDescent="0.25">
      <c r="C517" s="2"/>
      <c r="D517" s="1"/>
      <c r="E517" s="1"/>
    </row>
    <row r="518" spans="3:5" x14ac:dyDescent="0.25">
      <c r="C518" s="2"/>
      <c r="D518" s="1"/>
      <c r="E518" s="1"/>
    </row>
    <row r="519" spans="3:5" x14ac:dyDescent="0.25">
      <c r="C519" s="2"/>
      <c r="D519" s="1"/>
      <c r="E519" s="1"/>
    </row>
    <row r="520" spans="3:5" x14ac:dyDescent="0.25">
      <c r="C520" s="2"/>
      <c r="D520" s="1"/>
      <c r="E520" s="1"/>
    </row>
    <row r="521" spans="3:5" x14ac:dyDescent="0.25">
      <c r="C521" s="2"/>
      <c r="D521" s="1"/>
      <c r="E521" s="1"/>
    </row>
    <row r="522" spans="3:5" x14ac:dyDescent="0.25">
      <c r="C522" s="2"/>
      <c r="D522" s="1"/>
      <c r="E522" s="1"/>
    </row>
    <row r="523" spans="3:5" x14ac:dyDescent="0.25">
      <c r="C523" s="2"/>
      <c r="D523" s="1"/>
      <c r="E523" s="1"/>
    </row>
    <row r="524" spans="3:5" x14ac:dyDescent="0.25">
      <c r="C524" s="2"/>
      <c r="D524" s="1"/>
      <c r="E524" s="1"/>
    </row>
    <row r="525" spans="3:5" x14ac:dyDescent="0.25">
      <c r="C525" s="2"/>
      <c r="D525" s="1"/>
      <c r="E525" s="1"/>
    </row>
    <row r="526" spans="3:5" x14ac:dyDescent="0.25">
      <c r="C526" s="2"/>
      <c r="D526" s="1"/>
      <c r="E526" s="1"/>
    </row>
    <row r="527" spans="3:5" x14ac:dyDescent="0.25">
      <c r="C527" s="2"/>
      <c r="D527" s="1"/>
      <c r="E527" s="1"/>
    </row>
    <row r="528" spans="3:5" x14ac:dyDescent="0.25">
      <c r="C528" s="2"/>
      <c r="D528" s="1"/>
      <c r="E528" s="1"/>
    </row>
    <row r="529" spans="3:5" x14ac:dyDescent="0.25">
      <c r="C529" s="2"/>
      <c r="D529" s="1"/>
      <c r="E529" s="1"/>
    </row>
    <row r="530" spans="3:5" x14ac:dyDescent="0.25">
      <c r="C530" s="2"/>
      <c r="D530" s="1"/>
      <c r="E530" s="1"/>
    </row>
    <row r="531" spans="3:5" x14ac:dyDescent="0.25">
      <c r="C531" s="2"/>
      <c r="D531" s="1"/>
      <c r="E531" s="1"/>
    </row>
    <row r="532" spans="3:5" x14ac:dyDescent="0.25">
      <c r="C532" s="2"/>
      <c r="D532" s="1"/>
      <c r="E532" s="1"/>
    </row>
    <row r="533" spans="3:5" x14ac:dyDescent="0.25">
      <c r="C533" s="2"/>
      <c r="D533" s="1"/>
      <c r="E533" s="1"/>
    </row>
    <row r="534" spans="3:5" x14ac:dyDescent="0.25">
      <c r="C534" s="2"/>
      <c r="D534" s="1"/>
      <c r="E534" s="1"/>
    </row>
    <row r="535" spans="3:5" x14ac:dyDescent="0.25">
      <c r="C535" s="2"/>
      <c r="D535" s="1"/>
      <c r="E535" s="1"/>
    </row>
    <row r="536" spans="3:5" x14ac:dyDescent="0.25">
      <c r="C536" s="2"/>
      <c r="D536" s="1"/>
      <c r="E536" s="1"/>
    </row>
    <row r="537" spans="3:5" x14ac:dyDescent="0.25">
      <c r="C537" s="2"/>
      <c r="D537" s="1"/>
      <c r="E537" s="1"/>
    </row>
    <row r="538" spans="3:5" x14ac:dyDescent="0.25">
      <c r="C538" s="2"/>
      <c r="D538" s="1"/>
      <c r="E538" s="1"/>
    </row>
    <row r="539" spans="3:5" x14ac:dyDescent="0.25">
      <c r="C539" s="2"/>
      <c r="D539" s="1"/>
      <c r="E539" s="1"/>
    </row>
    <row r="540" spans="3:5" x14ac:dyDescent="0.25">
      <c r="C540" s="2"/>
      <c r="D540" s="1"/>
      <c r="E540" s="1"/>
    </row>
    <row r="541" spans="3:5" x14ac:dyDescent="0.25">
      <c r="C541" s="2"/>
      <c r="D541" s="1"/>
      <c r="E541" s="1"/>
    </row>
    <row r="542" spans="3:5" x14ac:dyDescent="0.25">
      <c r="C542" s="2"/>
      <c r="D542" s="1"/>
      <c r="E542" s="1"/>
    </row>
    <row r="543" spans="3:5" x14ac:dyDescent="0.25">
      <c r="C543" s="2"/>
      <c r="D543" s="1"/>
      <c r="E543" s="1"/>
    </row>
    <row r="544" spans="3:5" x14ac:dyDescent="0.25">
      <c r="C544" s="2"/>
      <c r="D544" s="1"/>
      <c r="E544" s="1"/>
    </row>
    <row r="545" spans="3:5" x14ac:dyDescent="0.25">
      <c r="C545" s="2"/>
      <c r="D545" s="1"/>
      <c r="E545" s="1"/>
    </row>
    <row r="546" spans="3:5" x14ac:dyDescent="0.25">
      <c r="C546" s="2"/>
      <c r="D546" s="1"/>
      <c r="E546" s="1"/>
    </row>
    <row r="547" spans="3:5" x14ac:dyDescent="0.25">
      <c r="C547" s="2"/>
      <c r="D547" s="1"/>
      <c r="E547" s="1"/>
    </row>
    <row r="548" spans="3:5" x14ac:dyDescent="0.25">
      <c r="C548" s="2"/>
      <c r="D548" s="1"/>
      <c r="E548" s="1"/>
    </row>
    <row r="549" spans="3:5" x14ac:dyDescent="0.25">
      <c r="C549" s="2"/>
      <c r="D549" s="1"/>
      <c r="E549" s="1"/>
    </row>
    <row r="550" spans="3:5" x14ac:dyDescent="0.25">
      <c r="C550" s="2"/>
      <c r="D550" s="1"/>
      <c r="E550" s="1"/>
    </row>
    <row r="551" spans="3:5" x14ac:dyDescent="0.25">
      <c r="C551" s="2"/>
      <c r="D551" s="1"/>
      <c r="E551" s="1"/>
    </row>
    <row r="552" spans="3:5" x14ac:dyDescent="0.25">
      <c r="C552" s="2"/>
      <c r="D552" s="1"/>
      <c r="E552" s="1"/>
    </row>
    <row r="553" spans="3:5" x14ac:dyDescent="0.25">
      <c r="C553" s="2"/>
      <c r="D553" s="1"/>
      <c r="E553" s="1"/>
    </row>
    <row r="554" spans="3:5" x14ac:dyDescent="0.25">
      <c r="C554" s="2"/>
      <c r="D554" s="1"/>
      <c r="E554" s="1"/>
    </row>
    <row r="555" spans="3:5" x14ac:dyDescent="0.25">
      <c r="C555" s="2"/>
      <c r="D555" s="1"/>
      <c r="E555" s="1"/>
    </row>
    <row r="556" spans="3:5" x14ac:dyDescent="0.25">
      <c r="C556" s="2"/>
      <c r="D556" s="1"/>
      <c r="E556" s="1"/>
    </row>
    <row r="557" spans="3:5" x14ac:dyDescent="0.25">
      <c r="C557" s="2"/>
      <c r="D557" s="1"/>
      <c r="E557" s="1"/>
    </row>
    <row r="558" spans="3:5" x14ac:dyDescent="0.25">
      <c r="C558" s="2"/>
      <c r="D558" s="1"/>
      <c r="E558" s="1"/>
    </row>
    <row r="559" spans="3:5" x14ac:dyDescent="0.25">
      <c r="C559" s="2"/>
      <c r="D559" s="1"/>
      <c r="E559" s="1"/>
    </row>
    <row r="560" spans="3:5" x14ac:dyDescent="0.25">
      <c r="C560" s="2"/>
      <c r="D560" s="1"/>
      <c r="E560" s="1"/>
    </row>
    <row r="561" spans="3:5" x14ac:dyDescent="0.25">
      <c r="C561" s="2"/>
      <c r="D561" s="1"/>
      <c r="E561" s="1"/>
    </row>
    <row r="562" spans="3:5" x14ac:dyDescent="0.25">
      <c r="C562" s="2"/>
      <c r="D562" s="1"/>
      <c r="E562" s="1"/>
    </row>
    <row r="563" spans="3:5" x14ac:dyDescent="0.25">
      <c r="C563" s="2"/>
      <c r="D563" s="1"/>
      <c r="E563" s="1"/>
    </row>
    <row r="564" spans="3:5" x14ac:dyDescent="0.25">
      <c r="C564" s="2"/>
      <c r="D564" s="1"/>
      <c r="E564" s="1"/>
    </row>
    <row r="565" spans="3:5" x14ac:dyDescent="0.25">
      <c r="C565" s="2"/>
      <c r="D565" s="1"/>
      <c r="E565" s="1"/>
    </row>
    <row r="566" spans="3:5" x14ac:dyDescent="0.25">
      <c r="C566" s="2"/>
      <c r="D566" s="1"/>
      <c r="E566" s="1"/>
    </row>
    <row r="567" spans="3:5" x14ac:dyDescent="0.25">
      <c r="C567" s="2"/>
      <c r="D567" s="1"/>
      <c r="E567" s="1"/>
    </row>
    <row r="568" spans="3:5" x14ac:dyDescent="0.25">
      <c r="C568" s="2"/>
      <c r="D568" s="1"/>
      <c r="E568" s="1"/>
    </row>
    <row r="569" spans="3:5" x14ac:dyDescent="0.25">
      <c r="C569" s="2"/>
      <c r="D569" s="1"/>
      <c r="E569" s="1"/>
    </row>
    <row r="570" spans="3:5" x14ac:dyDescent="0.25">
      <c r="C570" s="2"/>
      <c r="D570" s="1"/>
      <c r="E570" s="1"/>
    </row>
    <row r="571" spans="3:5" x14ac:dyDescent="0.25">
      <c r="C571" s="2"/>
      <c r="D571" s="1"/>
      <c r="E571" s="1"/>
    </row>
    <row r="572" spans="3:5" x14ac:dyDescent="0.25">
      <c r="C572" s="2"/>
      <c r="D572" s="1"/>
      <c r="E572" s="1"/>
    </row>
    <row r="573" spans="3:5" x14ac:dyDescent="0.25">
      <c r="C573" s="2"/>
      <c r="D573" s="1"/>
      <c r="E573" s="1"/>
    </row>
    <row r="574" spans="3:5" x14ac:dyDescent="0.25">
      <c r="C574" s="2"/>
      <c r="D574" s="1"/>
      <c r="E574" s="1"/>
    </row>
    <row r="575" spans="3:5" x14ac:dyDescent="0.25">
      <c r="C575" s="2"/>
      <c r="D575" s="1"/>
      <c r="E575" s="1"/>
    </row>
    <row r="576" spans="3:5" x14ac:dyDescent="0.25">
      <c r="C576" s="2"/>
      <c r="D576" s="1"/>
      <c r="E576" s="1"/>
    </row>
    <row r="577" spans="3:5" x14ac:dyDescent="0.25">
      <c r="C577" s="2"/>
      <c r="D577" s="1"/>
      <c r="E577" s="1"/>
    </row>
    <row r="578" spans="3:5" x14ac:dyDescent="0.25">
      <c r="C578" s="2"/>
      <c r="D578" s="1"/>
      <c r="E578" s="1"/>
    </row>
    <row r="579" spans="3:5" x14ac:dyDescent="0.25">
      <c r="C579" s="2"/>
      <c r="D579" s="1"/>
      <c r="E579" s="1"/>
    </row>
    <row r="580" spans="3:5" x14ac:dyDescent="0.25">
      <c r="C580" s="2"/>
      <c r="D580" s="1"/>
      <c r="E580" s="1"/>
    </row>
    <row r="581" spans="3:5" x14ac:dyDescent="0.25">
      <c r="C581" s="2"/>
      <c r="D581" s="1"/>
      <c r="E581" s="1"/>
    </row>
    <row r="582" spans="3:5" x14ac:dyDescent="0.25">
      <c r="C582" s="2"/>
      <c r="D582" s="1"/>
      <c r="E582" s="1"/>
    </row>
    <row r="583" spans="3:5" x14ac:dyDescent="0.25">
      <c r="C583" s="2"/>
      <c r="D583" s="1"/>
      <c r="E583" s="1"/>
    </row>
    <row r="584" spans="3:5" x14ac:dyDescent="0.25">
      <c r="C584" s="2"/>
      <c r="D584" s="1"/>
      <c r="E584" s="1"/>
    </row>
    <row r="585" spans="3:5" x14ac:dyDescent="0.25">
      <c r="C585" s="2"/>
      <c r="D585" s="1"/>
      <c r="E585" s="1"/>
    </row>
    <row r="586" spans="3:5" x14ac:dyDescent="0.25">
      <c r="C586" s="2"/>
      <c r="D586" s="1"/>
      <c r="E586" s="1"/>
    </row>
    <row r="587" spans="3:5" x14ac:dyDescent="0.25">
      <c r="C587" s="2"/>
      <c r="D587" s="1"/>
      <c r="E587" s="1"/>
    </row>
    <row r="588" spans="3:5" x14ac:dyDescent="0.25">
      <c r="C588" s="2"/>
      <c r="D588" s="1"/>
      <c r="E588" s="1"/>
    </row>
    <row r="589" spans="3:5" x14ac:dyDescent="0.25">
      <c r="C589" s="2"/>
      <c r="D589" s="1"/>
      <c r="E589" s="1"/>
    </row>
    <row r="590" spans="3:5" x14ac:dyDescent="0.25">
      <c r="C590" s="2"/>
      <c r="D590" s="1"/>
      <c r="E590" s="1"/>
    </row>
    <row r="591" spans="3:5" x14ac:dyDescent="0.25">
      <c r="C591" s="2"/>
      <c r="D591" s="1"/>
      <c r="E591" s="1"/>
    </row>
    <row r="592" spans="3:5" x14ac:dyDescent="0.25">
      <c r="C592" s="2"/>
      <c r="D592" s="1"/>
      <c r="E592" s="1"/>
    </row>
    <row r="593" spans="3:5" x14ac:dyDescent="0.25">
      <c r="C593" s="2"/>
      <c r="D593" s="1"/>
      <c r="E593" s="1"/>
    </row>
    <row r="594" spans="3:5" x14ac:dyDescent="0.25">
      <c r="C594" s="2"/>
      <c r="D594" s="1"/>
      <c r="E594" s="1"/>
    </row>
    <row r="595" spans="3:5" x14ac:dyDescent="0.25">
      <c r="C595" s="2"/>
      <c r="D595" s="1"/>
      <c r="E595" s="1"/>
    </row>
    <row r="596" spans="3:5" x14ac:dyDescent="0.25">
      <c r="C596" s="2"/>
      <c r="D596" s="1"/>
      <c r="E596" s="1"/>
    </row>
    <row r="597" spans="3:5" x14ac:dyDescent="0.25">
      <c r="C597" s="2"/>
      <c r="D597" s="1"/>
      <c r="E597" s="1"/>
    </row>
    <row r="598" spans="3:5" x14ac:dyDescent="0.25">
      <c r="C598" s="2"/>
      <c r="D598" s="1"/>
      <c r="E598" s="1"/>
    </row>
    <row r="599" spans="3:5" x14ac:dyDescent="0.25">
      <c r="C599" s="2"/>
      <c r="D599" s="1"/>
      <c r="E599" s="1"/>
    </row>
    <row r="600" spans="3:5" x14ac:dyDescent="0.25">
      <c r="C600" s="2"/>
      <c r="D600" s="1"/>
      <c r="E600" s="1"/>
    </row>
    <row r="601" spans="3:5" x14ac:dyDescent="0.25">
      <c r="C601" s="2"/>
      <c r="D601" s="1"/>
      <c r="E601" s="1"/>
    </row>
    <row r="602" spans="3:5" x14ac:dyDescent="0.25">
      <c r="C602" s="2"/>
      <c r="D602" s="1"/>
      <c r="E602" s="1"/>
    </row>
    <row r="603" spans="3:5" x14ac:dyDescent="0.25">
      <c r="C603" s="2"/>
      <c r="D603" s="1"/>
      <c r="E603" s="1"/>
    </row>
    <row r="604" spans="3:5" x14ac:dyDescent="0.25">
      <c r="C604" s="2"/>
      <c r="D604" s="1"/>
      <c r="E604" s="1"/>
    </row>
    <row r="605" spans="3:5" x14ac:dyDescent="0.25">
      <c r="C605" s="2"/>
      <c r="D605" s="1"/>
      <c r="E605" s="1"/>
    </row>
    <row r="606" spans="3:5" x14ac:dyDescent="0.25">
      <c r="C606" s="2"/>
      <c r="D606" s="1"/>
      <c r="E606" s="1"/>
    </row>
    <row r="607" spans="3:5" x14ac:dyDescent="0.25">
      <c r="C607" s="2"/>
      <c r="D607" s="1"/>
      <c r="E607" s="1"/>
    </row>
    <row r="608" spans="3:5" x14ac:dyDescent="0.25">
      <c r="C608" s="2"/>
      <c r="D608" s="1"/>
      <c r="E608" s="1"/>
    </row>
    <row r="609" spans="3:5" x14ac:dyDescent="0.25">
      <c r="C609" s="2"/>
      <c r="D609" s="1"/>
      <c r="E609" s="1"/>
    </row>
    <row r="610" spans="3:5" x14ac:dyDescent="0.25">
      <c r="C610" s="2"/>
      <c r="D610" s="1"/>
      <c r="E610" s="1"/>
    </row>
    <row r="611" spans="3:5" x14ac:dyDescent="0.25">
      <c r="C611" s="2"/>
      <c r="D611" s="1"/>
      <c r="E611" s="1"/>
    </row>
    <row r="612" spans="3:5" x14ac:dyDescent="0.25">
      <c r="C612" s="2"/>
      <c r="D612" s="1"/>
      <c r="E612" s="1"/>
    </row>
    <row r="613" spans="3:5" x14ac:dyDescent="0.25">
      <c r="C613" s="2"/>
      <c r="D613" s="1"/>
      <c r="E613" s="1"/>
    </row>
    <row r="614" spans="3:5" x14ac:dyDescent="0.25">
      <c r="C614" s="2"/>
      <c r="D614" s="1"/>
      <c r="E614" s="1"/>
    </row>
    <row r="615" spans="3:5" x14ac:dyDescent="0.25">
      <c r="C615" s="2"/>
      <c r="D615" s="1"/>
      <c r="E615" s="1"/>
    </row>
    <row r="616" spans="3:5" x14ac:dyDescent="0.25">
      <c r="C616" s="2"/>
      <c r="D616" s="1"/>
      <c r="E616" s="1"/>
    </row>
    <row r="617" spans="3:5" x14ac:dyDescent="0.25">
      <c r="C617" s="2"/>
      <c r="D617" s="1"/>
      <c r="E617" s="1"/>
    </row>
    <row r="618" spans="3:5" x14ac:dyDescent="0.25">
      <c r="C618" s="2"/>
      <c r="D618" s="1"/>
      <c r="E618" s="1"/>
    </row>
    <row r="619" spans="3:5" x14ac:dyDescent="0.25">
      <c r="C619" s="2"/>
      <c r="D619" s="1"/>
      <c r="E619" s="1"/>
    </row>
    <row r="620" spans="3:5" x14ac:dyDescent="0.25">
      <c r="C620" s="2"/>
      <c r="D620" s="1"/>
      <c r="E620" s="1"/>
    </row>
    <row r="621" spans="3:5" x14ac:dyDescent="0.25">
      <c r="C621" s="2"/>
      <c r="D621" s="1"/>
      <c r="E621" s="1"/>
    </row>
    <row r="622" spans="3:5" x14ac:dyDescent="0.25">
      <c r="C622" s="2"/>
      <c r="D622" s="1"/>
      <c r="E622" s="1"/>
    </row>
    <row r="623" spans="3:5" x14ac:dyDescent="0.25">
      <c r="C623" s="2"/>
      <c r="D623" s="1"/>
      <c r="E623" s="1"/>
    </row>
    <row r="624" spans="3:5" x14ac:dyDescent="0.25">
      <c r="C624" s="2"/>
      <c r="D624" s="1"/>
      <c r="E624" s="1"/>
    </row>
    <row r="625" spans="3:5" x14ac:dyDescent="0.25">
      <c r="C625" s="2"/>
      <c r="D625" s="1"/>
      <c r="E625" s="1"/>
    </row>
    <row r="626" spans="3:5" x14ac:dyDescent="0.25">
      <c r="C626" s="2"/>
      <c r="D626" s="1"/>
      <c r="E626" s="1"/>
    </row>
    <row r="627" spans="3:5" x14ac:dyDescent="0.25">
      <c r="C627" s="2"/>
      <c r="D627" s="1"/>
      <c r="E627" s="1"/>
    </row>
    <row r="628" spans="3:5" x14ac:dyDescent="0.25">
      <c r="C628" s="2"/>
      <c r="D628" s="1"/>
      <c r="E628" s="1"/>
    </row>
    <row r="629" spans="3:5" x14ac:dyDescent="0.25">
      <c r="C629" s="2"/>
      <c r="D629" s="1"/>
      <c r="E629" s="1"/>
    </row>
    <row r="630" spans="3:5" x14ac:dyDescent="0.25">
      <c r="C630" s="2"/>
      <c r="D630" s="1"/>
      <c r="E630" s="1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9674-A27F-447F-B8BD-A44EA89D7F31}">
  <dimension ref="A1"/>
  <sheetViews>
    <sheetView topLeftCell="A3" zoomScale="85" zoomScaleNormal="85" workbookViewId="0">
      <selection activeCell="P15" sqref="P15"/>
    </sheetView>
  </sheetViews>
  <sheetFormatPr defaultRowHeight="15.75" x14ac:dyDescent="0.25"/>
  <sheetData/>
  <phoneticPr fontId="19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f539ca-9e16-4082-b083-57fc1365ad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05567C96C7D49B4E292551DFE2D69" ma:contentTypeVersion="15" ma:contentTypeDescription="Create a new document." ma:contentTypeScope="" ma:versionID="446fda6c53bc246eaba15504ff6bd809">
  <xsd:schema xmlns:xsd="http://www.w3.org/2001/XMLSchema" xmlns:xs="http://www.w3.org/2001/XMLSchema" xmlns:p="http://schemas.microsoft.com/office/2006/metadata/properties" xmlns:ns3="e5f539ca-9e16-4082-b083-57fc1365add9" xmlns:ns4="4c6906ee-043f-4478-94af-8e00f78abdec" targetNamespace="http://schemas.microsoft.com/office/2006/metadata/properties" ma:root="true" ma:fieldsID="518568075a6929dfc2d874bcea249a5c" ns3:_="" ns4:_="">
    <xsd:import namespace="e5f539ca-9e16-4082-b083-57fc1365add9"/>
    <xsd:import namespace="4c6906ee-043f-4478-94af-8e00f78ab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539ca-9e16-4082-b083-57fc1365a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906ee-043f-4478-94af-8e00f78ab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1D728-31B0-4B7A-8C46-10376A6226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EEC84F-42FE-4325-AF1F-6703D91898F9}">
  <ds:schemaRefs>
    <ds:schemaRef ds:uri="e5f539ca-9e16-4082-b083-57fc1365add9"/>
    <ds:schemaRef ds:uri="http://schemas.microsoft.com/office/2006/metadata/properties"/>
    <ds:schemaRef ds:uri="http://www.w3.org/XML/1998/namespace"/>
    <ds:schemaRef ds:uri="http://purl.org/dc/elements/1.1/"/>
    <ds:schemaRef ds:uri="4c6906ee-043f-4478-94af-8e00f78abdec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30A7B6-3143-4377-86B2-398BE49B7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f539ca-9e16-4082-b083-57fc1365add9"/>
    <ds:schemaRef ds:uri="4c6906ee-043f-4478-94af-8e00f78ab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implied volatility</vt:lpstr>
      <vt:lpstr>stock prices</vt:lpstr>
      <vt:lpstr>工作表1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 Chau</dc:creator>
  <cp:lastModifiedBy>CHEUNG, Chit Wang</cp:lastModifiedBy>
  <dcterms:created xsi:type="dcterms:W3CDTF">2013-04-03T15:49:21Z</dcterms:created>
  <dcterms:modified xsi:type="dcterms:W3CDTF">2023-11-15T13:27:38Z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ContentTypeId">
    <vt:lpwstr>0x010100D8205567C96C7D49B4E292551DFE2D69</vt:lpwstr>
  </property>
</Properties>
</file>