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KunSpace\CX_GenerateReport\templates\"/>
    </mc:Choice>
  </mc:AlternateContent>
  <xr:revisionPtr revIDLastSave="0" documentId="13_ncr:1_{73564021-F63A-4062-9F5A-EA37FD9164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中间值" sheetId="1" r:id="rId1"/>
    <sheet name="测试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H152" i="1"/>
  <c r="E19" i="2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H142" i="1"/>
  <c r="E18" i="2" s="1"/>
  <c r="F142" i="1"/>
  <c r="G142" i="1" s="1"/>
  <c r="I142" i="1" s="1"/>
  <c r="G18" i="2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H132" i="1"/>
  <c r="E17" i="2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H122" i="1"/>
  <c r="E16" i="2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H112" i="1"/>
  <c r="E15" i="2" s="1"/>
  <c r="F112" i="1"/>
  <c r="G112" i="1" s="1"/>
  <c r="I112" i="1" s="1"/>
  <c r="G15" i="2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H102" i="1"/>
  <c r="E14" i="2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H92" i="1"/>
  <c r="E13" i="2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H82" i="1"/>
  <c r="E12" i="2" s="1"/>
  <c r="F82" i="1"/>
  <c r="G82" i="1" s="1"/>
  <c r="I82" i="1" s="1"/>
  <c r="G12" i="2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H72" i="1"/>
  <c r="E11" i="2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H62" i="1"/>
  <c r="E10" i="2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H52" i="1"/>
  <c r="E9" i="2" s="1"/>
  <c r="F52" i="1"/>
  <c r="G52" i="1" s="1"/>
  <c r="I52" i="1" s="1"/>
  <c r="G9" i="2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H42" i="1"/>
  <c r="E8" i="2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H32" i="1"/>
  <c r="E7" i="2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H22" i="1"/>
  <c r="E6" i="2" s="1"/>
  <c r="F22" i="1"/>
  <c r="G22" i="1" s="1"/>
  <c r="I22" i="1" s="1"/>
  <c r="G6" i="2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H12" i="1"/>
  <c r="E5" i="2" s="1"/>
  <c r="F12" i="1"/>
  <c r="G12" i="1" s="1"/>
  <c r="I12" i="1" s="1"/>
  <c r="G5" i="2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H2" i="1"/>
  <c r="E4" i="2" s="1"/>
  <c r="F2" i="1"/>
  <c r="G2" i="1" s="1"/>
  <c r="I42" i="1" l="1"/>
  <c r="G8" i="2" s="1"/>
  <c r="I102" i="1"/>
  <c r="G14" i="2" s="1"/>
  <c r="I2" i="1"/>
  <c r="G4" i="2" s="1"/>
  <c r="I72" i="1"/>
  <c r="G11" i="2" s="1"/>
  <c r="I132" i="1"/>
  <c r="G17" i="2" s="1"/>
  <c r="I92" i="1"/>
  <c r="G13" i="2" s="1"/>
  <c r="I122" i="1"/>
  <c r="G16" i="2" s="1"/>
  <c r="I32" i="1"/>
  <c r="G7" i="2" s="1"/>
  <c r="I62" i="1"/>
  <c r="G10" i="2" s="1"/>
  <c r="I152" i="1"/>
  <c r="G19" i="2" s="1"/>
</calcChain>
</file>

<file path=xl/sharedStrings.xml><?xml version="1.0" encoding="utf-8"?>
<sst xmlns="http://schemas.openxmlformats.org/spreadsheetml/2006/main" count="211" uniqueCount="190">
  <si>
    <t>指标</t>
  </si>
  <si>
    <t>接受参照值</t>
  </si>
  <si>
    <t>参照值的标准不确定度</t>
  </si>
  <si>
    <t>测量计次</t>
  </si>
  <si>
    <t>测量值</t>
  </si>
  <si>
    <t>单次偏倚</t>
  </si>
  <si>
    <t>单次偏倚的平方</t>
  </si>
  <si>
    <t>偏倚</t>
  </si>
  <si>
    <t>准确度</t>
  </si>
  <si>
    <t>测试数据</t>
  </si>
  <si>
    <t>d1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</si>
  <si>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</si>
  <si>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</si>
  <si>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</si>
  <si>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</si>
  <si>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</si>
  <si>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</si>
  <si>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</si>
  <si>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</si>
  <si>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</si>
  <si>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</si>
  <si>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d2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</si>
  <si>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</si>
  <si>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</si>
  <si>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</si>
  <si>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</si>
  <si>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</si>
  <si>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</si>
  <si>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</si>
  <si>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</si>
  <si>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</si>
  <si>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</si>
  <si>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d3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</si>
  <si>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</si>
  <si>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</si>
  <si>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</si>
  <si>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</si>
  <si>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</si>
  <si>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</si>
  <si>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</si>
  <si>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</si>
  <si>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</si>
  <si>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</si>
  <si>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d4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</si>
  <si>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</si>
  <si>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</si>
  <si>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</si>
  <si>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</si>
  <si>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</si>
  <si>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</si>
  <si>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</si>
  <si>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</si>
  <si>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</si>
  <si>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</si>
  <si>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d5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</si>
  <si>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</si>
  <si>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</si>
  <si>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</si>
  <si>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</si>
  <si>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</si>
  <si>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</si>
  <si>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</si>
  <si>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</si>
  <si>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</si>
  <si>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</si>
  <si>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d6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</si>
  <si>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</si>
  <si>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</si>
  <si>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</si>
  <si>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</si>
  <si>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</si>
  <si>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</si>
  <si>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</si>
  <si>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</si>
  <si>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</si>
  <si>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</si>
  <si>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</si>
  <si>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</si>
  <si>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</si>
  <si>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</si>
  <si>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</si>
  <si>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</si>
  <si>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</si>
  <si>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</si>
  <si>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</si>
  <si>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</si>
  <si>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</si>
  <si>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h2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</si>
  <si>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</si>
  <si>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</si>
  <si>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</si>
  <si>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</si>
  <si>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</si>
  <si>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</si>
  <si>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</si>
  <si>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</si>
  <si>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</si>
  <si>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</si>
  <si>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h3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</si>
  <si>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</si>
  <si>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</si>
  <si>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</si>
  <si>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</si>
  <si>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</si>
  <si>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</si>
  <si>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</si>
  <si>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</si>
  <si>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</si>
  <si>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</si>
  <si>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h4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</si>
  <si>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</si>
  <si>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</si>
  <si>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</si>
  <si>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</si>
  <si>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</si>
  <si>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</si>
  <si>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</si>
  <si>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</si>
  <si>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</si>
  <si>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</si>
  <si>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h5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</si>
  <si>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</si>
  <si>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</si>
  <si>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</si>
  <si>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</si>
  <si>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</si>
  <si>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</si>
  <si>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</si>
  <si>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</si>
  <si>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</si>
  <si>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</si>
  <si>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h6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</si>
  <si>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</si>
  <si>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</si>
  <si>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</si>
  <si>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</si>
  <si>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</si>
  <si>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</si>
  <si>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</si>
  <si>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</si>
  <si>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</si>
  <si>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</si>
  <si>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</si>
  <si>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</si>
  <si>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</si>
  <si>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</si>
  <si>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</si>
  <si>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</si>
  <si>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</si>
  <si>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</si>
  <si>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</si>
  <si>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</si>
  <si>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</si>
  <si>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l2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</si>
  <si>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</si>
  <si>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</si>
  <si>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</si>
  <si>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</si>
  <si>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</si>
  <si>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</si>
  <si>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</si>
  <si>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</si>
  <si>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</si>
  <si>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</si>
  <si>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l3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</si>
  <si>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</si>
  <si>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</si>
  <si>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</si>
  <si>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</si>
  <si>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</si>
  <si>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</si>
  <si>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</si>
  <si>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</si>
  <si>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</si>
  <si>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</si>
  <si>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l4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</si>
  <si>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</si>
  <si>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</si>
  <si>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</si>
  <si>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</si>
  <si>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</si>
  <si>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</si>
  <si>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</si>
  <si>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</si>
  <si>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</si>
  <si>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</si>
  <si>
    <t>YY/T 1818—2022</t>
  </si>
  <si>
    <t>偏倚为0的显著性</t>
  </si>
  <si>
    <t xml:space="preserve">          注：本表格的指标根据制造商声称的扫描范围，参照B.2.1确定。</t>
  </si>
  <si>
    <t>单次偏移图示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</si>
</sst>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176" fontId="0" fillId="0" borderId="5" xfId="0" applyNumberFormat="1" applyBorder="1"/>
    <xf numFmtId="176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176" fontId="0" fillId="0" borderId="8" xfId="0" applyNumberFormat="1" applyBorder="1"/>
    <xf numFmtId="176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176" fontId="0" fillId="0" borderId="11" xfId="0" applyNumberFormat="1" applyBorder="1"/>
    <xf numFmtId="176" fontId="0" fillId="0" borderId="12" xfId="0" applyNumberFormat="1" applyBorder="1"/>
    <xf numFmtId="0" fontId="0" fillId="0" borderId="13" xfId="0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zoomScale="95" zoomScaleNormal="95" workbookViewId="0">
      <pane ySplit="1" topLeftCell="A2" activePane="bottomLeft" state="frozen"/>
      <selection pane="bottomLeft" activeCell="E2" sqref="E2:E161"/>
    </sheetView>
  </sheetViews>
  <sheetFormatPr defaultColWidth="9" defaultRowHeight="14.25" x14ac:dyDescent="0.2"/>
  <cols>
    <col min="1" max="1" width="5" customWidth="1"/>
    <col min="2" max="2" width="11" customWidth="1"/>
    <col min="3" max="3" width="10.875" customWidth="1"/>
    <col min="4" max="4" width="9" customWidth="1"/>
    <col min="5" max="5" width="7" style="20" customWidth="1"/>
    <col min="6" max="6" width="9" customWidth="1"/>
    <col min="7" max="7" width="15.25" customWidth="1"/>
    <col min="8" max="9" width="7.375" customWidth="1"/>
    <col min="10" max="10" width="39.125" customWidth="1"/>
    <col min="11" max="11" width="26.25" customWidth="1"/>
    <col min="14" max="14" width="38.625" customWidth="1"/>
  </cols>
  <sheetData>
    <row r="1" spans="1:11" ht="33.6" customHeight="1" x14ac:dyDescent="0.2">
      <c r="A1" s="21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4" t="s">
        <v>189</v>
      </c>
      <c r="K1" s="21" t="s">
        <v>9</v>
      </c>
    </row>
    <row r="2" spans="1:11" x14ac:dyDescent="0.2">
      <c r="A2" s="23" t="s">
        <v>10</v>
      </c>
      <c r="B2" s="23">
        <v>10.002000000000001</v>
      </c>
      <c r="C2" s="23">
        <v>5.0000000000000001E-3</v>
      </c>
      <c r="D2" s="23" t="s">
        <v>11</v>
      </c>
      <c r="F2" s="20" t="str">
        <f>IF(ISBLANK(E2),"",E2-B2)</f>
        <v/>
      </c>
      <c r="G2" s="20" t="str">
        <f>IF(ISBLANK(E2),"",F2^2)</f>
        <v/>
      </c>
      <c r="H2" s="20" t="e">
        <f>AVERAGE(E2:E11)-B2</f>
        <v>#DIV/0!</v>
      </c>
      <c r="I2" s="20" t="e">
        <f>MAX(SQRT(SUM(G2:G11)/COUNTA(E2:E11)),C2)</f>
        <v>#DIV/0!</v>
      </c>
    </row>
    <row r="3" spans="1:11" x14ac:dyDescent="0.2">
      <c r="A3" s="23"/>
      <c r="B3" s="23">
        <v>10.002000000000001</v>
      </c>
      <c r="C3" s="23">
        <v>5.0000000000000001E-3</v>
      </c>
      <c r="D3" s="23" t="s">
        <v>12</v>
      </c>
      <c r="F3" s="20" t="str">
        <f t="shared" ref="F3:F66" si="0">IF(ISBLANK(E3),"",E3-B3)</f>
        <v/>
      </c>
      <c r="G3" s="20" t="str">
        <f t="shared" ref="G3:G66" si="1">IF(ISBLANK(E3),"",F3^2)</f>
        <v/>
      </c>
      <c r="H3" s="20"/>
      <c r="I3" s="20"/>
    </row>
    <row r="4" spans="1:11" x14ac:dyDescent="0.2">
      <c r="A4" s="23"/>
      <c r="B4" s="23">
        <v>10.002000000000001</v>
      </c>
      <c r="C4" s="23">
        <v>5.0000000000000001E-3</v>
      </c>
      <c r="D4" s="23" t="s">
        <v>13</v>
      </c>
      <c r="F4" s="20" t="str">
        <f t="shared" si="0"/>
        <v/>
      </c>
      <c r="G4" s="20" t="str">
        <f t="shared" si="1"/>
        <v/>
      </c>
      <c r="H4" s="20"/>
      <c r="I4" s="20"/>
    </row>
    <row r="5" spans="1:11" x14ac:dyDescent="0.2">
      <c r="A5" s="23"/>
      <c r="B5" s="23">
        <v>10.002000000000001</v>
      </c>
      <c r="C5" s="23">
        <v>5.0000000000000001E-3</v>
      </c>
      <c r="D5" s="23" t="s">
        <v>14</v>
      </c>
      <c r="F5" s="20" t="str">
        <f t="shared" si="0"/>
        <v/>
      </c>
      <c r="G5" s="20" t="str">
        <f t="shared" si="1"/>
        <v/>
      </c>
      <c r="H5" s="20"/>
      <c r="I5" s="20"/>
    </row>
    <row r="6" spans="1:11" x14ac:dyDescent="0.2">
      <c r="A6" s="23"/>
      <c r="B6" s="23">
        <v>10.002000000000001</v>
      </c>
      <c r="C6" s="23">
        <v>5.0000000000000001E-3</v>
      </c>
      <c r="D6" s="23" t="s">
        <v>15</v>
      </c>
      <c r="F6" s="20" t="str">
        <f t="shared" si="0"/>
        <v/>
      </c>
      <c r="G6" s="20" t="str">
        <f t="shared" si="1"/>
        <v/>
      </c>
      <c r="H6" s="20"/>
      <c r="I6" s="20"/>
    </row>
    <row r="7" spans="1:11" x14ac:dyDescent="0.2">
      <c r="A7" s="23"/>
      <c r="B7" s="23">
        <v>10.002000000000001</v>
      </c>
      <c r="C7" s="23">
        <v>5.0000000000000001E-3</v>
      </c>
      <c r="D7" s="23" t="s">
        <v>16</v>
      </c>
      <c r="F7" s="20" t="str">
        <f t="shared" si="0"/>
        <v/>
      </c>
      <c r="G7" s="20" t="str">
        <f t="shared" si="1"/>
        <v/>
      </c>
      <c r="H7" s="20"/>
      <c r="I7" s="20"/>
    </row>
    <row r="8" spans="1:11" x14ac:dyDescent="0.2">
      <c r="A8" s="23"/>
      <c r="B8" s="23">
        <v>10.002000000000001</v>
      </c>
      <c r="C8" s="23">
        <v>5.0000000000000001E-3</v>
      </c>
      <c r="D8" s="23" t="s">
        <v>17</v>
      </c>
      <c r="F8" s="20" t="str">
        <f t="shared" si="0"/>
        <v/>
      </c>
      <c r="G8" s="20" t="str">
        <f t="shared" si="1"/>
        <v/>
      </c>
      <c r="H8" s="20"/>
      <c r="I8" s="20"/>
    </row>
    <row r="9" spans="1:11" x14ac:dyDescent="0.2">
      <c r="A9" s="23"/>
      <c r="B9" s="23">
        <v>10.002000000000001</v>
      </c>
      <c r="C9" s="23">
        <v>5.0000000000000001E-3</v>
      </c>
      <c r="D9" s="23" t="s">
        <v>18</v>
      </c>
      <c r="F9" s="20" t="str">
        <f t="shared" si="0"/>
        <v/>
      </c>
      <c r="G9" s="20" t="str">
        <f t="shared" si="1"/>
        <v/>
      </c>
      <c r="H9" s="20"/>
      <c r="I9" s="20"/>
    </row>
    <row r="10" spans="1:11" x14ac:dyDescent="0.2">
      <c r="A10" s="23"/>
      <c r="B10" s="23">
        <v>10.002000000000001</v>
      </c>
      <c r="C10" s="23">
        <v>5.0000000000000001E-3</v>
      </c>
      <c r="D10" s="23" t="s">
        <v>19</v>
      </c>
      <c r="F10" s="20" t="str">
        <f t="shared" si="0"/>
        <v/>
      </c>
      <c r="G10" s="20" t="str">
        <f t="shared" si="1"/>
        <v/>
      </c>
      <c r="H10" s="20"/>
      <c r="I10" s="20"/>
    </row>
    <row r="11" spans="1:11" x14ac:dyDescent="0.2">
      <c r="A11" s="23"/>
      <c r="B11" s="23">
        <v>10.002000000000001</v>
      </c>
      <c r="C11" s="23">
        <v>5.0000000000000001E-3</v>
      </c>
      <c r="D11" s="23" t="s">
        <v>20</v>
      </c>
      <c r="F11" s="20" t="str">
        <f t="shared" si="0"/>
        <v/>
      </c>
      <c r="G11" s="20" t="str">
        <f t="shared" si="1"/>
        <v/>
      </c>
      <c r="H11" s="20"/>
      <c r="I11" s="20"/>
    </row>
    <row r="12" spans="1:11" x14ac:dyDescent="0.2">
      <c r="A12" s="23" t="s">
        <v>21</v>
      </c>
      <c r="B12" s="23">
        <v>10.004</v>
      </c>
      <c r="C12" s="23">
        <v>5.0000000000000001E-3</v>
      </c>
      <c r="D12" s="23" t="s">
        <v>22</v>
      </c>
      <c r="F12" s="20" t="str">
        <f t="shared" si="0"/>
        <v/>
      </c>
      <c r="G12" s="20" t="str">
        <f t="shared" si="1"/>
        <v/>
      </c>
      <c r="H12" s="20" t="e">
        <f>AVERAGE(E12:E21)-B12</f>
        <v>#DIV/0!</v>
      </c>
      <c r="I12" s="20" t="e">
        <f>MAX(SQRT(SUM(G12:G21)/COUNTA(E12:E21)),C12)</f>
        <v>#DIV/0!</v>
      </c>
    </row>
    <row r="13" spans="1:11" x14ac:dyDescent="0.2">
      <c r="A13" s="23"/>
      <c r="B13" s="23">
        <v>10.004</v>
      </c>
      <c r="C13" s="23">
        <v>5.0000000000000001E-3</v>
      </c>
      <c r="D13" s="23" t="s">
        <v>23</v>
      </c>
      <c r="F13" s="20" t="str">
        <f t="shared" si="0"/>
        <v/>
      </c>
      <c r="G13" s="20" t="str">
        <f t="shared" si="1"/>
        <v/>
      </c>
      <c r="H13" s="20"/>
      <c r="I13" s="20"/>
    </row>
    <row r="14" spans="1:11" x14ac:dyDescent="0.2">
      <c r="A14" s="23"/>
      <c r="B14" s="23">
        <v>10.004</v>
      </c>
      <c r="C14" s="23">
        <v>5.0000000000000001E-3</v>
      </c>
      <c r="D14" s="23" t="s">
        <v>24</v>
      </c>
      <c r="F14" s="20" t="str">
        <f t="shared" si="0"/>
        <v/>
      </c>
      <c r="G14" s="20" t="str">
        <f t="shared" si="1"/>
        <v/>
      </c>
      <c r="H14" s="20"/>
      <c r="I14" s="20"/>
    </row>
    <row r="15" spans="1:11" x14ac:dyDescent="0.2">
      <c r="A15" s="23"/>
      <c r="B15" s="23">
        <v>10.004</v>
      </c>
      <c r="C15" s="23">
        <v>5.0000000000000001E-3</v>
      </c>
      <c r="D15" s="23" t="s">
        <v>25</v>
      </c>
      <c r="F15" s="20" t="str">
        <f t="shared" si="0"/>
        <v/>
      </c>
      <c r="G15" s="20" t="str">
        <f t="shared" si="1"/>
        <v/>
      </c>
      <c r="H15" s="20"/>
      <c r="I15" s="20"/>
    </row>
    <row r="16" spans="1:11" x14ac:dyDescent="0.2">
      <c r="A16" s="23"/>
      <c r="B16" s="23">
        <v>10.004</v>
      </c>
      <c r="C16" s="23">
        <v>5.0000000000000001E-3</v>
      </c>
      <c r="D16" s="23" t="s">
        <v>26</v>
      </c>
      <c r="F16" s="20" t="str">
        <f t="shared" si="0"/>
        <v/>
      </c>
      <c r="G16" s="20" t="str">
        <f t="shared" si="1"/>
        <v/>
      </c>
      <c r="H16" s="20"/>
      <c r="I16" s="20"/>
    </row>
    <row r="17" spans="1:9" x14ac:dyDescent="0.2">
      <c r="A17" s="23"/>
      <c r="B17" s="23">
        <v>10.004</v>
      </c>
      <c r="C17" s="23">
        <v>5.0000000000000001E-3</v>
      </c>
      <c r="D17" s="23" t="s">
        <v>27</v>
      </c>
      <c r="F17" s="20" t="str">
        <f t="shared" si="0"/>
        <v/>
      </c>
      <c r="G17" s="20" t="str">
        <f t="shared" si="1"/>
        <v/>
      </c>
      <c r="H17" s="20"/>
      <c r="I17" s="20"/>
    </row>
    <row r="18" spans="1:9" x14ac:dyDescent="0.2">
      <c r="A18" s="23"/>
      <c r="B18" s="23">
        <v>10.004</v>
      </c>
      <c r="C18" s="23">
        <v>5.0000000000000001E-3</v>
      </c>
      <c r="D18" s="23" t="s">
        <v>28</v>
      </c>
      <c r="F18" s="20" t="str">
        <f t="shared" si="0"/>
        <v/>
      </c>
      <c r="G18" s="20" t="str">
        <f t="shared" si="1"/>
        <v/>
      </c>
      <c r="H18" s="20"/>
      <c r="I18" s="20"/>
    </row>
    <row r="19" spans="1:9" x14ac:dyDescent="0.2">
      <c r="A19" s="23"/>
      <c r="B19" s="23">
        <v>10.004</v>
      </c>
      <c r="C19" s="23">
        <v>5.0000000000000001E-3</v>
      </c>
      <c r="D19" s="23" t="s">
        <v>29</v>
      </c>
      <c r="F19" s="20" t="str">
        <f t="shared" si="0"/>
        <v/>
      </c>
      <c r="G19" s="20" t="str">
        <f t="shared" si="1"/>
        <v/>
      </c>
      <c r="H19" s="20"/>
      <c r="I19" s="20"/>
    </row>
    <row r="20" spans="1:9" x14ac:dyDescent="0.2">
      <c r="A20" s="23"/>
      <c r="B20" s="23">
        <v>10.004</v>
      </c>
      <c r="C20" s="23">
        <v>5.0000000000000001E-3</v>
      </c>
      <c r="D20" s="23" t="s">
        <v>30</v>
      </c>
      <c r="F20" s="20" t="str">
        <f t="shared" si="0"/>
        <v/>
      </c>
      <c r="G20" s="20" t="str">
        <f t="shared" si="1"/>
        <v/>
      </c>
      <c r="H20" s="20"/>
      <c r="I20" s="20"/>
    </row>
    <row r="21" spans="1:9" x14ac:dyDescent="0.2">
      <c r="A21" s="23"/>
      <c r="B21" s="23">
        <v>10.004</v>
      </c>
      <c r="C21" s="23">
        <v>5.0000000000000001E-3</v>
      </c>
      <c r="D21" s="23" t="s">
        <v>31</v>
      </c>
      <c r="F21" s="20" t="str">
        <f t="shared" si="0"/>
        <v/>
      </c>
      <c r="G21" s="20" t="str">
        <f t="shared" si="1"/>
        <v/>
      </c>
      <c r="H21" s="20"/>
      <c r="I21" s="20"/>
    </row>
    <row r="22" spans="1:9" x14ac:dyDescent="0.2">
      <c r="A22" s="23" t="s">
        <v>32</v>
      </c>
      <c r="B22" s="23">
        <v>8.9969999999999999</v>
      </c>
      <c r="C22" s="23">
        <v>5.0000000000000001E-3</v>
      </c>
      <c r="D22" s="23" t="s">
        <v>33</v>
      </c>
      <c r="F22" s="20" t="str">
        <f t="shared" si="0"/>
        <v/>
      </c>
      <c r="G22" s="20" t="str">
        <f t="shared" si="1"/>
        <v/>
      </c>
      <c r="H22" s="20" t="e">
        <f>AVERAGE(E22:E31)-B22</f>
        <v>#DIV/0!</v>
      </c>
      <c r="I22" s="20" t="e">
        <f>MAX(SQRT(SUM(G22:G31)/COUNTA(E22:E31)),C22)</f>
        <v>#DIV/0!</v>
      </c>
    </row>
    <row r="23" spans="1:9" x14ac:dyDescent="0.2">
      <c r="A23" s="23"/>
      <c r="B23" s="23">
        <v>8.9969999999999999</v>
      </c>
      <c r="C23" s="23">
        <v>5.0000000000000001E-3</v>
      </c>
      <c r="D23" s="23" t="s">
        <v>34</v>
      </c>
      <c r="F23" s="20" t="str">
        <f t="shared" si="0"/>
        <v/>
      </c>
      <c r="G23" s="20" t="str">
        <f t="shared" si="1"/>
        <v/>
      </c>
      <c r="H23" s="20"/>
      <c r="I23" s="20"/>
    </row>
    <row r="24" spans="1:9" x14ac:dyDescent="0.2">
      <c r="A24" s="23"/>
      <c r="B24" s="23">
        <v>8.9969999999999999</v>
      </c>
      <c r="C24" s="23">
        <v>5.0000000000000001E-3</v>
      </c>
      <c r="D24" s="23" t="s">
        <v>35</v>
      </c>
      <c r="F24" s="20" t="str">
        <f t="shared" si="0"/>
        <v/>
      </c>
      <c r="G24" s="20" t="str">
        <f t="shared" si="1"/>
        <v/>
      </c>
      <c r="H24" s="20"/>
      <c r="I24" s="20"/>
    </row>
    <row r="25" spans="1:9" x14ac:dyDescent="0.2">
      <c r="A25" s="23"/>
      <c r="B25" s="23">
        <v>8.9969999999999999</v>
      </c>
      <c r="C25" s="23">
        <v>5.0000000000000001E-3</v>
      </c>
      <c r="D25" s="23" t="s">
        <v>36</v>
      </c>
      <c r="F25" s="20" t="str">
        <f t="shared" si="0"/>
        <v/>
      </c>
      <c r="G25" s="20" t="str">
        <f t="shared" si="1"/>
        <v/>
      </c>
      <c r="H25" s="20"/>
      <c r="I25" s="20"/>
    </row>
    <row r="26" spans="1:9" x14ac:dyDescent="0.2">
      <c r="A26" s="23"/>
      <c r="B26" s="23">
        <v>8.9969999999999999</v>
      </c>
      <c r="C26" s="23">
        <v>5.0000000000000001E-3</v>
      </c>
      <c r="D26" s="23" t="s">
        <v>37</v>
      </c>
      <c r="F26" s="20" t="str">
        <f t="shared" si="0"/>
        <v/>
      </c>
      <c r="G26" s="20" t="str">
        <f t="shared" si="1"/>
        <v/>
      </c>
      <c r="H26" s="20"/>
      <c r="I26" s="20"/>
    </row>
    <row r="27" spans="1:9" x14ac:dyDescent="0.2">
      <c r="A27" s="23"/>
      <c r="B27" s="23">
        <v>8.9969999999999999</v>
      </c>
      <c r="C27" s="23">
        <v>5.0000000000000001E-3</v>
      </c>
      <c r="D27" s="23" t="s">
        <v>38</v>
      </c>
      <c r="F27" s="20" t="str">
        <f t="shared" si="0"/>
        <v/>
      </c>
      <c r="G27" s="20" t="str">
        <f t="shared" si="1"/>
        <v/>
      </c>
      <c r="H27" s="20"/>
      <c r="I27" s="20"/>
    </row>
    <row r="28" spans="1:9" x14ac:dyDescent="0.2">
      <c r="A28" s="23"/>
      <c r="B28" s="23">
        <v>8.9969999999999999</v>
      </c>
      <c r="C28" s="23">
        <v>5.0000000000000001E-3</v>
      </c>
      <c r="D28" s="23" t="s">
        <v>39</v>
      </c>
      <c r="F28" s="20" t="str">
        <f t="shared" si="0"/>
        <v/>
      </c>
      <c r="G28" s="20" t="str">
        <f t="shared" si="1"/>
        <v/>
      </c>
      <c r="H28" s="20"/>
      <c r="I28" s="20"/>
    </row>
    <row r="29" spans="1:9" x14ac:dyDescent="0.2">
      <c r="A29" s="23"/>
      <c r="B29" s="23">
        <v>8.9969999999999999</v>
      </c>
      <c r="C29" s="23">
        <v>5.0000000000000001E-3</v>
      </c>
      <c r="D29" s="23" t="s">
        <v>40</v>
      </c>
      <c r="F29" s="20" t="str">
        <f t="shared" si="0"/>
        <v/>
      </c>
      <c r="G29" s="20" t="str">
        <f t="shared" si="1"/>
        <v/>
      </c>
      <c r="H29" s="20"/>
      <c r="I29" s="20"/>
    </row>
    <row r="30" spans="1:9" x14ac:dyDescent="0.2">
      <c r="A30" s="23"/>
      <c r="B30" s="23">
        <v>8.9969999999999999</v>
      </c>
      <c r="C30" s="23">
        <v>5.0000000000000001E-3</v>
      </c>
      <c r="D30" s="23" t="s">
        <v>41</v>
      </c>
      <c r="F30" s="20" t="str">
        <f t="shared" si="0"/>
        <v/>
      </c>
      <c r="G30" s="20" t="str">
        <f t="shared" si="1"/>
        <v/>
      </c>
      <c r="H30" s="20"/>
      <c r="I30" s="20"/>
    </row>
    <row r="31" spans="1:9" x14ac:dyDescent="0.2">
      <c r="A31" s="23"/>
      <c r="B31" s="23">
        <v>8.9969999999999999</v>
      </c>
      <c r="C31" s="23">
        <v>5.0000000000000001E-3</v>
      </c>
      <c r="D31" s="23" t="s">
        <v>42</v>
      </c>
      <c r="F31" s="20" t="str">
        <f t="shared" si="0"/>
        <v/>
      </c>
      <c r="G31" s="20" t="str">
        <f t="shared" si="1"/>
        <v/>
      </c>
      <c r="H31" s="20"/>
      <c r="I31" s="20"/>
    </row>
    <row r="32" spans="1:9" x14ac:dyDescent="0.2">
      <c r="A32" s="23" t="s">
        <v>43</v>
      </c>
      <c r="B32" s="23">
        <v>9.0050000000000008</v>
      </c>
      <c r="C32" s="23">
        <v>5.0000000000000001E-3</v>
      </c>
      <c r="D32" s="23" t="s">
        <v>44</v>
      </c>
      <c r="F32" s="20" t="str">
        <f t="shared" si="0"/>
        <v/>
      </c>
      <c r="G32" s="20" t="str">
        <f t="shared" si="1"/>
        <v/>
      </c>
      <c r="H32" s="20" t="e">
        <f t="shared" ref="H32:H62" si="2">AVERAGE(E32:E41)-B32</f>
        <v>#DIV/0!</v>
      </c>
      <c r="I32" s="20" t="e">
        <f>MAX(SQRT(SUM(G32:G41)/COUNTA(E32:E41)),C32)</f>
        <v>#DIV/0!</v>
      </c>
    </row>
    <row r="33" spans="1:9" x14ac:dyDescent="0.2">
      <c r="B33" s="23">
        <v>9.0050000000000008</v>
      </c>
      <c r="C33" s="23">
        <v>5.0000000000000001E-3</v>
      </c>
      <c r="D33" s="23" t="s">
        <v>45</v>
      </c>
      <c r="F33" s="20" t="str">
        <f t="shared" si="0"/>
        <v/>
      </c>
      <c r="G33" s="20" t="str">
        <f t="shared" si="1"/>
        <v/>
      </c>
      <c r="H33" s="20"/>
      <c r="I33" s="20"/>
    </row>
    <row r="34" spans="1:9" x14ac:dyDescent="0.2">
      <c r="B34" s="23">
        <v>9.0050000000000008</v>
      </c>
      <c r="C34" s="23">
        <v>5.0000000000000001E-3</v>
      </c>
      <c r="D34" s="23" t="s">
        <v>46</v>
      </c>
      <c r="F34" s="20" t="str">
        <f t="shared" si="0"/>
        <v/>
      </c>
      <c r="G34" s="20" t="str">
        <f t="shared" si="1"/>
        <v/>
      </c>
      <c r="H34" s="20"/>
      <c r="I34" s="20"/>
    </row>
    <row r="35" spans="1:9" x14ac:dyDescent="0.2">
      <c r="B35" s="23">
        <v>9.0050000000000008</v>
      </c>
      <c r="C35" s="23">
        <v>5.0000000000000001E-3</v>
      </c>
      <c r="D35" s="23" t="s">
        <v>47</v>
      </c>
      <c r="F35" s="20" t="str">
        <f t="shared" si="0"/>
        <v/>
      </c>
      <c r="G35" s="20" t="str">
        <f t="shared" si="1"/>
        <v/>
      </c>
      <c r="H35" s="20"/>
      <c r="I35" s="20"/>
    </row>
    <row r="36" spans="1:9" x14ac:dyDescent="0.2">
      <c r="B36" s="23">
        <v>9.0050000000000008</v>
      </c>
      <c r="C36" s="23">
        <v>5.0000000000000001E-3</v>
      </c>
      <c r="D36" s="23" t="s">
        <v>48</v>
      </c>
      <c r="F36" s="20" t="str">
        <f t="shared" si="0"/>
        <v/>
      </c>
      <c r="G36" s="20" t="str">
        <f t="shared" si="1"/>
        <v/>
      </c>
      <c r="H36" s="20"/>
      <c r="I36" s="20"/>
    </row>
    <row r="37" spans="1:9" x14ac:dyDescent="0.2">
      <c r="B37" s="23">
        <v>9.0050000000000008</v>
      </c>
      <c r="C37" s="23">
        <v>5.0000000000000001E-3</v>
      </c>
      <c r="D37" s="23" t="s">
        <v>49</v>
      </c>
      <c r="F37" s="20" t="str">
        <f t="shared" si="0"/>
        <v/>
      </c>
      <c r="G37" s="20" t="str">
        <f t="shared" si="1"/>
        <v/>
      </c>
      <c r="H37" s="20"/>
      <c r="I37" s="20"/>
    </row>
    <row r="38" spans="1:9" x14ac:dyDescent="0.2">
      <c r="B38" s="23">
        <v>9.0050000000000008</v>
      </c>
      <c r="C38" s="23">
        <v>5.0000000000000001E-3</v>
      </c>
      <c r="D38" s="23" t="s">
        <v>50</v>
      </c>
      <c r="F38" s="20" t="str">
        <f t="shared" si="0"/>
        <v/>
      </c>
      <c r="G38" s="20" t="str">
        <f t="shared" si="1"/>
        <v/>
      </c>
      <c r="H38" s="20"/>
      <c r="I38" s="20"/>
    </row>
    <row r="39" spans="1:9" x14ac:dyDescent="0.2">
      <c r="B39" s="23">
        <v>9.0050000000000008</v>
      </c>
      <c r="C39" s="23">
        <v>5.0000000000000001E-3</v>
      </c>
      <c r="D39" s="23" t="s">
        <v>51</v>
      </c>
      <c r="F39" s="20" t="str">
        <f t="shared" si="0"/>
        <v/>
      </c>
      <c r="G39" s="20" t="str">
        <f t="shared" si="1"/>
        <v/>
      </c>
      <c r="H39" s="20"/>
      <c r="I39" s="20"/>
    </row>
    <row r="40" spans="1:9" x14ac:dyDescent="0.2">
      <c r="B40" s="23">
        <v>9.0050000000000008</v>
      </c>
      <c r="C40" s="23">
        <v>5.0000000000000001E-3</v>
      </c>
      <c r="D40" s="23" t="s">
        <v>52</v>
      </c>
      <c r="F40" s="20" t="str">
        <f t="shared" si="0"/>
        <v/>
      </c>
      <c r="G40" s="20" t="str">
        <f t="shared" si="1"/>
        <v/>
      </c>
      <c r="H40" s="20"/>
      <c r="I40" s="20"/>
    </row>
    <row r="41" spans="1:9" x14ac:dyDescent="0.2">
      <c r="B41" s="23">
        <v>9.0050000000000008</v>
      </c>
      <c r="C41" s="23">
        <v>5.0000000000000001E-3</v>
      </c>
      <c r="D41" s="23" t="s">
        <v>53</v>
      </c>
      <c r="F41" s="20" t="str">
        <f t="shared" si="0"/>
        <v/>
      </c>
      <c r="G41" s="20" t="str">
        <f t="shared" si="1"/>
        <v/>
      </c>
      <c r="H41" s="20"/>
      <c r="I41" s="20"/>
    </row>
    <row r="42" spans="1:9" x14ac:dyDescent="0.2">
      <c r="A42" s="23" t="s">
        <v>54</v>
      </c>
      <c r="B42" s="23">
        <v>7.9969999999999999</v>
      </c>
      <c r="C42" s="23">
        <v>5.0000000000000001E-3</v>
      </c>
      <c r="D42" s="23" t="s">
        <v>55</v>
      </c>
      <c r="F42" s="20" t="str">
        <f t="shared" si="0"/>
        <v/>
      </c>
      <c r="G42" s="20" t="str">
        <f t="shared" si="1"/>
        <v/>
      </c>
      <c r="H42" s="20" t="e">
        <f t="shared" si="2"/>
        <v>#DIV/0!</v>
      </c>
      <c r="I42" s="20" t="e">
        <f>MAX(SQRT(SUM(G42:G51)/COUNTA(E42:E51)),C42)</f>
        <v>#DIV/0!</v>
      </c>
    </row>
    <row r="43" spans="1:9" x14ac:dyDescent="0.2">
      <c r="B43" s="23">
        <v>7.9969999999999999</v>
      </c>
      <c r="C43" s="23">
        <v>5.0000000000000001E-3</v>
      </c>
      <c r="D43" s="23" t="s">
        <v>56</v>
      </c>
      <c r="F43" s="20" t="str">
        <f t="shared" si="0"/>
        <v/>
      </c>
      <c r="G43" s="20" t="str">
        <f t="shared" si="1"/>
        <v/>
      </c>
      <c r="H43" s="20"/>
      <c r="I43" s="20"/>
    </row>
    <row r="44" spans="1:9" x14ac:dyDescent="0.2">
      <c r="B44" s="23">
        <v>7.9969999999999999</v>
      </c>
      <c r="C44" s="23">
        <v>5.0000000000000001E-3</v>
      </c>
      <c r="D44" s="23" t="s">
        <v>57</v>
      </c>
      <c r="F44" s="20" t="str">
        <f t="shared" si="0"/>
        <v/>
      </c>
      <c r="G44" s="20" t="str">
        <f t="shared" si="1"/>
        <v/>
      </c>
      <c r="H44" s="20"/>
      <c r="I44" s="20"/>
    </row>
    <row r="45" spans="1:9" x14ac:dyDescent="0.2">
      <c r="B45" s="23">
        <v>7.9969999999999999</v>
      </c>
      <c r="C45" s="23">
        <v>5.0000000000000001E-3</v>
      </c>
      <c r="D45" s="23" t="s">
        <v>58</v>
      </c>
      <c r="F45" s="20" t="str">
        <f t="shared" si="0"/>
        <v/>
      </c>
      <c r="G45" s="20" t="str">
        <f t="shared" si="1"/>
        <v/>
      </c>
      <c r="H45" s="20"/>
      <c r="I45" s="20"/>
    </row>
    <row r="46" spans="1:9" x14ac:dyDescent="0.2">
      <c r="B46" s="23">
        <v>7.9969999999999999</v>
      </c>
      <c r="C46" s="23">
        <v>5.0000000000000001E-3</v>
      </c>
      <c r="D46" s="23" t="s">
        <v>59</v>
      </c>
      <c r="F46" s="20" t="str">
        <f t="shared" si="0"/>
        <v/>
      </c>
      <c r="G46" s="20" t="str">
        <f t="shared" si="1"/>
        <v/>
      </c>
      <c r="H46" s="20"/>
      <c r="I46" s="20"/>
    </row>
    <row r="47" spans="1:9" x14ac:dyDescent="0.2">
      <c r="B47" s="23">
        <v>7.9969999999999999</v>
      </c>
      <c r="C47" s="23">
        <v>5.0000000000000001E-3</v>
      </c>
      <c r="D47" s="23" t="s">
        <v>60</v>
      </c>
      <c r="F47" s="20" t="str">
        <f t="shared" si="0"/>
        <v/>
      </c>
      <c r="G47" s="20" t="str">
        <f t="shared" si="1"/>
        <v/>
      </c>
      <c r="H47" s="20"/>
      <c r="I47" s="20"/>
    </row>
    <row r="48" spans="1:9" x14ac:dyDescent="0.2">
      <c r="B48" s="23">
        <v>7.9969999999999999</v>
      </c>
      <c r="C48" s="23">
        <v>5.0000000000000001E-3</v>
      </c>
      <c r="D48" s="23" t="s">
        <v>61</v>
      </c>
      <c r="F48" s="20" t="str">
        <f t="shared" si="0"/>
        <v/>
      </c>
      <c r="G48" s="20" t="str">
        <f t="shared" si="1"/>
        <v/>
      </c>
      <c r="H48" s="20"/>
      <c r="I48" s="20"/>
    </row>
    <row r="49" spans="1:9" x14ac:dyDescent="0.2">
      <c r="B49" s="23">
        <v>7.9969999999999999</v>
      </c>
      <c r="C49" s="23">
        <v>5.0000000000000001E-3</v>
      </c>
      <c r="D49" s="23" t="s">
        <v>62</v>
      </c>
      <c r="F49" s="20" t="str">
        <f t="shared" si="0"/>
        <v/>
      </c>
      <c r="G49" s="20" t="str">
        <f t="shared" si="1"/>
        <v/>
      </c>
      <c r="H49" s="20"/>
      <c r="I49" s="20"/>
    </row>
    <row r="50" spans="1:9" x14ac:dyDescent="0.2">
      <c r="B50" s="23">
        <v>7.9969999999999999</v>
      </c>
      <c r="C50" s="23">
        <v>5.0000000000000001E-3</v>
      </c>
      <c r="D50" s="23" t="s">
        <v>63</v>
      </c>
      <c r="F50" s="20" t="str">
        <f t="shared" si="0"/>
        <v/>
      </c>
      <c r="G50" s="20" t="str">
        <f t="shared" si="1"/>
        <v/>
      </c>
      <c r="H50" s="20"/>
      <c r="I50" s="20"/>
    </row>
    <row r="51" spans="1:9" x14ac:dyDescent="0.2">
      <c r="B51" s="23">
        <v>7.9969999999999999</v>
      </c>
      <c r="C51" s="23">
        <v>5.0000000000000001E-3</v>
      </c>
      <c r="D51" s="23" t="s">
        <v>64</v>
      </c>
      <c r="F51" s="20" t="str">
        <f t="shared" si="0"/>
        <v/>
      </c>
      <c r="G51" s="20" t="str">
        <f t="shared" si="1"/>
        <v/>
      </c>
      <c r="H51" s="20"/>
      <c r="I51" s="20"/>
    </row>
    <row r="52" spans="1:9" x14ac:dyDescent="0.2">
      <c r="A52" s="23" t="s">
        <v>65</v>
      </c>
      <c r="B52" s="23">
        <v>8.0030000000000001</v>
      </c>
      <c r="C52" s="23">
        <v>5.0000000000000001E-3</v>
      </c>
      <c r="D52" s="23" t="s">
        <v>66</v>
      </c>
      <c r="F52" s="20" t="str">
        <f t="shared" si="0"/>
        <v/>
      </c>
      <c r="G52" s="20" t="str">
        <f t="shared" si="1"/>
        <v/>
      </c>
      <c r="H52" s="20" t="e">
        <f t="shared" si="2"/>
        <v>#DIV/0!</v>
      </c>
      <c r="I52" s="20" t="e">
        <f>MAX(SQRT(SUM(G52:G61)/COUNTA(E52:E61)),C52)</f>
        <v>#DIV/0!</v>
      </c>
    </row>
    <row r="53" spans="1:9" x14ac:dyDescent="0.2">
      <c r="B53" s="23">
        <v>8.0030000000000001</v>
      </c>
      <c r="C53" s="23">
        <v>5.0000000000000001E-3</v>
      </c>
      <c r="D53" s="23" t="s">
        <v>67</v>
      </c>
      <c r="F53" s="20" t="str">
        <f t="shared" si="0"/>
        <v/>
      </c>
      <c r="G53" s="20" t="str">
        <f t="shared" si="1"/>
        <v/>
      </c>
      <c r="H53" s="20"/>
      <c r="I53" s="20"/>
    </row>
    <row r="54" spans="1:9" x14ac:dyDescent="0.2">
      <c r="A54" s="23"/>
      <c r="B54" s="23">
        <v>8.0030000000000001</v>
      </c>
      <c r="C54" s="23">
        <v>5.0000000000000001E-3</v>
      </c>
      <c r="D54" s="23" t="s">
        <v>68</v>
      </c>
      <c r="F54" s="20" t="str">
        <f t="shared" si="0"/>
        <v/>
      </c>
      <c r="G54" s="20" t="str">
        <f t="shared" si="1"/>
        <v/>
      </c>
      <c r="H54" s="20"/>
      <c r="I54" s="20"/>
    </row>
    <row r="55" spans="1:9" x14ac:dyDescent="0.2">
      <c r="A55" s="23"/>
      <c r="B55" s="23">
        <v>8.0030000000000001</v>
      </c>
      <c r="C55" s="23">
        <v>5.0000000000000001E-3</v>
      </c>
      <c r="D55" s="23" t="s">
        <v>69</v>
      </c>
      <c r="F55" s="20" t="str">
        <f t="shared" si="0"/>
        <v/>
      </c>
      <c r="G55" s="20" t="str">
        <f t="shared" si="1"/>
        <v/>
      </c>
      <c r="H55" s="20"/>
      <c r="I55" s="20"/>
    </row>
    <row r="56" spans="1:9" x14ac:dyDescent="0.2">
      <c r="A56" s="23"/>
      <c r="B56" s="23">
        <v>8.0030000000000001</v>
      </c>
      <c r="C56" s="23">
        <v>5.0000000000000001E-3</v>
      </c>
      <c r="D56" s="23" t="s">
        <v>70</v>
      </c>
      <c r="F56" s="20" t="str">
        <f t="shared" si="0"/>
        <v/>
      </c>
      <c r="G56" s="20" t="str">
        <f t="shared" si="1"/>
        <v/>
      </c>
      <c r="H56" s="20"/>
      <c r="I56" s="20"/>
    </row>
    <row r="57" spans="1:9" x14ac:dyDescent="0.2">
      <c r="A57" s="23"/>
      <c r="B57" s="23">
        <v>8.0030000000000001</v>
      </c>
      <c r="C57" s="23">
        <v>5.0000000000000001E-3</v>
      </c>
      <c r="D57" s="23" t="s">
        <v>71</v>
      </c>
      <c r="F57" s="20" t="str">
        <f t="shared" si="0"/>
        <v/>
      </c>
      <c r="G57" s="20" t="str">
        <f t="shared" si="1"/>
        <v/>
      </c>
      <c r="H57" s="20"/>
      <c r="I57" s="20"/>
    </row>
    <row r="58" spans="1:9" x14ac:dyDescent="0.2">
      <c r="A58" s="23"/>
      <c r="B58" s="23">
        <v>8.0030000000000001</v>
      </c>
      <c r="C58" s="23">
        <v>5.0000000000000001E-3</v>
      </c>
      <c r="D58" s="23" t="s">
        <v>72</v>
      </c>
      <c r="F58" s="20" t="str">
        <f t="shared" si="0"/>
        <v/>
      </c>
      <c r="G58" s="20" t="str">
        <f t="shared" si="1"/>
        <v/>
      </c>
      <c r="H58" s="20"/>
      <c r="I58" s="20"/>
    </row>
    <row r="59" spans="1:9" x14ac:dyDescent="0.2">
      <c r="A59" s="23"/>
      <c r="B59" s="23">
        <v>8.0030000000000001</v>
      </c>
      <c r="C59" s="23">
        <v>5.0000000000000001E-3</v>
      </c>
      <c r="D59" s="23" t="s">
        <v>73</v>
      </c>
      <c r="F59" s="20" t="str">
        <f t="shared" si="0"/>
        <v/>
      </c>
      <c r="G59" s="20" t="str">
        <f t="shared" si="1"/>
        <v/>
      </c>
      <c r="H59" s="20"/>
      <c r="I59" s="20"/>
    </row>
    <row r="60" spans="1:9" x14ac:dyDescent="0.2">
      <c r="A60" s="23"/>
      <c r="B60" s="23">
        <v>8.0030000000000001</v>
      </c>
      <c r="C60" s="23">
        <v>5.0000000000000001E-3</v>
      </c>
      <c r="D60" s="23" t="s">
        <v>74</v>
      </c>
      <c r="F60" s="20" t="str">
        <f t="shared" si="0"/>
        <v/>
      </c>
      <c r="G60" s="20" t="str">
        <f t="shared" si="1"/>
        <v/>
      </c>
      <c r="H60" s="20"/>
      <c r="I60" s="20"/>
    </row>
    <row r="61" spans="1:9" x14ac:dyDescent="0.2">
      <c r="A61" s="23"/>
      <c r="B61" s="23">
        <v>8.0030000000000001</v>
      </c>
      <c r="C61" s="23">
        <v>5.0000000000000001E-3</v>
      </c>
      <c r="D61" s="23" t="s">
        <v>75</v>
      </c>
      <c r="F61" s="20" t="str">
        <f t="shared" si="0"/>
        <v/>
      </c>
      <c r="G61" s="20" t="str">
        <f t="shared" si="1"/>
        <v/>
      </c>
      <c r="H61" s="20"/>
      <c r="I61" s="20"/>
    </row>
    <row r="62" spans="1:9" x14ac:dyDescent="0.2">
      <c r="A62" s="23" t="s">
        <v>76</v>
      </c>
      <c r="B62" s="23">
        <v>6.0049999999999999</v>
      </c>
      <c r="C62" s="23">
        <v>3.0000000000000001E-3</v>
      </c>
      <c r="D62" s="23" t="s">
        <v>77</v>
      </c>
      <c r="F62" s="20" t="str">
        <f t="shared" si="0"/>
        <v/>
      </c>
      <c r="G62" s="20" t="str">
        <f t="shared" si="1"/>
        <v/>
      </c>
      <c r="H62" s="20" t="e">
        <f t="shared" si="2"/>
        <v>#DIV/0!</v>
      </c>
      <c r="I62" s="20" t="e">
        <f>MAX(SQRT(SUM(G62:G71)/COUNTA(E62:E71)),C62)</f>
        <v>#DIV/0!</v>
      </c>
    </row>
    <row r="63" spans="1:9" x14ac:dyDescent="0.2">
      <c r="A63" s="23"/>
      <c r="B63" s="23">
        <v>6.0049999999999999</v>
      </c>
      <c r="C63" s="23">
        <v>3.0000000000000001E-3</v>
      </c>
      <c r="D63" s="23" t="s">
        <v>78</v>
      </c>
      <c r="F63" s="20" t="str">
        <f t="shared" si="0"/>
        <v/>
      </c>
      <c r="G63" s="20" t="str">
        <f t="shared" si="1"/>
        <v/>
      </c>
      <c r="H63" s="20"/>
      <c r="I63" s="20"/>
    </row>
    <row r="64" spans="1:9" x14ac:dyDescent="0.2">
      <c r="A64" s="23"/>
      <c r="B64" s="23">
        <v>6.0049999999999999</v>
      </c>
      <c r="C64" s="23">
        <v>3.0000000000000001E-3</v>
      </c>
      <c r="D64" s="23" t="s">
        <v>79</v>
      </c>
      <c r="F64" s="20" t="str">
        <f t="shared" si="0"/>
        <v/>
      </c>
      <c r="G64" s="20" t="str">
        <f t="shared" si="1"/>
        <v/>
      </c>
      <c r="H64" s="20"/>
      <c r="I64" s="20"/>
    </row>
    <row r="65" spans="1:9" x14ac:dyDescent="0.2">
      <c r="A65" s="23"/>
      <c r="B65" s="23">
        <v>6.0049999999999999</v>
      </c>
      <c r="C65" s="23">
        <v>3.0000000000000001E-3</v>
      </c>
      <c r="D65" s="23" t="s">
        <v>80</v>
      </c>
      <c r="F65" s="20" t="str">
        <f t="shared" si="0"/>
        <v/>
      </c>
      <c r="G65" s="20" t="str">
        <f t="shared" si="1"/>
        <v/>
      </c>
      <c r="H65" s="20"/>
      <c r="I65" s="20"/>
    </row>
    <row r="66" spans="1:9" x14ac:dyDescent="0.2">
      <c r="A66" s="23"/>
      <c r="B66" s="23">
        <v>6.0049999999999999</v>
      </c>
      <c r="C66" s="23">
        <v>3.0000000000000001E-3</v>
      </c>
      <c r="D66" s="23" t="s">
        <v>81</v>
      </c>
      <c r="F66" s="20" t="str">
        <f t="shared" si="0"/>
        <v/>
      </c>
      <c r="G66" s="20" t="str">
        <f t="shared" si="1"/>
        <v/>
      </c>
      <c r="H66" s="20"/>
      <c r="I66" s="20"/>
    </row>
    <row r="67" spans="1:9" x14ac:dyDescent="0.2">
      <c r="A67" s="23"/>
      <c r="B67" s="23">
        <v>6.0049999999999999</v>
      </c>
      <c r="C67" s="23">
        <v>3.0000000000000001E-3</v>
      </c>
      <c r="D67" s="23" t="s">
        <v>82</v>
      </c>
      <c r="F67" s="20" t="str">
        <f t="shared" ref="F67:F130" si="3">IF(ISBLANK(E67),"",E67-B67)</f>
        <v/>
      </c>
      <c r="G67" s="20" t="str">
        <f t="shared" ref="G67:G130" si="4">IF(ISBLANK(E67),"",F67^2)</f>
        <v/>
      </c>
      <c r="H67" s="20"/>
      <c r="I67" s="20"/>
    </row>
    <row r="68" spans="1:9" x14ac:dyDescent="0.2">
      <c r="A68" s="23"/>
      <c r="B68" s="23">
        <v>6.0049999999999999</v>
      </c>
      <c r="C68" s="23">
        <v>3.0000000000000001E-3</v>
      </c>
      <c r="D68" s="23" t="s">
        <v>83</v>
      </c>
      <c r="F68" s="20" t="str">
        <f t="shared" si="3"/>
        <v/>
      </c>
      <c r="G68" s="20" t="str">
        <f t="shared" si="4"/>
        <v/>
      </c>
      <c r="H68" s="20"/>
      <c r="I68" s="20"/>
    </row>
    <row r="69" spans="1:9" x14ac:dyDescent="0.2">
      <c r="A69" s="23"/>
      <c r="B69" s="23">
        <v>6.0049999999999999</v>
      </c>
      <c r="C69" s="23">
        <v>3.0000000000000001E-3</v>
      </c>
      <c r="D69" s="23" t="s">
        <v>84</v>
      </c>
      <c r="F69" s="20" t="str">
        <f t="shared" si="3"/>
        <v/>
      </c>
      <c r="G69" s="20" t="str">
        <f t="shared" si="4"/>
        <v/>
      </c>
      <c r="H69" s="20"/>
      <c r="I69" s="20"/>
    </row>
    <row r="70" spans="1:9" x14ac:dyDescent="0.2">
      <c r="A70" s="23"/>
      <c r="B70" s="23">
        <v>6.0049999999999999</v>
      </c>
      <c r="C70" s="23">
        <v>3.0000000000000001E-3</v>
      </c>
      <c r="D70" s="23" t="s">
        <v>85</v>
      </c>
      <c r="F70" s="20" t="str">
        <f t="shared" si="3"/>
        <v/>
      </c>
      <c r="G70" s="20" t="str">
        <f t="shared" si="4"/>
        <v/>
      </c>
      <c r="H70" s="20"/>
      <c r="I70" s="20"/>
    </row>
    <row r="71" spans="1:9" x14ac:dyDescent="0.2">
      <c r="A71" s="23"/>
      <c r="B71" s="23">
        <v>6.0049999999999999</v>
      </c>
      <c r="C71" s="23">
        <v>3.0000000000000001E-3</v>
      </c>
      <c r="D71" s="23" t="s">
        <v>86</v>
      </c>
      <c r="F71" s="20" t="str">
        <f t="shared" si="3"/>
        <v/>
      </c>
      <c r="G71" s="20" t="str">
        <f t="shared" si="4"/>
        <v/>
      </c>
      <c r="H71" s="20"/>
      <c r="I71" s="20"/>
    </row>
    <row r="72" spans="1:9" x14ac:dyDescent="0.2">
      <c r="A72" s="23" t="s">
        <v>87</v>
      </c>
      <c r="B72" s="23">
        <v>6.0010000000000003</v>
      </c>
      <c r="C72" s="23">
        <v>3.0000000000000001E-3</v>
      </c>
      <c r="D72" s="23" t="s">
        <v>88</v>
      </c>
      <c r="F72" s="20" t="str">
        <f t="shared" si="3"/>
        <v/>
      </c>
      <c r="G72" s="20" t="str">
        <f t="shared" si="4"/>
        <v/>
      </c>
      <c r="H72" s="20" t="e">
        <f t="shared" ref="H72:H122" si="5">AVERAGE(E72:E81)-B72</f>
        <v>#DIV/0!</v>
      </c>
      <c r="I72" s="20" t="e">
        <f>MAX(SQRT(SUM(G72:G81)/COUNTA(E72:E81)),C72)</f>
        <v>#DIV/0!</v>
      </c>
    </row>
    <row r="73" spans="1:9" x14ac:dyDescent="0.2">
      <c r="A73" s="23"/>
      <c r="B73" s="23">
        <v>6.0010000000000003</v>
      </c>
      <c r="C73" s="23">
        <v>3.0000000000000001E-3</v>
      </c>
      <c r="D73" s="23" t="s">
        <v>89</v>
      </c>
      <c r="F73" s="20" t="str">
        <f t="shared" si="3"/>
        <v/>
      </c>
      <c r="G73" s="20" t="str">
        <f t="shared" si="4"/>
        <v/>
      </c>
      <c r="H73" s="20"/>
      <c r="I73" s="20"/>
    </row>
    <row r="74" spans="1:9" x14ac:dyDescent="0.2">
      <c r="A74" s="23"/>
      <c r="B74" s="23">
        <v>6.0010000000000003</v>
      </c>
      <c r="C74" s="23">
        <v>3.0000000000000001E-3</v>
      </c>
      <c r="D74" s="23" t="s">
        <v>90</v>
      </c>
      <c r="F74" s="20" t="str">
        <f t="shared" si="3"/>
        <v/>
      </c>
      <c r="G74" s="20" t="str">
        <f t="shared" si="4"/>
        <v/>
      </c>
      <c r="H74" s="20"/>
      <c r="I74" s="20"/>
    </row>
    <row r="75" spans="1:9" x14ac:dyDescent="0.2">
      <c r="A75" s="23"/>
      <c r="B75" s="23">
        <v>6.0010000000000003</v>
      </c>
      <c r="C75" s="23">
        <v>3.0000000000000001E-3</v>
      </c>
      <c r="D75" s="23" t="s">
        <v>91</v>
      </c>
      <c r="F75" s="20" t="str">
        <f t="shared" si="3"/>
        <v/>
      </c>
      <c r="G75" s="20" t="str">
        <f t="shared" si="4"/>
        <v/>
      </c>
      <c r="H75" s="20"/>
      <c r="I75" s="20"/>
    </row>
    <row r="76" spans="1:9" x14ac:dyDescent="0.2">
      <c r="A76" s="23"/>
      <c r="B76" s="23">
        <v>6.0010000000000003</v>
      </c>
      <c r="C76" s="23">
        <v>3.0000000000000001E-3</v>
      </c>
      <c r="D76" s="23" t="s">
        <v>92</v>
      </c>
      <c r="F76" s="20" t="str">
        <f t="shared" si="3"/>
        <v/>
      </c>
      <c r="G76" s="20" t="str">
        <f t="shared" si="4"/>
        <v/>
      </c>
      <c r="H76" s="20"/>
      <c r="I76" s="20"/>
    </row>
    <row r="77" spans="1:9" x14ac:dyDescent="0.2">
      <c r="A77" s="23"/>
      <c r="B77" s="23">
        <v>6.0010000000000003</v>
      </c>
      <c r="C77" s="23">
        <v>3.0000000000000001E-3</v>
      </c>
      <c r="D77" s="23" t="s">
        <v>93</v>
      </c>
      <c r="F77" s="20" t="str">
        <f t="shared" si="3"/>
        <v/>
      </c>
      <c r="G77" s="20" t="str">
        <f t="shared" si="4"/>
        <v/>
      </c>
      <c r="H77" s="20"/>
      <c r="I77" s="20"/>
    </row>
    <row r="78" spans="1:9" x14ac:dyDescent="0.2">
      <c r="A78" s="23"/>
      <c r="B78" s="23">
        <v>6.0010000000000003</v>
      </c>
      <c r="C78" s="23">
        <v>3.0000000000000001E-3</v>
      </c>
      <c r="D78" s="23" t="s">
        <v>94</v>
      </c>
      <c r="F78" s="20" t="str">
        <f t="shared" si="3"/>
        <v/>
      </c>
      <c r="G78" s="20" t="str">
        <f t="shared" si="4"/>
        <v/>
      </c>
      <c r="H78" s="20"/>
      <c r="I78" s="20"/>
    </row>
    <row r="79" spans="1:9" x14ac:dyDescent="0.2">
      <c r="A79" s="23"/>
      <c r="B79" s="23">
        <v>6.0010000000000003</v>
      </c>
      <c r="C79" s="23">
        <v>3.0000000000000001E-3</v>
      </c>
      <c r="D79" s="23" t="s">
        <v>95</v>
      </c>
      <c r="F79" s="20" t="str">
        <f t="shared" si="3"/>
        <v/>
      </c>
      <c r="G79" s="20" t="str">
        <f t="shared" si="4"/>
        <v/>
      </c>
      <c r="H79" s="20"/>
      <c r="I79" s="20"/>
    </row>
    <row r="80" spans="1:9" x14ac:dyDescent="0.2">
      <c r="A80" s="23"/>
      <c r="B80" s="23">
        <v>6.0010000000000003</v>
      </c>
      <c r="C80" s="23">
        <v>3.0000000000000001E-3</v>
      </c>
      <c r="D80" s="23" t="s">
        <v>96</v>
      </c>
      <c r="F80" s="20" t="str">
        <f t="shared" si="3"/>
        <v/>
      </c>
      <c r="G80" s="20" t="str">
        <f t="shared" si="4"/>
        <v/>
      </c>
      <c r="H80" s="20"/>
      <c r="I80" s="20"/>
    </row>
    <row r="81" spans="1:9" x14ac:dyDescent="0.2">
      <c r="A81" s="23"/>
      <c r="B81" s="23">
        <v>6.0010000000000003</v>
      </c>
      <c r="C81" s="23">
        <v>3.0000000000000001E-3</v>
      </c>
      <c r="D81" s="23" t="s">
        <v>97</v>
      </c>
      <c r="F81" s="20" t="str">
        <f t="shared" si="3"/>
        <v/>
      </c>
      <c r="G81" s="20" t="str">
        <f t="shared" si="4"/>
        <v/>
      </c>
      <c r="H81" s="20"/>
      <c r="I81" s="20"/>
    </row>
    <row r="82" spans="1:9" x14ac:dyDescent="0.2">
      <c r="A82" s="23" t="s">
        <v>98</v>
      </c>
      <c r="B82" s="23">
        <v>5.992</v>
      </c>
      <c r="C82" s="23">
        <v>3.0000000000000001E-3</v>
      </c>
      <c r="D82" s="23" t="s">
        <v>99</v>
      </c>
      <c r="F82" s="20" t="str">
        <f t="shared" si="3"/>
        <v/>
      </c>
      <c r="G82" s="20" t="str">
        <f t="shared" si="4"/>
        <v/>
      </c>
      <c r="H82" s="20" t="e">
        <f t="shared" si="5"/>
        <v>#DIV/0!</v>
      </c>
      <c r="I82" s="20" t="e">
        <f>MAX(SQRT(SUM(G82:G91)/COUNTA(E82:E91)),C82)</f>
        <v>#DIV/0!</v>
      </c>
    </row>
    <row r="83" spans="1:9" x14ac:dyDescent="0.2">
      <c r="A83" s="23"/>
      <c r="B83" s="23">
        <v>5.992</v>
      </c>
      <c r="C83" s="23">
        <v>3.0000000000000001E-3</v>
      </c>
      <c r="D83" s="23" t="s">
        <v>100</v>
      </c>
      <c r="F83" s="20" t="str">
        <f t="shared" si="3"/>
        <v/>
      </c>
      <c r="G83" s="20" t="str">
        <f t="shared" si="4"/>
        <v/>
      </c>
      <c r="H83" s="20"/>
      <c r="I83" s="20"/>
    </row>
    <row r="84" spans="1:9" x14ac:dyDescent="0.2">
      <c r="A84" s="23"/>
      <c r="B84" s="23">
        <v>5.992</v>
      </c>
      <c r="C84" s="23">
        <v>3.0000000000000001E-3</v>
      </c>
      <c r="D84" s="23" t="s">
        <v>101</v>
      </c>
      <c r="F84" s="20" t="str">
        <f t="shared" si="3"/>
        <v/>
      </c>
      <c r="G84" s="20" t="str">
        <f t="shared" si="4"/>
        <v/>
      </c>
      <c r="H84" s="20"/>
      <c r="I84" s="20"/>
    </row>
    <row r="85" spans="1:9" x14ac:dyDescent="0.2">
      <c r="A85" s="23"/>
      <c r="B85" s="23">
        <v>5.992</v>
      </c>
      <c r="C85" s="23">
        <v>3.0000000000000001E-3</v>
      </c>
      <c r="D85" s="23" t="s">
        <v>102</v>
      </c>
      <c r="F85" s="20" t="str">
        <f t="shared" si="3"/>
        <v/>
      </c>
      <c r="G85" s="20" t="str">
        <f t="shared" si="4"/>
        <v/>
      </c>
      <c r="H85" s="20"/>
      <c r="I85" s="20"/>
    </row>
    <row r="86" spans="1:9" x14ac:dyDescent="0.2">
      <c r="A86" s="23"/>
      <c r="B86" s="23">
        <v>5.992</v>
      </c>
      <c r="C86" s="23">
        <v>3.0000000000000001E-3</v>
      </c>
      <c r="D86" s="23" t="s">
        <v>103</v>
      </c>
      <c r="F86" s="20" t="str">
        <f t="shared" si="3"/>
        <v/>
      </c>
      <c r="G86" s="20" t="str">
        <f t="shared" si="4"/>
        <v/>
      </c>
      <c r="H86" s="20"/>
      <c r="I86" s="20"/>
    </row>
    <row r="87" spans="1:9" x14ac:dyDescent="0.2">
      <c r="A87" s="23"/>
      <c r="B87" s="23">
        <v>5.992</v>
      </c>
      <c r="C87" s="23">
        <v>3.0000000000000001E-3</v>
      </c>
      <c r="D87" s="23" t="s">
        <v>104</v>
      </c>
      <c r="F87" s="20" t="str">
        <f t="shared" si="3"/>
        <v/>
      </c>
      <c r="G87" s="20" t="str">
        <f t="shared" si="4"/>
        <v/>
      </c>
      <c r="H87" s="20"/>
      <c r="I87" s="20"/>
    </row>
    <row r="88" spans="1:9" x14ac:dyDescent="0.2">
      <c r="A88" s="23"/>
      <c r="B88" s="23">
        <v>5.992</v>
      </c>
      <c r="C88" s="23">
        <v>3.0000000000000001E-3</v>
      </c>
      <c r="D88" s="23" t="s">
        <v>105</v>
      </c>
      <c r="F88" s="20" t="str">
        <f t="shared" si="3"/>
        <v/>
      </c>
      <c r="G88" s="20" t="str">
        <f t="shared" si="4"/>
        <v/>
      </c>
      <c r="H88" s="20"/>
      <c r="I88" s="20"/>
    </row>
    <row r="89" spans="1:9" x14ac:dyDescent="0.2">
      <c r="A89" s="23"/>
      <c r="B89" s="23">
        <v>5.992</v>
      </c>
      <c r="C89" s="23">
        <v>3.0000000000000001E-3</v>
      </c>
      <c r="D89" s="23" t="s">
        <v>106</v>
      </c>
      <c r="F89" s="20" t="str">
        <f t="shared" si="3"/>
        <v/>
      </c>
      <c r="G89" s="20" t="str">
        <f t="shared" si="4"/>
        <v/>
      </c>
      <c r="H89" s="20"/>
      <c r="I89" s="20"/>
    </row>
    <row r="90" spans="1:9" x14ac:dyDescent="0.2">
      <c r="A90" s="23"/>
      <c r="B90" s="23">
        <v>5.992</v>
      </c>
      <c r="C90" s="23">
        <v>3.0000000000000001E-3</v>
      </c>
      <c r="D90" s="23" t="s">
        <v>107</v>
      </c>
      <c r="F90" s="20" t="str">
        <f t="shared" si="3"/>
        <v/>
      </c>
      <c r="G90" s="20" t="str">
        <f t="shared" si="4"/>
        <v/>
      </c>
      <c r="H90" s="20"/>
      <c r="I90" s="20"/>
    </row>
    <row r="91" spans="1:9" x14ac:dyDescent="0.2">
      <c r="A91" s="23"/>
      <c r="B91" s="23">
        <v>5.992</v>
      </c>
      <c r="C91" s="23">
        <v>3.0000000000000001E-3</v>
      </c>
      <c r="D91" s="23" t="s">
        <v>108</v>
      </c>
      <c r="F91" s="20" t="str">
        <f t="shared" si="3"/>
        <v/>
      </c>
      <c r="G91" s="20" t="str">
        <f t="shared" si="4"/>
        <v/>
      </c>
      <c r="H91" s="20"/>
      <c r="I91" s="20"/>
    </row>
    <row r="92" spans="1:9" x14ac:dyDescent="0.2">
      <c r="A92" s="23" t="s">
        <v>109</v>
      </c>
      <c r="B92" s="23">
        <v>5.9950000000000001</v>
      </c>
      <c r="C92" s="23">
        <v>3.0000000000000001E-3</v>
      </c>
      <c r="D92" s="23" t="s">
        <v>110</v>
      </c>
      <c r="F92" s="20" t="str">
        <f t="shared" si="3"/>
        <v/>
      </c>
      <c r="G92" s="20" t="str">
        <f t="shared" si="4"/>
        <v/>
      </c>
      <c r="H92" s="20" t="e">
        <f t="shared" si="5"/>
        <v>#DIV/0!</v>
      </c>
      <c r="I92" s="20" t="e">
        <f>MAX(SQRT(SUM(G92:G101)/COUNTA(E92:E101)),C92)</f>
        <v>#DIV/0!</v>
      </c>
    </row>
    <row r="93" spans="1:9" x14ac:dyDescent="0.2">
      <c r="A93" s="23"/>
      <c r="B93" s="23">
        <v>5.9950000000000001</v>
      </c>
      <c r="C93" s="23">
        <v>3.0000000000000001E-3</v>
      </c>
      <c r="D93" s="23" t="s">
        <v>111</v>
      </c>
      <c r="F93" s="20" t="str">
        <f t="shared" si="3"/>
        <v/>
      </c>
      <c r="G93" s="20" t="str">
        <f t="shared" si="4"/>
        <v/>
      </c>
      <c r="H93" s="20"/>
      <c r="I93" s="20"/>
    </row>
    <row r="94" spans="1:9" x14ac:dyDescent="0.2">
      <c r="A94" s="23"/>
      <c r="B94" s="23">
        <v>5.9950000000000001</v>
      </c>
      <c r="C94" s="23">
        <v>3.0000000000000001E-3</v>
      </c>
      <c r="D94" s="23" t="s">
        <v>112</v>
      </c>
      <c r="F94" s="20" t="str">
        <f t="shared" si="3"/>
        <v/>
      </c>
      <c r="G94" s="20" t="str">
        <f t="shared" si="4"/>
        <v/>
      </c>
      <c r="H94" s="20"/>
      <c r="I94" s="20"/>
    </row>
    <row r="95" spans="1:9" x14ac:dyDescent="0.2">
      <c r="A95" s="23"/>
      <c r="B95" s="23">
        <v>5.9950000000000001</v>
      </c>
      <c r="C95" s="23">
        <v>3.0000000000000001E-3</v>
      </c>
      <c r="D95" s="23" t="s">
        <v>113</v>
      </c>
      <c r="F95" s="20" t="str">
        <f t="shared" si="3"/>
        <v/>
      </c>
      <c r="G95" s="20" t="str">
        <f t="shared" si="4"/>
        <v/>
      </c>
      <c r="H95" s="20"/>
      <c r="I95" s="20"/>
    </row>
    <row r="96" spans="1:9" x14ac:dyDescent="0.2">
      <c r="A96" s="23"/>
      <c r="B96" s="23">
        <v>5.9950000000000001</v>
      </c>
      <c r="C96" s="23">
        <v>3.0000000000000001E-3</v>
      </c>
      <c r="D96" s="23" t="s">
        <v>114</v>
      </c>
      <c r="F96" s="20" t="str">
        <f t="shared" si="3"/>
        <v/>
      </c>
      <c r="G96" s="20" t="str">
        <f t="shared" si="4"/>
        <v/>
      </c>
      <c r="H96" s="20"/>
      <c r="I96" s="20"/>
    </row>
    <row r="97" spans="1:9" x14ac:dyDescent="0.2">
      <c r="A97" s="23"/>
      <c r="B97" s="23">
        <v>5.9950000000000001</v>
      </c>
      <c r="C97" s="23">
        <v>3.0000000000000001E-3</v>
      </c>
      <c r="D97" s="23" t="s">
        <v>115</v>
      </c>
      <c r="F97" s="20" t="str">
        <f t="shared" si="3"/>
        <v/>
      </c>
      <c r="G97" s="20" t="str">
        <f t="shared" si="4"/>
        <v/>
      </c>
      <c r="H97" s="20"/>
      <c r="I97" s="20"/>
    </row>
    <row r="98" spans="1:9" x14ac:dyDescent="0.2">
      <c r="A98" s="23"/>
      <c r="B98" s="23">
        <v>5.9950000000000001</v>
      </c>
      <c r="C98" s="23">
        <v>3.0000000000000001E-3</v>
      </c>
      <c r="D98" s="23" t="s">
        <v>116</v>
      </c>
      <c r="F98" s="20" t="str">
        <f t="shared" si="3"/>
        <v/>
      </c>
      <c r="G98" s="20" t="str">
        <f t="shared" si="4"/>
        <v/>
      </c>
      <c r="H98" s="20"/>
      <c r="I98" s="20"/>
    </row>
    <row r="99" spans="1:9" x14ac:dyDescent="0.2">
      <c r="A99" s="23"/>
      <c r="B99" s="23">
        <v>5.9950000000000001</v>
      </c>
      <c r="C99" s="23">
        <v>3.0000000000000001E-3</v>
      </c>
      <c r="D99" s="23" t="s">
        <v>117</v>
      </c>
      <c r="F99" s="20" t="str">
        <f t="shared" si="3"/>
        <v/>
      </c>
      <c r="G99" s="20" t="str">
        <f t="shared" si="4"/>
        <v/>
      </c>
      <c r="H99" s="20"/>
      <c r="I99" s="20"/>
    </row>
    <row r="100" spans="1:9" x14ac:dyDescent="0.2">
      <c r="A100" s="23"/>
      <c r="B100" s="23">
        <v>5.9950000000000001</v>
      </c>
      <c r="C100" s="23">
        <v>3.0000000000000001E-3</v>
      </c>
      <c r="D100" s="23" t="s">
        <v>118</v>
      </c>
      <c r="F100" s="20" t="str">
        <f t="shared" si="3"/>
        <v/>
      </c>
      <c r="G100" s="20" t="str">
        <f t="shared" si="4"/>
        <v/>
      </c>
      <c r="H100" s="20"/>
      <c r="I100" s="20"/>
    </row>
    <row r="101" spans="1:9" x14ac:dyDescent="0.2">
      <c r="A101" s="23"/>
      <c r="B101" s="23">
        <v>5.9950000000000001</v>
      </c>
      <c r="C101" s="23">
        <v>3.0000000000000001E-3</v>
      </c>
      <c r="D101" s="23" t="s">
        <v>119</v>
      </c>
      <c r="F101" s="20" t="str">
        <f t="shared" si="3"/>
        <v/>
      </c>
      <c r="G101" s="20" t="str">
        <f t="shared" si="4"/>
        <v/>
      </c>
      <c r="H101" s="20"/>
      <c r="I101" s="20"/>
    </row>
    <row r="102" spans="1:9" x14ac:dyDescent="0.2">
      <c r="A102" s="23" t="s">
        <v>120</v>
      </c>
      <c r="B102" s="23">
        <v>5.9969999999999999</v>
      </c>
      <c r="C102" s="23">
        <v>3.0000000000000001E-3</v>
      </c>
      <c r="D102" s="23" t="s">
        <v>121</v>
      </c>
      <c r="F102" s="20" t="str">
        <f t="shared" si="3"/>
        <v/>
      </c>
      <c r="G102" s="20" t="str">
        <f t="shared" si="4"/>
        <v/>
      </c>
      <c r="H102" s="20" t="e">
        <f t="shared" si="5"/>
        <v>#DIV/0!</v>
      </c>
      <c r="I102" s="20" t="e">
        <f>MAX(SQRT(SUM(G102:G111)/COUNTA(E102:E111)),C102)</f>
        <v>#DIV/0!</v>
      </c>
    </row>
    <row r="103" spans="1:9" x14ac:dyDescent="0.2">
      <c r="A103" s="23"/>
      <c r="B103" s="23">
        <v>5.9969999999999999</v>
      </c>
      <c r="C103" s="23">
        <v>3.0000000000000001E-3</v>
      </c>
      <c r="D103" s="23" t="s">
        <v>122</v>
      </c>
      <c r="F103" s="20" t="str">
        <f t="shared" si="3"/>
        <v/>
      </c>
      <c r="G103" s="20" t="str">
        <f t="shared" si="4"/>
        <v/>
      </c>
      <c r="H103" s="20"/>
      <c r="I103" s="20"/>
    </row>
    <row r="104" spans="1:9" x14ac:dyDescent="0.2">
      <c r="A104" s="23"/>
      <c r="B104" s="23">
        <v>5.9969999999999999</v>
      </c>
      <c r="C104" s="23">
        <v>3.0000000000000001E-3</v>
      </c>
      <c r="D104" s="23" t="s">
        <v>123</v>
      </c>
      <c r="F104" s="20" t="str">
        <f t="shared" si="3"/>
        <v/>
      </c>
      <c r="G104" s="20" t="str">
        <f t="shared" si="4"/>
        <v/>
      </c>
      <c r="H104" s="20"/>
      <c r="I104" s="20"/>
    </row>
    <row r="105" spans="1:9" x14ac:dyDescent="0.2">
      <c r="A105" s="23"/>
      <c r="B105" s="23">
        <v>5.9969999999999999</v>
      </c>
      <c r="C105" s="23">
        <v>3.0000000000000001E-3</v>
      </c>
      <c r="D105" s="23" t="s">
        <v>124</v>
      </c>
      <c r="F105" s="20" t="str">
        <f t="shared" si="3"/>
        <v/>
      </c>
      <c r="G105" s="20" t="str">
        <f t="shared" si="4"/>
        <v/>
      </c>
      <c r="H105" s="20"/>
      <c r="I105" s="20"/>
    </row>
    <row r="106" spans="1:9" x14ac:dyDescent="0.2">
      <c r="A106" s="23"/>
      <c r="B106" s="23">
        <v>5.9969999999999999</v>
      </c>
      <c r="C106" s="23">
        <v>3.0000000000000001E-3</v>
      </c>
      <c r="D106" s="23" t="s">
        <v>125</v>
      </c>
      <c r="F106" s="20" t="str">
        <f t="shared" si="3"/>
        <v/>
      </c>
      <c r="G106" s="20" t="str">
        <f t="shared" si="4"/>
        <v/>
      </c>
      <c r="H106" s="20"/>
      <c r="I106" s="20"/>
    </row>
    <row r="107" spans="1:9" x14ac:dyDescent="0.2">
      <c r="A107" s="23"/>
      <c r="B107" s="23">
        <v>5.9969999999999999</v>
      </c>
      <c r="C107" s="23">
        <v>3.0000000000000001E-3</v>
      </c>
      <c r="D107" s="23" t="s">
        <v>126</v>
      </c>
      <c r="F107" s="20" t="str">
        <f t="shared" si="3"/>
        <v/>
      </c>
      <c r="G107" s="20" t="str">
        <f t="shared" si="4"/>
        <v/>
      </c>
      <c r="H107" s="20"/>
      <c r="I107" s="20"/>
    </row>
    <row r="108" spans="1:9" x14ac:dyDescent="0.2">
      <c r="A108" s="23"/>
      <c r="B108" s="23">
        <v>5.9969999999999999</v>
      </c>
      <c r="C108" s="23">
        <v>3.0000000000000001E-3</v>
      </c>
      <c r="D108" s="23" t="s">
        <v>127</v>
      </c>
      <c r="F108" s="20" t="str">
        <f t="shared" si="3"/>
        <v/>
      </c>
      <c r="G108" s="20" t="str">
        <f t="shared" si="4"/>
        <v/>
      </c>
      <c r="H108" s="20"/>
      <c r="I108" s="20"/>
    </row>
    <row r="109" spans="1:9" x14ac:dyDescent="0.2">
      <c r="A109" s="23"/>
      <c r="B109" s="23">
        <v>5.9969999999999999</v>
      </c>
      <c r="C109" s="23">
        <v>3.0000000000000001E-3</v>
      </c>
      <c r="D109" s="23" t="s">
        <v>128</v>
      </c>
      <c r="F109" s="20" t="str">
        <f t="shared" si="3"/>
        <v/>
      </c>
      <c r="G109" s="20" t="str">
        <f t="shared" si="4"/>
        <v/>
      </c>
      <c r="H109" s="20"/>
      <c r="I109" s="20"/>
    </row>
    <row r="110" spans="1:9" x14ac:dyDescent="0.2">
      <c r="A110" s="23"/>
      <c r="B110" s="23">
        <v>5.9969999999999999</v>
      </c>
      <c r="C110" s="23">
        <v>3.0000000000000001E-3</v>
      </c>
      <c r="D110" s="23" t="s">
        <v>129</v>
      </c>
      <c r="F110" s="20" t="str">
        <f t="shared" si="3"/>
        <v/>
      </c>
      <c r="G110" s="20" t="str">
        <f t="shared" si="4"/>
        <v/>
      </c>
      <c r="H110" s="20"/>
      <c r="I110" s="20"/>
    </row>
    <row r="111" spans="1:9" x14ac:dyDescent="0.2">
      <c r="A111" s="23"/>
      <c r="B111" s="23">
        <v>5.9969999999999999</v>
      </c>
      <c r="C111" s="23">
        <v>3.0000000000000001E-3</v>
      </c>
      <c r="D111" s="23" t="s">
        <v>130</v>
      </c>
      <c r="F111" s="20" t="str">
        <f t="shared" si="3"/>
        <v/>
      </c>
      <c r="G111" s="20" t="str">
        <f t="shared" si="4"/>
        <v/>
      </c>
      <c r="H111" s="20"/>
      <c r="I111" s="20"/>
    </row>
    <row r="112" spans="1:9" x14ac:dyDescent="0.2">
      <c r="A112" s="23" t="s">
        <v>131</v>
      </c>
      <c r="B112" s="23">
        <v>5.9980000000000002</v>
      </c>
      <c r="C112" s="23">
        <v>3.0000000000000001E-3</v>
      </c>
      <c r="D112" s="23" t="s">
        <v>132</v>
      </c>
      <c r="F112" s="20" t="str">
        <f t="shared" si="3"/>
        <v/>
      </c>
      <c r="G112" s="20" t="str">
        <f t="shared" si="4"/>
        <v/>
      </c>
      <c r="H112" s="20" t="e">
        <f t="shared" si="5"/>
        <v>#DIV/0!</v>
      </c>
      <c r="I112" s="20" t="e">
        <f>MAX(SQRT(SUM(G112:G121)/COUNTA(E112:E121)),C112)</f>
        <v>#DIV/0!</v>
      </c>
    </row>
    <row r="113" spans="1:9" x14ac:dyDescent="0.2">
      <c r="A113" s="23"/>
      <c r="B113" s="23">
        <v>5.9980000000000002</v>
      </c>
      <c r="C113" s="23">
        <v>3.0000000000000001E-3</v>
      </c>
      <c r="D113" s="23" t="s">
        <v>133</v>
      </c>
      <c r="F113" s="20" t="str">
        <f t="shared" si="3"/>
        <v/>
      </c>
      <c r="G113" s="20" t="str">
        <f t="shared" si="4"/>
        <v/>
      </c>
      <c r="H113" s="20"/>
      <c r="I113" s="20"/>
    </row>
    <row r="114" spans="1:9" x14ac:dyDescent="0.2">
      <c r="A114" s="23"/>
      <c r="B114" s="23">
        <v>5.9980000000000002</v>
      </c>
      <c r="C114" s="23">
        <v>3.0000000000000001E-3</v>
      </c>
      <c r="D114" s="23" t="s">
        <v>134</v>
      </c>
      <c r="F114" s="20" t="str">
        <f t="shared" si="3"/>
        <v/>
      </c>
      <c r="G114" s="20" t="str">
        <f t="shared" si="4"/>
        <v/>
      </c>
      <c r="H114" s="20"/>
      <c r="I114" s="20"/>
    </row>
    <row r="115" spans="1:9" x14ac:dyDescent="0.2">
      <c r="A115" s="23"/>
      <c r="B115" s="23">
        <v>5.9980000000000002</v>
      </c>
      <c r="C115" s="23">
        <v>3.0000000000000001E-3</v>
      </c>
      <c r="D115" s="23" t="s">
        <v>135</v>
      </c>
      <c r="F115" s="20" t="str">
        <f t="shared" si="3"/>
        <v/>
      </c>
      <c r="G115" s="20" t="str">
        <f t="shared" si="4"/>
        <v/>
      </c>
      <c r="H115" s="20"/>
      <c r="I115" s="20"/>
    </row>
    <row r="116" spans="1:9" x14ac:dyDescent="0.2">
      <c r="A116" s="23"/>
      <c r="B116" s="23">
        <v>5.9980000000000002</v>
      </c>
      <c r="C116" s="23">
        <v>3.0000000000000001E-3</v>
      </c>
      <c r="D116" s="23" t="s">
        <v>136</v>
      </c>
      <c r="F116" s="20" t="str">
        <f t="shared" si="3"/>
        <v/>
      </c>
      <c r="G116" s="20" t="str">
        <f t="shared" si="4"/>
        <v/>
      </c>
      <c r="H116" s="20"/>
      <c r="I116" s="20"/>
    </row>
    <row r="117" spans="1:9" x14ac:dyDescent="0.2">
      <c r="A117" s="23"/>
      <c r="B117" s="23">
        <v>5.9980000000000002</v>
      </c>
      <c r="C117" s="23">
        <v>3.0000000000000001E-3</v>
      </c>
      <c r="D117" s="23" t="s">
        <v>137</v>
      </c>
      <c r="F117" s="20" t="str">
        <f t="shared" si="3"/>
        <v/>
      </c>
      <c r="G117" s="20" t="str">
        <f t="shared" si="4"/>
        <v/>
      </c>
      <c r="H117" s="20"/>
      <c r="I117" s="20"/>
    </row>
    <row r="118" spans="1:9" x14ac:dyDescent="0.2">
      <c r="A118" s="23"/>
      <c r="B118" s="23">
        <v>5.9980000000000002</v>
      </c>
      <c r="C118" s="23">
        <v>3.0000000000000001E-3</v>
      </c>
      <c r="D118" s="23" t="s">
        <v>138</v>
      </c>
      <c r="F118" s="20" t="str">
        <f t="shared" si="3"/>
        <v/>
      </c>
      <c r="G118" s="20" t="str">
        <f t="shared" si="4"/>
        <v/>
      </c>
      <c r="H118" s="20"/>
      <c r="I118" s="20"/>
    </row>
    <row r="119" spans="1:9" x14ac:dyDescent="0.2">
      <c r="A119" s="23"/>
      <c r="B119" s="23">
        <v>5.9980000000000002</v>
      </c>
      <c r="C119" s="23">
        <v>3.0000000000000001E-3</v>
      </c>
      <c r="D119" s="23" t="s">
        <v>139</v>
      </c>
      <c r="F119" s="20" t="str">
        <f t="shared" si="3"/>
        <v/>
      </c>
      <c r="G119" s="20" t="str">
        <f t="shared" si="4"/>
        <v/>
      </c>
      <c r="H119" s="20"/>
      <c r="I119" s="20"/>
    </row>
    <row r="120" spans="1:9" x14ac:dyDescent="0.2">
      <c r="A120" s="23"/>
      <c r="B120" s="23">
        <v>5.9980000000000002</v>
      </c>
      <c r="C120" s="23">
        <v>3.0000000000000001E-3</v>
      </c>
      <c r="D120" s="23" t="s">
        <v>140</v>
      </c>
      <c r="F120" s="20" t="str">
        <f t="shared" si="3"/>
        <v/>
      </c>
      <c r="G120" s="20" t="str">
        <f t="shared" si="4"/>
        <v/>
      </c>
      <c r="H120" s="20"/>
      <c r="I120" s="20"/>
    </row>
    <row r="121" spans="1:9" x14ac:dyDescent="0.2">
      <c r="A121" s="23"/>
      <c r="B121" s="23">
        <v>5.9980000000000002</v>
      </c>
      <c r="C121" s="23">
        <v>3.0000000000000001E-3</v>
      </c>
      <c r="D121" s="23" t="s">
        <v>141</v>
      </c>
      <c r="F121" s="20" t="str">
        <f t="shared" si="3"/>
        <v/>
      </c>
      <c r="G121" s="20" t="str">
        <f t="shared" si="4"/>
        <v/>
      </c>
      <c r="H121" s="20"/>
      <c r="I121" s="20"/>
    </row>
    <row r="122" spans="1:9" x14ac:dyDescent="0.2">
      <c r="A122" s="23" t="s">
        <v>142</v>
      </c>
      <c r="B122" s="23">
        <v>60.009</v>
      </c>
      <c r="C122" s="23">
        <v>1.2E-2</v>
      </c>
      <c r="D122" s="23" t="s">
        <v>143</v>
      </c>
      <c r="F122" s="20" t="str">
        <f t="shared" si="3"/>
        <v/>
      </c>
      <c r="G122" s="20" t="str">
        <f t="shared" si="4"/>
        <v/>
      </c>
      <c r="H122" s="20" t="e">
        <f t="shared" si="5"/>
        <v>#DIV/0!</v>
      </c>
      <c r="I122" s="20" t="e">
        <f>MAX(SQRT(SUM(G122:G131)/COUNTA(E122:E131)),C122)</f>
        <v>#DIV/0!</v>
      </c>
    </row>
    <row r="123" spans="1:9" x14ac:dyDescent="0.2">
      <c r="A123" s="23"/>
      <c r="B123" s="23">
        <v>60.009</v>
      </c>
      <c r="C123" s="23">
        <v>1.2E-2</v>
      </c>
      <c r="D123" s="23" t="s">
        <v>144</v>
      </c>
      <c r="F123" s="20" t="str">
        <f t="shared" si="3"/>
        <v/>
      </c>
      <c r="G123" s="20" t="str">
        <f t="shared" si="4"/>
        <v/>
      </c>
      <c r="H123" s="20"/>
      <c r="I123" s="20"/>
    </row>
    <row r="124" spans="1:9" x14ac:dyDescent="0.2">
      <c r="A124" s="23"/>
      <c r="B124" s="23">
        <v>60.009</v>
      </c>
      <c r="C124" s="23">
        <v>1.2E-2</v>
      </c>
      <c r="D124" s="23" t="s">
        <v>145</v>
      </c>
      <c r="F124" s="20" t="str">
        <f t="shared" si="3"/>
        <v/>
      </c>
      <c r="G124" s="20" t="str">
        <f t="shared" si="4"/>
        <v/>
      </c>
      <c r="H124" s="20"/>
      <c r="I124" s="20"/>
    </row>
    <row r="125" spans="1:9" x14ac:dyDescent="0.2">
      <c r="A125" s="23"/>
      <c r="B125" s="23">
        <v>60.009</v>
      </c>
      <c r="C125" s="23">
        <v>1.2E-2</v>
      </c>
      <c r="D125" s="23" t="s">
        <v>146</v>
      </c>
      <c r="F125" s="20" t="str">
        <f t="shared" si="3"/>
        <v/>
      </c>
      <c r="G125" s="20" t="str">
        <f t="shared" si="4"/>
        <v/>
      </c>
      <c r="H125" s="20"/>
      <c r="I125" s="20"/>
    </row>
    <row r="126" spans="1:9" x14ac:dyDescent="0.2">
      <c r="A126" s="23"/>
      <c r="B126" s="23">
        <v>60.009</v>
      </c>
      <c r="C126" s="23">
        <v>1.2E-2</v>
      </c>
      <c r="D126" s="23" t="s">
        <v>147</v>
      </c>
      <c r="F126" s="20" t="str">
        <f t="shared" si="3"/>
        <v/>
      </c>
      <c r="G126" s="20" t="str">
        <f t="shared" si="4"/>
        <v/>
      </c>
      <c r="H126" s="20"/>
      <c r="I126" s="20"/>
    </row>
    <row r="127" spans="1:9" x14ac:dyDescent="0.2">
      <c r="A127" s="23"/>
      <c r="B127" s="23">
        <v>60.009</v>
      </c>
      <c r="C127" s="23">
        <v>1.2E-2</v>
      </c>
      <c r="D127" s="23" t="s">
        <v>148</v>
      </c>
      <c r="F127" s="20" t="str">
        <f t="shared" si="3"/>
        <v/>
      </c>
      <c r="G127" s="20" t="str">
        <f t="shared" si="4"/>
        <v/>
      </c>
      <c r="H127" s="20"/>
      <c r="I127" s="20"/>
    </row>
    <row r="128" spans="1:9" x14ac:dyDescent="0.2">
      <c r="A128" s="23"/>
      <c r="B128" s="23">
        <v>60.009</v>
      </c>
      <c r="C128" s="23">
        <v>1.2E-2</v>
      </c>
      <c r="D128" s="23" t="s">
        <v>149</v>
      </c>
      <c r="F128" s="20" t="str">
        <f t="shared" si="3"/>
        <v/>
      </c>
      <c r="G128" s="20" t="str">
        <f t="shared" si="4"/>
        <v/>
      </c>
      <c r="H128" s="20"/>
      <c r="I128" s="20"/>
    </row>
    <row r="129" spans="1:9" x14ac:dyDescent="0.2">
      <c r="A129" s="23"/>
      <c r="B129" s="23">
        <v>60.009</v>
      </c>
      <c r="C129" s="23">
        <v>1.2E-2</v>
      </c>
      <c r="D129" s="23" t="s">
        <v>150</v>
      </c>
      <c r="F129" s="20" t="str">
        <f t="shared" si="3"/>
        <v/>
      </c>
      <c r="G129" s="20" t="str">
        <f t="shared" si="4"/>
        <v/>
      </c>
      <c r="H129" s="20"/>
      <c r="I129" s="20"/>
    </row>
    <row r="130" spans="1:9" x14ac:dyDescent="0.2">
      <c r="A130" s="23"/>
      <c r="B130" s="23">
        <v>60.009</v>
      </c>
      <c r="C130" s="23">
        <v>1.2E-2</v>
      </c>
      <c r="D130" s="23" t="s">
        <v>151</v>
      </c>
      <c r="F130" s="20" t="str">
        <f t="shared" si="3"/>
        <v/>
      </c>
      <c r="G130" s="20" t="str">
        <f t="shared" si="4"/>
        <v/>
      </c>
      <c r="H130" s="20"/>
      <c r="I130" s="20"/>
    </row>
    <row r="131" spans="1:9" x14ac:dyDescent="0.2">
      <c r="A131" s="23"/>
      <c r="B131" s="23">
        <v>60.009</v>
      </c>
      <c r="C131" s="23">
        <v>1.2E-2</v>
      </c>
      <c r="D131" s="23" t="s">
        <v>152</v>
      </c>
      <c r="F131" s="20" t="str">
        <f t="shared" ref="F131:F161" si="6">IF(ISBLANK(E131),"",E131-B131)</f>
        <v/>
      </c>
      <c r="G131" s="20" t="str">
        <f t="shared" ref="G131:G161" si="7">IF(ISBLANK(E131),"",F131^2)</f>
        <v/>
      </c>
      <c r="H131" s="20"/>
      <c r="I131" s="20"/>
    </row>
    <row r="132" spans="1:9" x14ac:dyDescent="0.2">
      <c r="A132" s="23" t="s">
        <v>153</v>
      </c>
      <c r="B132" s="23">
        <v>57.686999999999998</v>
      </c>
      <c r="C132" s="23">
        <v>0.01</v>
      </c>
      <c r="D132" s="23" t="s">
        <v>154</v>
      </c>
      <c r="F132" s="20" t="str">
        <f t="shared" si="6"/>
        <v/>
      </c>
      <c r="G132" s="20" t="str">
        <f t="shared" si="7"/>
        <v/>
      </c>
      <c r="H132" s="20" t="e">
        <f t="shared" ref="H132:H152" si="8">AVERAGE(E132:E141)-B132</f>
        <v>#DIV/0!</v>
      </c>
      <c r="I132" s="20" t="e">
        <f>MAX(SQRT(SUM(G132:G141)/COUNTA(E132:E141)),C132)</f>
        <v>#DIV/0!</v>
      </c>
    </row>
    <row r="133" spans="1:9" x14ac:dyDescent="0.2">
      <c r="A133" s="23"/>
      <c r="B133" s="23">
        <v>57.686999999999998</v>
      </c>
      <c r="C133" s="23">
        <v>0.01</v>
      </c>
      <c r="D133" s="23" t="s">
        <v>155</v>
      </c>
      <c r="F133" s="20" t="str">
        <f t="shared" si="6"/>
        <v/>
      </c>
      <c r="G133" s="20" t="str">
        <f t="shared" si="7"/>
        <v/>
      </c>
      <c r="H133" s="20"/>
      <c r="I133" s="20"/>
    </row>
    <row r="134" spans="1:9" x14ac:dyDescent="0.2">
      <c r="A134" s="23"/>
      <c r="B134" s="23">
        <v>57.686999999999998</v>
      </c>
      <c r="C134" s="23">
        <v>0.01</v>
      </c>
      <c r="D134" s="23" t="s">
        <v>156</v>
      </c>
      <c r="F134" s="20" t="str">
        <f t="shared" si="6"/>
        <v/>
      </c>
      <c r="G134" s="20" t="str">
        <f t="shared" si="7"/>
        <v/>
      </c>
      <c r="H134" s="20"/>
      <c r="I134" s="20"/>
    </row>
    <row r="135" spans="1:9" x14ac:dyDescent="0.2">
      <c r="A135" s="23"/>
      <c r="B135" s="23">
        <v>57.686999999999998</v>
      </c>
      <c r="C135" s="23">
        <v>0.01</v>
      </c>
      <c r="D135" s="23" t="s">
        <v>157</v>
      </c>
      <c r="F135" s="20" t="str">
        <f t="shared" si="6"/>
        <v/>
      </c>
      <c r="G135" s="20" t="str">
        <f t="shared" si="7"/>
        <v/>
      </c>
      <c r="H135" s="20"/>
      <c r="I135" s="20"/>
    </row>
    <row r="136" spans="1:9" x14ac:dyDescent="0.2">
      <c r="A136" s="23"/>
      <c r="B136" s="23">
        <v>57.686999999999998</v>
      </c>
      <c r="C136" s="23">
        <v>0.01</v>
      </c>
      <c r="D136" s="23" t="s">
        <v>158</v>
      </c>
      <c r="F136" s="20" t="str">
        <f t="shared" si="6"/>
        <v/>
      </c>
      <c r="G136" s="20" t="str">
        <f t="shared" si="7"/>
        <v/>
      </c>
      <c r="H136" s="20"/>
      <c r="I136" s="20"/>
    </row>
    <row r="137" spans="1:9" x14ac:dyDescent="0.2">
      <c r="A137" s="23"/>
      <c r="B137" s="23">
        <v>57.686999999999998</v>
      </c>
      <c r="C137" s="23">
        <v>0.01</v>
      </c>
      <c r="D137" s="23" t="s">
        <v>159</v>
      </c>
      <c r="F137" s="20" t="str">
        <f t="shared" si="6"/>
        <v/>
      </c>
      <c r="G137" s="20" t="str">
        <f t="shared" si="7"/>
        <v/>
      </c>
      <c r="H137" s="20"/>
      <c r="I137" s="20"/>
    </row>
    <row r="138" spans="1:9" x14ac:dyDescent="0.2">
      <c r="A138" s="23"/>
      <c r="B138" s="23">
        <v>57.686999999999998</v>
      </c>
      <c r="C138" s="23">
        <v>0.01</v>
      </c>
      <c r="D138" s="23" t="s">
        <v>160</v>
      </c>
      <c r="F138" s="20" t="str">
        <f t="shared" si="6"/>
        <v/>
      </c>
      <c r="G138" s="20" t="str">
        <f t="shared" si="7"/>
        <v/>
      </c>
      <c r="H138" s="20"/>
      <c r="I138" s="20"/>
    </row>
    <row r="139" spans="1:9" x14ac:dyDescent="0.2">
      <c r="A139" s="23"/>
      <c r="B139" s="23">
        <v>57.686999999999998</v>
      </c>
      <c r="C139" s="23">
        <v>0.01</v>
      </c>
      <c r="D139" s="23" t="s">
        <v>161</v>
      </c>
      <c r="F139" s="20" t="str">
        <f t="shared" si="6"/>
        <v/>
      </c>
      <c r="G139" s="20" t="str">
        <f t="shared" si="7"/>
        <v/>
      </c>
      <c r="H139" s="20"/>
      <c r="I139" s="20"/>
    </row>
    <row r="140" spans="1:9" x14ac:dyDescent="0.2">
      <c r="A140" s="23"/>
      <c r="B140" s="23">
        <v>57.686999999999998</v>
      </c>
      <c r="C140" s="23">
        <v>0.01</v>
      </c>
      <c r="D140" s="23" t="s">
        <v>162</v>
      </c>
      <c r="F140" s="20" t="str">
        <f t="shared" si="6"/>
        <v/>
      </c>
      <c r="G140" s="20" t="str">
        <f t="shared" si="7"/>
        <v/>
      </c>
      <c r="H140" s="20"/>
      <c r="I140" s="20"/>
    </row>
    <row r="141" spans="1:9" x14ac:dyDescent="0.2">
      <c r="A141" s="23"/>
      <c r="B141" s="23">
        <v>57.686999999999998</v>
      </c>
      <c r="C141" s="23">
        <v>0.01</v>
      </c>
      <c r="D141" s="23" t="s">
        <v>163</v>
      </c>
      <c r="F141" s="20" t="str">
        <f t="shared" si="6"/>
        <v/>
      </c>
      <c r="G141" s="20" t="str">
        <f t="shared" si="7"/>
        <v/>
      </c>
      <c r="H141" s="20"/>
      <c r="I141" s="20"/>
    </row>
    <row r="142" spans="1:9" x14ac:dyDescent="0.2">
      <c r="A142" s="23" t="s">
        <v>164</v>
      </c>
      <c r="B142" s="23">
        <v>55.642000000000003</v>
      </c>
      <c r="C142" s="23">
        <v>0.01</v>
      </c>
      <c r="D142" s="23" t="s">
        <v>165</v>
      </c>
      <c r="F142" s="20" t="str">
        <f t="shared" si="6"/>
        <v/>
      </c>
      <c r="G142" s="20" t="str">
        <f t="shared" si="7"/>
        <v/>
      </c>
      <c r="H142" s="20" t="e">
        <f t="shared" si="8"/>
        <v>#DIV/0!</v>
      </c>
      <c r="I142" s="20" t="e">
        <f>MAX(SQRT(SUM(G142:G151)/COUNTA(E142:E151)),C142)</f>
        <v>#DIV/0!</v>
      </c>
    </row>
    <row r="143" spans="1:9" x14ac:dyDescent="0.2">
      <c r="A143" s="23"/>
      <c r="B143" s="23">
        <v>55.642000000000003</v>
      </c>
      <c r="C143" s="23">
        <v>0.01</v>
      </c>
      <c r="D143" s="23" t="s">
        <v>166</v>
      </c>
      <c r="F143" s="20" t="str">
        <f t="shared" si="6"/>
        <v/>
      </c>
      <c r="G143" s="20" t="str">
        <f t="shared" si="7"/>
        <v/>
      </c>
      <c r="H143" s="20"/>
      <c r="I143" s="20"/>
    </row>
    <row r="144" spans="1:9" x14ac:dyDescent="0.2">
      <c r="A144" s="23"/>
      <c r="B144" s="23">
        <v>55.642000000000003</v>
      </c>
      <c r="C144" s="23">
        <v>0.01</v>
      </c>
      <c r="D144" s="23" t="s">
        <v>167</v>
      </c>
      <c r="F144" s="20" t="str">
        <f t="shared" si="6"/>
        <v/>
      </c>
      <c r="G144" s="20" t="str">
        <f t="shared" si="7"/>
        <v/>
      </c>
      <c r="H144" s="20"/>
      <c r="I144" s="20"/>
    </row>
    <row r="145" spans="1:9" x14ac:dyDescent="0.2">
      <c r="A145" s="23"/>
      <c r="B145" s="23">
        <v>55.642000000000003</v>
      </c>
      <c r="C145" s="23">
        <v>0.01</v>
      </c>
      <c r="D145" s="23" t="s">
        <v>168</v>
      </c>
      <c r="F145" s="20" t="str">
        <f t="shared" si="6"/>
        <v/>
      </c>
      <c r="G145" s="20" t="str">
        <f t="shared" si="7"/>
        <v/>
      </c>
      <c r="H145" s="20"/>
      <c r="I145" s="20"/>
    </row>
    <row r="146" spans="1:9" x14ac:dyDescent="0.2">
      <c r="A146" s="23"/>
      <c r="B146" s="23">
        <v>55.642000000000003</v>
      </c>
      <c r="C146" s="23">
        <v>0.01</v>
      </c>
      <c r="D146" s="23" t="s">
        <v>169</v>
      </c>
      <c r="F146" s="20" t="str">
        <f t="shared" si="6"/>
        <v/>
      </c>
      <c r="G146" s="20" t="str">
        <f t="shared" si="7"/>
        <v/>
      </c>
      <c r="H146" s="20"/>
      <c r="I146" s="20"/>
    </row>
    <row r="147" spans="1:9" x14ac:dyDescent="0.2">
      <c r="A147" s="23"/>
      <c r="B147" s="23">
        <v>55.642000000000003</v>
      </c>
      <c r="C147" s="23">
        <v>0.01</v>
      </c>
      <c r="D147" s="23" t="s">
        <v>170</v>
      </c>
      <c r="F147" s="20" t="str">
        <f t="shared" si="6"/>
        <v/>
      </c>
      <c r="G147" s="20" t="str">
        <f t="shared" si="7"/>
        <v/>
      </c>
      <c r="H147" s="20"/>
      <c r="I147" s="20"/>
    </row>
    <row r="148" spans="1:9" x14ac:dyDescent="0.2">
      <c r="A148" s="23"/>
      <c r="B148" s="23">
        <v>55.642000000000003</v>
      </c>
      <c r="C148" s="23">
        <v>0.01</v>
      </c>
      <c r="D148" s="23" t="s">
        <v>171</v>
      </c>
      <c r="F148" s="20" t="str">
        <f t="shared" si="6"/>
        <v/>
      </c>
      <c r="G148" s="20" t="str">
        <f t="shared" si="7"/>
        <v/>
      </c>
      <c r="H148" s="20"/>
      <c r="I148" s="20"/>
    </row>
    <row r="149" spans="1:9" x14ac:dyDescent="0.2">
      <c r="A149" s="23"/>
      <c r="B149" s="23">
        <v>55.642000000000003</v>
      </c>
      <c r="C149" s="23">
        <v>0.01</v>
      </c>
      <c r="D149" s="23" t="s">
        <v>172</v>
      </c>
      <c r="F149" s="20" t="str">
        <f t="shared" si="6"/>
        <v/>
      </c>
      <c r="G149" s="20" t="str">
        <f t="shared" si="7"/>
        <v/>
      </c>
      <c r="H149" s="20"/>
      <c r="I149" s="20"/>
    </row>
    <row r="150" spans="1:9" x14ac:dyDescent="0.2">
      <c r="A150" s="23"/>
      <c r="B150" s="23">
        <v>55.642000000000003</v>
      </c>
      <c r="C150" s="23">
        <v>0.01</v>
      </c>
      <c r="D150" s="23" t="s">
        <v>173</v>
      </c>
      <c r="F150" s="20" t="str">
        <f t="shared" si="6"/>
        <v/>
      </c>
      <c r="G150" s="20" t="str">
        <f t="shared" si="7"/>
        <v/>
      </c>
      <c r="H150" s="20"/>
      <c r="I150" s="20"/>
    </row>
    <row r="151" spans="1:9" x14ac:dyDescent="0.2">
      <c r="A151" s="23"/>
      <c r="B151" s="23">
        <v>55.642000000000003</v>
      </c>
      <c r="C151" s="23">
        <v>0.01</v>
      </c>
      <c r="D151" s="23" t="s">
        <v>174</v>
      </c>
      <c r="F151" s="20" t="str">
        <f t="shared" si="6"/>
        <v/>
      </c>
      <c r="G151" s="20" t="str">
        <f t="shared" si="7"/>
        <v/>
      </c>
      <c r="H151" s="20"/>
      <c r="I151" s="20"/>
    </row>
    <row r="152" spans="1:9" x14ac:dyDescent="0.2">
      <c r="A152" s="23" t="s">
        <v>175</v>
      </c>
      <c r="B152" s="23">
        <v>39.424999999999997</v>
      </c>
      <c r="C152" s="23">
        <v>0.01</v>
      </c>
      <c r="D152" s="23" t="s">
        <v>176</v>
      </c>
      <c r="F152" s="20" t="str">
        <f t="shared" si="6"/>
        <v/>
      </c>
      <c r="G152" s="20" t="str">
        <f t="shared" si="7"/>
        <v/>
      </c>
      <c r="H152" s="20" t="e">
        <f t="shared" si="8"/>
        <v>#DIV/0!</v>
      </c>
      <c r="I152" s="20" t="e">
        <f>MAX(SQRT(SUM(G152:G161)/COUNTA(E152:E161)),C152)</f>
        <v>#DIV/0!</v>
      </c>
    </row>
    <row r="153" spans="1:9" x14ac:dyDescent="0.2">
      <c r="B153" s="23">
        <v>39.424999999999997</v>
      </c>
      <c r="C153" s="23">
        <v>0.01</v>
      </c>
      <c r="D153" s="23" t="s">
        <v>177</v>
      </c>
      <c r="F153" s="20" t="str">
        <f t="shared" si="6"/>
        <v/>
      </c>
      <c r="G153" s="20" t="str">
        <f t="shared" si="7"/>
        <v/>
      </c>
      <c r="H153" s="20"/>
      <c r="I153" s="20"/>
    </row>
    <row r="154" spans="1:9" x14ac:dyDescent="0.2">
      <c r="B154" s="23">
        <v>39.424999999999997</v>
      </c>
      <c r="C154" s="23">
        <v>0.01</v>
      </c>
      <c r="D154" s="23" t="s">
        <v>178</v>
      </c>
      <c r="F154" s="20" t="str">
        <f t="shared" si="6"/>
        <v/>
      </c>
      <c r="G154" s="20" t="str">
        <f t="shared" si="7"/>
        <v/>
      </c>
      <c r="H154" s="20"/>
      <c r="I154" s="20"/>
    </row>
    <row r="155" spans="1:9" x14ac:dyDescent="0.2">
      <c r="B155" s="23">
        <v>39.424999999999997</v>
      </c>
      <c r="C155" s="23">
        <v>0.01</v>
      </c>
      <c r="D155" s="23" t="s">
        <v>179</v>
      </c>
      <c r="F155" s="20" t="str">
        <f t="shared" si="6"/>
        <v/>
      </c>
      <c r="G155" s="20" t="str">
        <f t="shared" si="7"/>
        <v/>
      </c>
      <c r="H155" s="20"/>
      <c r="I155" s="20"/>
    </row>
    <row r="156" spans="1:9" x14ac:dyDescent="0.2">
      <c r="B156" s="23">
        <v>39.424999999999997</v>
      </c>
      <c r="C156" s="23">
        <v>0.01</v>
      </c>
      <c r="D156" s="23" t="s">
        <v>180</v>
      </c>
      <c r="F156" s="20" t="str">
        <f t="shared" si="6"/>
        <v/>
      </c>
      <c r="G156" s="20" t="str">
        <f t="shared" si="7"/>
        <v/>
      </c>
      <c r="H156" s="20"/>
      <c r="I156" s="20"/>
    </row>
    <row r="157" spans="1:9" x14ac:dyDescent="0.2">
      <c r="B157" s="23">
        <v>39.424999999999997</v>
      </c>
      <c r="C157" s="23">
        <v>0.01</v>
      </c>
      <c r="D157" s="23" t="s">
        <v>181</v>
      </c>
      <c r="F157" s="20" t="str">
        <f t="shared" si="6"/>
        <v/>
      </c>
      <c r="G157" s="20" t="str">
        <f t="shared" si="7"/>
        <v/>
      </c>
      <c r="H157" s="20"/>
      <c r="I157" s="20"/>
    </row>
    <row r="158" spans="1:9" x14ac:dyDescent="0.2">
      <c r="B158" s="23">
        <v>39.424999999999997</v>
      </c>
      <c r="C158" s="23">
        <v>0.01</v>
      </c>
      <c r="D158" s="23" t="s">
        <v>182</v>
      </c>
      <c r="F158" s="20" t="str">
        <f t="shared" si="6"/>
        <v/>
      </c>
      <c r="G158" s="20" t="str">
        <f t="shared" si="7"/>
        <v/>
      </c>
      <c r="H158" s="20"/>
      <c r="I158" s="20"/>
    </row>
    <row r="159" spans="1:9" x14ac:dyDescent="0.2">
      <c r="B159" s="23">
        <v>39.424999999999997</v>
      </c>
      <c r="C159" s="23">
        <v>0.01</v>
      </c>
      <c r="D159" s="23" t="s">
        <v>183</v>
      </c>
      <c r="F159" s="20" t="str">
        <f t="shared" si="6"/>
        <v/>
      </c>
      <c r="G159" s="20" t="str">
        <f t="shared" si="7"/>
        <v/>
      </c>
      <c r="H159" s="20"/>
      <c r="I159" s="20"/>
    </row>
    <row r="160" spans="1:9" x14ac:dyDescent="0.2">
      <c r="B160" s="23">
        <v>39.424999999999997</v>
      </c>
      <c r="C160" s="23">
        <v>0.01</v>
      </c>
      <c r="D160" s="23" t="s">
        <v>184</v>
      </c>
      <c r="F160" s="20" t="str">
        <f t="shared" si="6"/>
        <v/>
      </c>
      <c r="G160" s="20" t="str">
        <f t="shared" si="7"/>
        <v/>
      </c>
      <c r="H160" s="20"/>
      <c r="I160" s="20"/>
    </row>
    <row r="161" spans="2:9" x14ac:dyDescent="0.2">
      <c r="B161" s="23">
        <v>39.424999999999997</v>
      </c>
      <c r="C161" s="23">
        <v>0.01</v>
      </c>
      <c r="D161" s="23" t="s">
        <v>185</v>
      </c>
      <c r="F161" s="20" t="str">
        <f t="shared" si="6"/>
        <v/>
      </c>
      <c r="G161" s="20" t="str">
        <f t="shared" si="7"/>
        <v/>
      </c>
      <c r="H161" s="20"/>
      <c r="I161" s="20"/>
    </row>
  </sheetData>
  <phoneticPr fontId="2" type="noConversion"/>
  <conditionalFormatting sqref="F2:F121">
    <cfRule type="cellIs" dxfId="39" priority="24" operator="lessThan">
      <formula>-0.05</formula>
    </cfRule>
    <cfRule type="cellIs" dxfId="38" priority="25" operator="greaterThan">
      <formula>0.05</formula>
    </cfRule>
  </conditionalFormatting>
  <conditionalFormatting sqref="F122:F131">
    <cfRule type="cellIs" dxfId="37" priority="22" operator="lessThan">
      <formula>-0.25</formula>
    </cfRule>
    <cfRule type="cellIs" dxfId="36" priority="23" operator="greaterThan">
      <formula>0.25</formula>
    </cfRule>
  </conditionalFormatting>
  <conditionalFormatting sqref="F132:F141">
    <cfRule type="cellIs" dxfId="35" priority="20" operator="lessThan">
      <formula>-0.2</formula>
    </cfRule>
    <cfRule type="cellIs" dxfId="34" priority="21" operator="greaterThan">
      <formula>0.2</formula>
    </cfRule>
  </conditionalFormatting>
  <conditionalFormatting sqref="F142:F151">
    <cfRule type="cellIs" dxfId="33" priority="18" operator="lessThan">
      <formula>-0.15</formula>
    </cfRule>
    <cfRule type="cellIs" dxfId="32" priority="19" operator="greaterThan">
      <formula>0.15</formula>
    </cfRule>
  </conditionalFormatting>
  <conditionalFormatting sqref="F152:F161">
    <cfRule type="cellIs" dxfId="31" priority="16" operator="lessThan">
      <formula>-0.08</formula>
    </cfRule>
    <cfRule type="cellIs" dxfId="30" priority="17" operator="greaterThan">
      <formula>0.08</formula>
    </cfRule>
  </conditionalFormatting>
  <conditionalFormatting sqref="I2:I121">
    <cfRule type="cellIs" dxfId="29" priority="15" operator="greaterThanOrEqual">
      <formula>0.08</formula>
    </cfRule>
  </conditionalFormatting>
  <conditionalFormatting sqref="I122:I131">
    <cfRule type="cellIs" dxfId="28" priority="14" operator="greaterThanOrEqual">
      <formula>0.3</formula>
    </cfRule>
  </conditionalFormatting>
  <conditionalFormatting sqref="I132:I141">
    <cfRule type="cellIs" dxfId="27" priority="13" operator="greaterThanOrEqual">
      <formula>0.25</formula>
    </cfRule>
  </conditionalFormatting>
  <conditionalFormatting sqref="I142:I151">
    <cfRule type="cellIs" dxfId="26" priority="12" operator="greaterThanOrEqual">
      <formula>0.2</formula>
    </cfRule>
  </conditionalFormatting>
  <conditionalFormatting sqref="I152:I161">
    <cfRule type="cellIs" dxfId="25" priority="11" operator="greaterThanOrEqual">
      <formula>0.1</formula>
    </cfRule>
  </conditionalFormatting>
  <conditionalFormatting sqref="H152:H161">
    <cfRule type="cellIs" dxfId="24" priority="9" operator="lessThan">
      <formula>-0.08</formula>
    </cfRule>
    <cfRule type="cellIs" dxfId="23" priority="10" operator="greaterThan">
      <formula>0.08</formula>
    </cfRule>
  </conditionalFormatting>
  <conditionalFormatting sqref="H142:H151">
    <cfRule type="cellIs" dxfId="22" priority="7" operator="lessThan">
      <formula>-0.15</formula>
    </cfRule>
    <cfRule type="cellIs" dxfId="21" priority="8" operator="greaterThan">
      <formula>0.15</formula>
    </cfRule>
  </conditionalFormatting>
  <conditionalFormatting sqref="H132:H141">
    <cfRule type="cellIs" dxfId="20" priority="5" operator="lessThan">
      <formula>-0.2</formula>
    </cfRule>
    <cfRule type="cellIs" dxfId="19" priority="6" operator="greaterThan">
      <formula>0.2</formula>
    </cfRule>
  </conditionalFormatting>
  <conditionalFormatting sqref="H122:H131">
    <cfRule type="cellIs" dxfId="18" priority="3" operator="lessThan">
      <formula>-0.25</formula>
    </cfRule>
    <cfRule type="cellIs" dxfId="17" priority="4" operator="greaterThan">
      <formula>0.25</formula>
    </cfRule>
  </conditionalFormatting>
  <conditionalFormatting sqref="H2:H121">
    <cfRule type="cellIs" dxfId="16" priority="1" operator="lessThan">
      <formula>-0.05</formula>
    </cfRule>
    <cfRule type="cellIs" dxfId="15" priority="2" operator="greaterThan">
      <formula>0.05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xr2:uid="{4B355195-8E1B-457F-958E-816B35A19999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中间值!F2:F11</xm:f>
              <xm:sqref>J2</xm:sqref>
            </x14:sparkline>
          </x14:sparklines>
        </x14:sparklineGroup>
        <x14:sparklineGroup displayEmptyCellsAs="gap" markers="1" high="1" low="1" xr2:uid="{C2F672DF-E46E-4195-961F-C5EC8DFD5E37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中间值!F12:F21</xm:f>
              <xm:sqref>J12</xm:sqref>
            </x14:sparkline>
          </x14:sparklines>
        </x14:sparklineGroup>
        <x14:sparklineGroup displayEmptyCellsAs="gap" markers="1" high="1" low="1" xr2:uid="{1582CC74-22C5-45E3-841D-0DE3C8D5D275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中间值!F22:F31</xm:f>
              <xm:sqref>J22</xm:sqref>
            </x14:sparkline>
          </x14:sparklines>
        </x14:sparklineGroup>
        <x14:sparklineGroup displayEmptyCellsAs="gap" markers="1" high="1" low="1" xr2:uid="{9FB62E60-0398-44CB-BFD6-54D685ED06FD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中间值!F32:F41</xm:f>
              <xm:sqref>J32</xm:sqref>
            </x14:sparkline>
          </x14:sparklines>
        </x14:sparklineGroup>
        <x14:sparklineGroup displayEmptyCellsAs="gap" markers="1" high="1" low="1" xr2:uid="{8B24117E-3725-41BF-9C2C-C0F4008526E9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中间值!F42:F51</xm:f>
              <xm:sqref>J42</xm:sqref>
            </x14:sparkline>
          </x14:sparklines>
        </x14:sparklineGroup>
        <x14:sparklineGroup displayEmptyCellsAs="gap" markers="1" high="1" low="1" xr2:uid="{ABD5B6AA-D2B8-4318-91A9-6F8B83ED149F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中间值!F52:F61</xm:f>
              <xm:sqref>J52</xm:sqref>
            </x14:sparkline>
          </x14:sparklines>
        </x14:sparklineGroup>
        <x14:sparklineGroup displayEmptyCellsAs="gap" markers="1" high="1" low="1" xr2:uid="{9A009E65-B746-4773-9B8A-4A6FEA10DF47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中间值!F62:F71</xm:f>
              <xm:sqref>J62</xm:sqref>
            </x14:sparkline>
          </x14:sparklines>
        </x14:sparklineGroup>
        <x14:sparklineGroup displayEmptyCellsAs="gap" markers="1" high="1" low="1" xr2:uid="{215205B4-6316-405A-AB93-8FF795A2BCD2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中间值!F72:F81</xm:f>
              <xm:sqref>J72</xm:sqref>
            </x14:sparkline>
          </x14:sparklines>
        </x14:sparklineGroup>
        <x14:sparklineGroup displayEmptyCellsAs="gap" markers="1" high="1" low="1" xr2:uid="{97A2C103-5773-465D-89F0-BB15E53C0251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中间值!F82:F91</xm:f>
              <xm:sqref>J82</xm:sqref>
            </x14:sparkline>
          </x14:sparklines>
        </x14:sparklineGroup>
        <x14:sparklineGroup displayEmptyCellsAs="gap" markers="1" high="1" low="1" xr2:uid="{D1380F5F-42D2-4BF4-AC83-76856CE2E150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中间值!F92:F101</xm:f>
              <xm:sqref>J92</xm:sqref>
            </x14:sparkline>
          </x14:sparklines>
        </x14:sparklineGroup>
        <x14:sparklineGroup displayEmptyCellsAs="gap" markers="1" high="1" low="1" xr2:uid="{06C7FFE1-561F-4BEA-85EE-BD3E82CB8F0D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中间值!F102:F111</xm:f>
              <xm:sqref>J102</xm:sqref>
            </x14:sparkline>
          </x14:sparklines>
        </x14:sparklineGroup>
        <x14:sparklineGroup displayEmptyCellsAs="gap" markers="1" high="1" low="1" xr2:uid="{E9ABEE23-39F1-48E9-A2DB-D41EA005C551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中间值!F112:F121</xm:f>
              <xm:sqref>J112</xm:sqref>
            </x14:sparkline>
          </x14:sparklines>
        </x14:sparklineGroup>
        <x14:sparklineGroup displayEmptyCellsAs="gap" markers="1" high="1" low="1" xr2:uid="{7D22E206-78A4-446F-A583-42F69FB6DD63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中间值!F122:F131</xm:f>
              <xm:sqref>J122</xm:sqref>
            </x14:sparkline>
          </x14:sparklines>
        </x14:sparklineGroup>
        <x14:sparklineGroup displayEmptyCellsAs="gap" markers="1" high="1" low="1" xr2:uid="{588D2E92-34FF-48B4-BD33-0CBA6111D356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中间值!F132:F141</xm:f>
              <xm:sqref>J132</xm:sqref>
            </x14:sparkline>
          </x14:sparklines>
        </x14:sparklineGroup>
        <x14:sparklineGroup displayEmptyCellsAs="gap" markers="1" high="1" low="1" xr2:uid="{5340E7CB-28F8-45C2-9898-219C8FFB3570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中间值!F142:F151</xm:f>
              <xm:sqref>J142</xm:sqref>
            </x14:sparkline>
          </x14:sparklines>
        </x14:sparklineGroup>
        <x14:sparklineGroup displayEmptyCellsAs="gap" markers="1" high="1" low="1" xr2:uid="{1EBE878F-411F-4B78-A4B6-8B95DA19DCA1}">
          <x14:colorSeries rgb="FF376092"/>
          <x14:colorNegative rgb="FFD00000"/>
          <x14:colorAxis rgb="FF000000"/>
          <x14:colorMarkers theme="4"/>
          <x14:colorFirst rgb="FFD00000"/>
          <x14:colorLast rgb="FFD00000"/>
          <x14:colorHigh rgb="FFD00000"/>
          <x14:colorLow rgb="FFD00000"/>
          <x14:sparklines>
            <x14:sparkline>
              <xm:f>中间值!F152:F161</xm:f>
              <xm:sqref>J152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showGridLines="0" showRowColHeaders="0" workbookViewId="0">
      <selection activeCell="E15" sqref="E15"/>
    </sheetView>
  </sheetViews>
  <sheetFormatPr defaultColWidth="9" defaultRowHeight="14.25" x14ac:dyDescent="0.2"/>
  <cols>
    <col min="2" max="2" width="7.125" customWidth="1"/>
    <col min="3" max="3" width="20.75" customWidth="1"/>
    <col min="4" max="4" width="29.25" customWidth="1"/>
    <col min="5" max="5" width="8.5" customWidth="1"/>
    <col min="6" max="7" width="20.75" customWidth="1"/>
  </cols>
  <sheetData>
    <row r="1" spans="2:7" x14ac:dyDescent="0.2">
      <c r="G1" s="1" t="s">
        <v>186</v>
      </c>
    </row>
    <row r="3" spans="2:7" ht="19.899999999999999" customHeight="1" x14ac:dyDescent="0.2">
      <c r="B3" s="2" t="s">
        <v>0</v>
      </c>
      <c r="C3" s="3" t="s">
        <v>1</v>
      </c>
      <c r="D3" s="3" t="s">
        <v>2</v>
      </c>
      <c r="E3" s="3" t="s">
        <v>7</v>
      </c>
      <c r="F3" s="3" t="s">
        <v>187</v>
      </c>
      <c r="G3" s="4" t="s">
        <v>8</v>
      </c>
    </row>
    <row r="4" spans="2:7" ht="19.899999999999999" customHeight="1" x14ac:dyDescent="0.2">
      <c r="B4" s="5" t="s">
        <v>10</v>
      </c>
      <c r="C4" s="6">
        <f>中间值!B2</f>
        <v>10.002000000000001</v>
      </c>
      <c r="D4" s="7">
        <f>中间值!C2</f>
        <v>5.0000000000000001E-3</v>
      </c>
      <c r="E4" s="7" t="e">
        <f>中间值!H2</f>
        <v>#DIV/0!</v>
      </c>
      <c r="F4" s="7"/>
      <c r="G4" s="8" t="e">
        <f>中间值!I2</f>
        <v>#DIV/0!</v>
      </c>
    </row>
    <row r="5" spans="2:7" ht="19.899999999999999" customHeight="1" x14ac:dyDescent="0.2">
      <c r="B5" s="9" t="s">
        <v>21</v>
      </c>
      <c r="C5" s="10">
        <f>中间值!B12</f>
        <v>10.004</v>
      </c>
      <c r="D5" s="11">
        <f>中间值!C12</f>
        <v>5.0000000000000001E-3</v>
      </c>
      <c r="E5" s="11" t="e">
        <f>中间值!H12</f>
        <v>#DIV/0!</v>
      </c>
      <c r="F5" s="11"/>
      <c r="G5" s="12" t="e">
        <f>中间值!I12</f>
        <v>#DIV/0!</v>
      </c>
    </row>
    <row r="6" spans="2:7" ht="19.899999999999999" customHeight="1" x14ac:dyDescent="0.2">
      <c r="B6" s="9" t="s">
        <v>32</v>
      </c>
      <c r="C6" s="10">
        <f>中间值!B22</f>
        <v>8.9969999999999999</v>
      </c>
      <c r="D6" s="11">
        <f>中间值!C22</f>
        <v>5.0000000000000001E-3</v>
      </c>
      <c r="E6" s="11" t="e">
        <f>中间值!H22</f>
        <v>#DIV/0!</v>
      </c>
      <c r="F6" s="11"/>
      <c r="G6" s="12" t="e">
        <f>中间值!I22</f>
        <v>#DIV/0!</v>
      </c>
    </row>
    <row r="7" spans="2:7" ht="19.899999999999999" customHeight="1" x14ac:dyDescent="0.2">
      <c r="B7" s="9" t="s">
        <v>43</v>
      </c>
      <c r="C7" s="10">
        <f>中间值!B32</f>
        <v>9.0050000000000008</v>
      </c>
      <c r="D7" s="11">
        <f>中间值!C32</f>
        <v>5.0000000000000001E-3</v>
      </c>
      <c r="E7" s="11" t="e">
        <f>中间值!H32</f>
        <v>#DIV/0!</v>
      </c>
      <c r="F7" s="11"/>
      <c r="G7" s="12" t="e">
        <f>中间值!I32</f>
        <v>#DIV/0!</v>
      </c>
    </row>
    <row r="8" spans="2:7" ht="19.899999999999999" customHeight="1" x14ac:dyDescent="0.2">
      <c r="B8" s="9" t="s">
        <v>54</v>
      </c>
      <c r="C8" s="10">
        <f>中间值!B42</f>
        <v>7.9969999999999999</v>
      </c>
      <c r="D8" s="11">
        <f>中间值!C42</f>
        <v>5.0000000000000001E-3</v>
      </c>
      <c r="E8" s="11" t="e">
        <f>中间值!H42</f>
        <v>#DIV/0!</v>
      </c>
      <c r="F8" s="11"/>
      <c r="G8" s="12" t="e">
        <f>中间值!I42</f>
        <v>#DIV/0!</v>
      </c>
    </row>
    <row r="9" spans="2:7" ht="19.899999999999999" customHeight="1" x14ac:dyDescent="0.2">
      <c r="B9" s="9" t="s">
        <v>65</v>
      </c>
      <c r="C9" s="10">
        <f>中间值!B52</f>
        <v>8.0030000000000001</v>
      </c>
      <c r="D9" s="11">
        <f>中间值!C52</f>
        <v>5.0000000000000001E-3</v>
      </c>
      <c r="E9" s="11" t="e">
        <f>中间值!H52</f>
        <v>#DIV/0!</v>
      </c>
      <c r="F9" s="11"/>
      <c r="G9" s="12" t="e">
        <f>中间值!I52</f>
        <v>#DIV/0!</v>
      </c>
    </row>
    <row r="10" spans="2:7" ht="19.899999999999999" customHeight="1" x14ac:dyDescent="0.2">
      <c r="B10" s="9" t="s">
        <v>76</v>
      </c>
      <c r="C10" s="10">
        <f>中间值!B62</f>
        <v>6.0049999999999999</v>
      </c>
      <c r="D10" s="11">
        <f>中间值!C62</f>
        <v>3.0000000000000001E-3</v>
      </c>
      <c r="E10" s="11" t="e">
        <f>中间值!H62</f>
        <v>#DIV/0!</v>
      </c>
      <c r="F10" s="11"/>
      <c r="G10" s="12" t="e">
        <f>中间值!I62</f>
        <v>#DIV/0!</v>
      </c>
    </row>
    <row r="11" spans="2:7" ht="19.899999999999999" customHeight="1" x14ac:dyDescent="0.2">
      <c r="B11" s="9" t="s">
        <v>87</v>
      </c>
      <c r="C11" s="10">
        <f>中间值!B72</f>
        <v>6.0010000000000003</v>
      </c>
      <c r="D11" s="11">
        <f>中间值!C72</f>
        <v>3.0000000000000001E-3</v>
      </c>
      <c r="E11" s="11" t="e">
        <f>中间值!H72</f>
        <v>#DIV/0!</v>
      </c>
      <c r="F11" s="11"/>
      <c r="G11" s="12" t="e">
        <f>中间值!I72</f>
        <v>#DIV/0!</v>
      </c>
    </row>
    <row r="12" spans="2:7" ht="19.899999999999999" customHeight="1" x14ac:dyDescent="0.2">
      <c r="B12" s="9" t="s">
        <v>98</v>
      </c>
      <c r="C12" s="10">
        <f>中间值!B82</f>
        <v>5.992</v>
      </c>
      <c r="D12" s="11">
        <f>中间值!C82</f>
        <v>3.0000000000000001E-3</v>
      </c>
      <c r="E12" s="11" t="e">
        <f>中间值!H82</f>
        <v>#DIV/0!</v>
      </c>
      <c r="F12" s="11"/>
      <c r="G12" s="12" t="e">
        <f>中间值!I82</f>
        <v>#DIV/0!</v>
      </c>
    </row>
    <row r="13" spans="2:7" ht="19.899999999999999" customHeight="1" x14ac:dyDescent="0.2">
      <c r="B13" s="9" t="s">
        <v>109</v>
      </c>
      <c r="C13" s="10">
        <f>中间值!B92</f>
        <v>5.9950000000000001</v>
      </c>
      <c r="D13" s="11">
        <f>中间值!C92</f>
        <v>3.0000000000000001E-3</v>
      </c>
      <c r="E13" s="11" t="e">
        <f>中间值!H92</f>
        <v>#DIV/0!</v>
      </c>
      <c r="F13" s="11"/>
      <c r="G13" s="12" t="e">
        <f>中间值!I92</f>
        <v>#DIV/0!</v>
      </c>
    </row>
    <row r="14" spans="2:7" ht="19.899999999999999" customHeight="1" x14ac:dyDescent="0.2">
      <c r="B14" s="9" t="s">
        <v>120</v>
      </c>
      <c r="C14" s="10">
        <f>中间值!B102</f>
        <v>5.9969999999999999</v>
      </c>
      <c r="D14" s="11">
        <f>中间值!C102</f>
        <v>3.0000000000000001E-3</v>
      </c>
      <c r="E14" s="11" t="e">
        <f>中间值!H102</f>
        <v>#DIV/0!</v>
      </c>
      <c r="F14" s="11"/>
      <c r="G14" s="12" t="e">
        <f>中间值!I102</f>
        <v>#DIV/0!</v>
      </c>
    </row>
    <row r="15" spans="2:7" ht="19.899999999999999" customHeight="1" x14ac:dyDescent="0.2">
      <c r="B15" s="9" t="s">
        <v>131</v>
      </c>
      <c r="C15" s="10">
        <f>中间值!B112</f>
        <v>5.9980000000000002</v>
      </c>
      <c r="D15" s="11">
        <f>中间值!C112</f>
        <v>3.0000000000000001E-3</v>
      </c>
      <c r="E15" s="11" t="e">
        <f>中间值!H112</f>
        <v>#DIV/0!</v>
      </c>
      <c r="F15" s="11"/>
      <c r="G15" s="12" t="e">
        <f>中间值!I112</f>
        <v>#DIV/0!</v>
      </c>
    </row>
    <row r="16" spans="2:7" ht="19.899999999999999" customHeight="1" x14ac:dyDescent="0.2">
      <c r="B16" s="9" t="s">
        <v>142</v>
      </c>
      <c r="C16" s="10">
        <f>中间值!B122</f>
        <v>60.009</v>
      </c>
      <c r="D16" s="11">
        <f>中间值!C122</f>
        <v>1.2E-2</v>
      </c>
      <c r="E16" s="11" t="e">
        <f>中间值!H122</f>
        <v>#DIV/0!</v>
      </c>
      <c r="F16" s="11"/>
      <c r="G16" s="12" t="e">
        <f>中间值!I122</f>
        <v>#DIV/0!</v>
      </c>
    </row>
    <row r="17" spans="2:7" ht="19.899999999999999" customHeight="1" x14ac:dyDescent="0.2">
      <c r="B17" s="9" t="s">
        <v>153</v>
      </c>
      <c r="C17" s="10">
        <f>中间值!B132</f>
        <v>57.686999999999998</v>
      </c>
      <c r="D17" s="11">
        <f>中间值!C132</f>
        <v>0.01</v>
      </c>
      <c r="E17" s="11" t="e">
        <f>中间值!H132</f>
        <v>#DIV/0!</v>
      </c>
      <c r="F17" s="11"/>
      <c r="G17" s="12" t="e">
        <f>中间值!I132</f>
        <v>#DIV/0!</v>
      </c>
    </row>
    <row r="18" spans="2:7" ht="19.899999999999999" customHeight="1" x14ac:dyDescent="0.2">
      <c r="B18" s="9" t="s">
        <v>164</v>
      </c>
      <c r="C18" s="10">
        <f>中间值!B142</f>
        <v>55.642000000000003</v>
      </c>
      <c r="D18" s="11">
        <f>中间值!C142</f>
        <v>0.01</v>
      </c>
      <c r="E18" s="11" t="e">
        <f>中间值!H142</f>
        <v>#DIV/0!</v>
      </c>
      <c r="F18" s="11"/>
      <c r="G18" s="12" t="e">
        <f>中间值!I142</f>
        <v>#DIV/0!</v>
      </c>
    </row>
    <row r="19" spans="2:7" ht="19.899999999999999" customHeight="1" x14ac:dyDescent="0.2">
      <c r="B19" s="13" t="s">
        <v>175</v>
      </c>
      <c r="C19" s="14">
        <f>中间值!B152</f>
        <v>39.424999999999997</v>
      </c>
      <c r="D19" s="15">
        <f>中间值!C152</f>
        <v>0.01</v>
      </c>
      <c r="E19" s="15" t="e">
        <f>中间值!H152</f>
        <v>#DIV/0!</v>
      </c>
      <c r="F19" s="15"/>
      <c r="G19" s="16" t="e">
        <f>中间值!I152</f>
        <v>#DIV/0!</v>
      </c>
    </row>
    <row r="20" spans="2:7" ht="19.899999999999999" customHeight="1" x14ac:dyDescent="0.2">
      <c r="B20" s="17" t="s">
        <v>188</v>
      </c>
      <c r="C20" s="18"/>
      <c r="D20" s="18"/>
      <c r="E20" s="18"/>
      <c r="F20" s="18"/>
      <c r="G20" s="19"/>
    </row>
  </sheetData>
  <phoneticPr fontId="2" type="noConversion"/>
  <conditionalFormatting sqref="G4:G15">
    <cfRule type="cellIs" dxfId="14" priority="15" operator="greaterThanOrEqual">
      <formula>0.08</formula>
    </cfRule>
  </conditionalFormatting>
  <conditionalFormatting sqref="G16">
    <cfRule type="cellIs" dxfId="13" priority="14" operator="greaterThanOrEqual">
      <formula>0.3</formula>
    </cfRule>
  </conditionalFormatting>
  <conditionalFormatting sqref="G17">
    <cfRule type="cellIs" dxfId="12" priority="13" operator="greaterThanOrEqual">
      <formula>0.25</formula>
    </cfRule>
  </conditionalFormatting>
  <conditionalFormatting sqref="G18">
    <cfRule type="cellIs" dxfId="11" priority="12" operator="greaterThanOrEqual">
      <formula>0.2</formula>
    </cfRule>
  </conditionalFormatting>
  <conditionalFormatting sqref="G19">
    <cfRule type="cellIs" dxfId="10" priority="11" operator="greaterThanOrEqual">
      <formula>0.1</formula>
    </cfRule>
  </conditionalFormatting>
  <conditionalFormatting sqref="E4:E15">
    <cfRule type="cellIs" dxfId="9" priority="9" operator="lessThan">
      <formula>-0.05</formula>
    </cfRule>
    <cfRule type="cellIs" dxfId="8" priority="10" operator="greaterThan">
      <formula>0.05</formula>
    </cfRule>
  </conditionalFormatting>
  <conditionalFormatting sqref="E16">
    <cfRule type="cellIs" dxfId="7" priority="7" operator="lessThan">
      <formula>-0.25</formula>
    </cfRule>
    <cfRule type="cellIs" dxfId="6" priority="8" operator="greaterThan">
      <formula>0.25</formula>
    </cfRule>
  </conditionalFormatting>
  <conditionalFormatting sqref="E17">
    <cfRule type="cellIs" dxfId="5" priority="5" operator="lessThan">
      <formula>-0.2</formula>
    </cfRule>
    <cfRule type="cellIs" dxfId="4" priority="6" operator="greaterThan">
      <formula>0.2</formula>
    </cfRule>
  </conditionalFormatting>
  <conditionalFormatting sqref="E18">
    <cfRule type="cellIs" dxfId="3" priority="3" operator="lessThan">
      <formula>-0.15</formula>
    </cfRule>
    <cfRule type="cellIs" dxfId="2" priority="4" operator="greaterThan">
      <formula>0.15</formula>
    </cfRule>
  </conditionalFormatting>
  <conditionalFormatting sqref="E19">
    <cfRule type="cellIs" dxfId="1" priority="1" operator="lessThan">
      <formula>-0.08</formula>
    </cfRule>
    <cfRule type="cellIs" dxfId="0" priority="2" operator="greaterThan">
      <formula>0.08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Shen, Kun</cp:lastModifiedBy>
  <dcterms:created xsi:type="dcterms:W3CDTF">2015-06-05T18:17:00Z</dcterms:created>
  <dcterms:modified xsi:type="dcterms:W3CDTF">2024-01-31T05:23:16Z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4AA82AFE6E724D789F0273C638DBBADD</vt:lpwstr>
  </property>
  <property fmtid="{D5CDD505-2E9C-101B-9397-08002B2CF9AE}" pid="3" name="KSOProductBuildVer">
    <vt:lpwstr>2052-11.1.0.12165</vt:lpwstr>
  </property>
</Properties>
</file>