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batchGeoDist\"/>
    </mc:Choice>
  </mc:AlternateContent>
  <xr:revisionPtr revIDLastSave="0" documentId="8_{F99357AB-3160-4844-9B97-96EEB64C5EDF}" xr6:coauthVersionLast="47" xr6:coauthVersionMax="47" xr10:uidLastSave="{00000000-0000-0000-0000-000000000000}"/>
  <bookViews>
    <workbookView xWindow="4290" yWindow="630" windowWidth="22545" windowHeight="27195"/>
  </bookViews>
  <sheets>
    <sheet name="sample_gridpts_output" sheetId="1" r:id="rId1"/>
  </sheets>
  <calcPr calcId="0"/>
</workbook>
</file>

<file path=xl/calcChain.xml><?xml version="1.0" encoding="utf-8"?>
<calcChain xmlns="http://schemas.openxmlformats.org/spreadsheetml/2006/main">
  <c r="X3" i="1" l="1"/>
  <c r="Y3" i="1"/>
  <c r="X4" i="1"/>
  <c r="Y4" i="1"/>
  <c r="X5" i="1"/>
  <c r="Y5" i="1"/>
  <c r="X6" i="1"/>
  <c r="Y6" i="1"/>
  <c r="X7" i="1"/>
  <c r="Y7" i="1"/>
  <c r="X8" i="1"/>
  <c r="Y8" i="1"/>
  <c r="X9" i="1"/>
  <c r="Y9" i="1"/>
  <c r="X11" i="1"/>
  <c r="Y11" i="1"/>
  <c r="X13" i="1"/>
  <c r="Y13" i="1"/>
  <c r="X14" i="1"/>
  <c r="Y14" i="1"/>
  <c r="X15" i="1"/>
  <c r="Y15" i="1"/>
  <c r="X16" i="1"/>
  <c r="Y16" i="1"/>
  <c r="X17" i="1"/>
  <c r="Y17" i="1"/>
  <c r="X18" i="1"/>
  <c r="Y18" i="1"/>
  <c r="X20" i="1"/>
  <c r="Y20" i="1"/>
  <c r="X21" i="1"/>
  <c r="Y21" i="1"/>
  <c r="X23" i="1"/>
  <c r="Y23" i="1"/>
  <c r="X24" i="1"/>
  <c r="Y24" i="1"/>
  <c r="X25" i="1"/>
  <c r="Y25" i="1"/>
  <c r="X26" i="1"/>
  <c r="Y26" i="1"/>
  <c r="X27" i="1"/>
  <c r="Y27" i="1"/>
  <c r="X29" i="1"/>
  <c r="Y29" i="1"/>
  <c r="X30" i="1"/>
  <c r="Y30" i="1"/>
  <c r="X31" i="1"/>
  <c r="Y31" i="1"/>
  <c r="X33" i="1"/>
  <c r="Y33" i="1"/>
  <c r="X34" i="1"/>
  <c r="Y34" i="1"/>
  <c r="X35" i="1"/>
  <c r="Y35" i="1"/>
  <c r="X36" i="1"/>
  <c r="Y36" i="1"/>
  <c r="X38" i="1"/>
  <c r="Y38" i="1"/>
  <c r="X39" i="1"/>
  <c r="Y39" i="1"/>
  <c r="X40" i="1"/>
  <c r="Y40" i="1"/>
  <c r="X41" i="1"/>
  <c r="Y41" i="1"/>
  <c r="X43" i="1"/>
  <c r="Y43" i="1"/>
  <c r="X44" i="1"/>
  <c r="Y44" i="1"/>
  <c r="X45" i="1"/>
  <c r="Y45" i="1"/>
  <c r="X47" i="1"/>
  <c r="Y47" i="1"/>
  <c r="X48" i="1"/>
  <c r="Y48" i="1"/>
  <c r="X49" i="1"/>
  <c r="Y49" i="1"/>
  <c r="X50" i="1"/>
  <c r="Y50" i="1"/>
  <c r="X51" i="1"/>
  <c r="Y51" i="1"/>
  <c r="X53" i="1"/>
  <c r="Y53" i="1"/>
  <c r="X54" i="1"/>
  <c r="Y54" i="1"/>
  <c r="X56" i="1"/>
  <c r="Y56" i="1"/>
  <c r="X57" i="1"/>
  <c r="Y57" i="1"/>
  <c r="X58" i="1"/>
  <c r="Y58" i="1"/>
  <c r="X59" i="1"/>
  <c r="Y59" i="1"/>
  <c r="X60" i="1"/>
  <c r="Y60" i="1"/>
  <c r="X61" i="1"/>
  <c r="Y61" i="1"/>
  <c r="X63" i="1"/>
  <c r="Y63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P38" i="1"/>
  <c r="P47" i="1"/>
  <c r="P30" i="1"/>
  <c r="P58" i="1"/>
  <c r="P67" i="1"/>
  <c r="P14" i="1"/>
  <c r="P6" i="1"/>
  <c r="P51" i="1"/>
  <c r="P7" i="1"/>
  <c r="P43" i="1"/>
  <c r="P26" i="1"/>
  <c r="P71" i="1"/>
  <c r="P27" i="1"/>
  <c r="P63" i="1"/>
</calcChain>
</file>

<file path=xl/sharedStrings.xml><?xml version="1.0" encoding="utf-8"?>
<sst xmlns="http://schemas.openxmlformats.org/spreadsheetml/2006/main" count="152" uniqueCount="82">
  <si>
    <t>id</t>
  </si>
  <si>
    <t>lat_deg</t>
  </si>
  <si>
    <t>lat_min</t>
  </si>
  <si>
    <t>lat_sec</t>
  </si>
  <si>
    <t>lat_dir</t>
  </si>
  <si>
    <t>lon_deg</t>
  </si>
  <si>
    <t>lon_min</t>
  </si>
  <si>
    <t>lon_sec</t>
  </si>
  <si>
    <t>lon_dir</t>
  </si>
  <si>
    <t>lat_dec</t>
  </si>
  <si>
    <t>lon_dec</t>
  </si>
  <si>
    <t>UTM_zone</t>
  </si>
  <si>
    <t>UTM_east</t>
  </si>
  <si>
    <t>UTM_north</t>
  </si>
  <si>
    <t>N relation</t>
  </si>
  <si>
    <t>N geo fwd</t>
  </si>
  <si>
    <t>N geo bck</t>
  </si>
  <si>
    <t>N geo dist</t>
  </si>
  <si>
    <t>N map fwd</t>
  </si>
  <si>
    <t>N map bck</t>
  </si>
  <si>
    <t>N map dist</t>
  </si>
  <si>
    <t>E relation</t>
  </si>
  <si>
    <t>E geo fwd</t>
  </si>
  <si>
    <t>E geo bck</t>
  </si>
  <si>
    <t>E geo dist</t>
  </si>
  <si>
    <t>E map fwd</t>
  </si>
  <si>
    <t>E map bck</t>
  </si>
  <si>
    <t>E map dist</t>
  </si>
  <si>
    <t>S relation</t>
  </si>
  <si>
    <t>S geo fwd</t>
  </si>
  <si>
    <t>S geo bck</t>
  </si>
  <si>
    <t>S geo dist</t>
  </si>
  <si>
    <t>S map fwd</t>
  </si>
  <si>
    <t>S map bck</t>
  </si>
  <si>
    <t>S map dist</t>
  </si>
  <si>
    <t>W relation</t>
  </si>
  <si>
    <t>W geo fwd</t>
  </si>
  <si>
    <t>W geo bck</t>
  </si>
  <si>
    <t>W geo dist</t>
  </si>
  <si>
    <t>W map fwd</t>
  </si>
  <si>
    <t>W map bck</t>
  </si>
  <si>
    <t>W map dist</t>
  </si>
  <si>
    <t>NE relation</t>
  </si>
  <si>
    <t>NE geo fwd</t>
  </si>
  <si>
    <t>NE geo bck</t>
  </si>
  <si>
    <t>NE geo dist</t>
  </si>
  <si>
    <t>NE map fwd</t>
  </si>
  <si>
    <t>NE map bck</t>
  </si>
  <si>
    <t>NE map dist</t>
  </si>
  <si>
    <t>NW relation</t>
  </si>
  <si>
    <t>NW geo fwd</t>
  </si>
  <si>
    <t>NW geo bck</t>
  </si>
  <si>
    <t>NW geo dist</t>
  </si>
  <si>
    <t>NW map fwd</t>
  </si>
  <si>
    <t>NW map bck</t>
  </si>
  <si>
    <t>NW map dist</t>
  </si>
  <si>
    <t>SE relation</t>
  </si>
  <si>
    <t>SE geo fwd</t>
  </si>
  <si>
    <t>SE geo bck</t>
  </si>
  <si>
    <t>SE geo dist</t>
  </si>
  <si>
    <t>SE map fwd</t>
  </si>
  <si>
    <t>SE map bck</t>
  </si>
  <si>
    <t>SE map dist</t>
  </si>
  <si>
    <t>SW relation</t>
  </si>
  <si>
    <t>SW geo fwd</t>
  </si>
  <si>
    <t>SW geo bck</t>
  </si>
  <si>
    <t>SW geo dist</t>
  </si>
  <si>
    <t>SW map fwd</t>
  </si>
  <si>
    <t>SW map bck</t>
  </si>
  <si>
    <t>SW map dist</t>
  </si>
  <si>
    <t>N</t>
  </si>
  <si>
    <t>S</t>
  </si>
  <si>
    <t>E</t>
  </si>
  <si>
    <t>56H</t>
  </si>
  <si>
    <t>--</t>
  </si>
  <si>
    <t>NW</t>
  </si>
  <si>
    <t>N-</t>
  </si>
  <si>
    <t>NE</t>
  </si>
  <si>
    <t>SE</t>
  </si>
  <si>
    <t>S-</t>
  </si>
  <si>
    <t>SW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</si>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</sst>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.00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4" fontId="18" fillId="0" borderId="0" xfId="0" applyNumberFormat="1" applyFont="1"/>
    <xf numFmtId="0" fontId="16" fillId="0" borderId="0" xfId="0" applyFont="1"/>
    <xf numFmtId="164" fontId="16" fillId="0" borderId="0" xfId="0" applyNumberFormat="1" applyFont="1"/>
    <xf numFmtId="165" fontId="0" fillId="0" borderId="0" xfId="0" applyNumberFormat="1"/>
    <xf numFmtId="165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2"/>
  <sheetViews>
    <sheetView tabSelected="1" topLeftCell="J1" workbookViewId="0">
      <selection activeCell="AA11" sqref="AA11"/>
    </sheetView>
  </sheetViews>
  <sheetFormatPr defaultRowHeight="15" x14ac:dyDescent="0.25"/>
  <cols>
    <col min="17" max="18" width="9.140625" style="1"/>
    <col min="20" max="21" width="9.140625" style="1"/>
    <col min="24" max="25" width="9.140625" style="6"/>
  </cols>
  <sheetData>
    <row r="1" spans="1:2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s="4" t="s">
        <v>14</v>
      </c>
      <c r="Q1" s="5" t="s">
        <v>15</v>
      </c>
      <c r="R1" s="5" t="s">
        <v>16</v>
      </c>
      <c r="S1" s="4" t="s">
        <v>17</v>
      </c>
      <c r="T1" s="5" t="s">
        <v>18</v>
      </c>
      <c r="U1" s="5" t="s">
        <v>19</v>
      </c>
      <c r="V1" s="4" t="s">
        <v>20</v>
      </c>
    </row>
    <row r="2" spans="1:25" x14ac:dyDescent="0.25">
      <c r="A2">
        <v>0</v>
      </c>
      <c r="B2" t="s">
        <v>70</v>
      </c>
      <c r="C2">
        <v>33</v>
      </c>
      <c r="D2">
        <v>30</v>
      </c>
      <c r="E2">
        <v>0</v>
      </c>
      <c r="F2" t="s">
        <v>71</v>
      </c>
      <c r="G2">
        <v>151</v>
      </c>
      <c r="H2">
        <v>10</v>
      </c>
      <c r="I2">
        <v>0</v>
      </c>
      <c r="J2" t="s">
        <v>72</v>
      </c>
      <c r="K2">
        <v>-33.5</v>
      </c>
      <c r="L2">
        <v>151.166666666666</v>
      </c>
      <c r="M2" t="s">
        <v>73</v>
      </c>
      <c r="N2">
        <v>329698.69955558702</v>
      </c>
      <c r="O2">
        <v>6291776.6483124699</v>
      </c>
      <c r="P2" s="2" t="s">
        <v>74</v>
      </c>
      <c r="Q2" s="3">
        <v>0</v>
      </c>
      <c r="R2" s="3">
        <v>180</v>
      </c>
      <c r="S2" s="2">
        <v>0</v>
      </c>
      <c r="T2" s="3">
        <v>1.0121246642494599</v>
      </c>
      <c r="U2" s="3">
        <v>181.012124664249</v>
      </c>
      <c r="V2" s="2">
        <v>0</v>
      </c>
      <c r="W2" s="2"/>
      <c r="X2" s="7"/>
      <c r="Y2" s="7"/>
    </row>
    <row r="3" spans="1:25" x14ac:dyDescent="0.25">
      <c r="A3">
        <v>1</v>
      </c>
      <c r="B3" t="s">
        <v>72</v>
      </c>
      <c r="C3">
        <v>33</v>
      </c>
      <c r="D3">
        <v>40</v>
      </c>
      <c r="E3">
        <v>0</v>
      </c>
      <c r="F3" t="s">
        <v>71</v>
      </c>
      <c r="G3">
        <v>151</v>
      </c>
      <c r="H3">
        <v>20</v>
      </c>
      <c r="I3">
        <v>0</v>
      </c>
      <c r="J3" t="s">
        <v>72</v>
      </c>
      <c r="K3">
        <v>-33.6666666666666</v>
      </c>
      <c r="L3">
        <v>151.333333333333</v>
      </c>
      <c r="M3" t="s">
        <v>73</v>
      </c>
      <c r="N3">
        <v>345479.90182391898</v>
      </c>
      <c r="O3">
        <v>6273556.27692114</v>
      </c>
      <c r="P3" t="s">
        <v>78</v>
      </c>
      <c r="Q3" s="1">
        <v>140.117447595003</v>
      </c>
      <c r="R3" s="1">
        <v>320.02525591205</v>
      </c>
      <c r="S3">
        <v>24106.325271815</v>
      </c>
      <c r="T3" s="1">
        <v>140.115320048201</v>
      </c>
      <c r="U3" s="1">
        <v>320.02730979992901</v>
      </c>
      <c r="V3">
        <v>24104.528177747001</v>
      </c>
      <c r="X3" s="6">
        <f t="shared" ref="X3:X66" si="0">IF(ABS(Q3-T3)&lt;360, ABS(Q3-T3),ABS(Q3-T3)-360)</f>
        <v>2.1275468020007793E-3</v>
      </c>
      <c r="Y3" s="6">
        <f t="shared" ref="Y3:Y66" si="1">IF(ABS(R3-U3)&lt;360, ABS(R3-U3),ABS(R3-U3)-360)</f>
        <v>2.0538878790148374E-3</v>
      </c>
    </row>
    <row r="4" spans="1:25" x14ac:dyDescent="0.25">
      <c r="A4">
        <v>2</v>
      </c>
      <c r="B4" t="s">
        <v>71</v>
      </c>
      <c r="C4">
        <v>33</v>
      </c>
      <c r="D4">
        <v>50</v>
      </c>
      <c r="E4">
        <v>0</v>
      </c>
      <c r="F4" t="s">
        <v>71</v>
      </c>
      <c r="G4">
        <v>151</v>
      </c>
      <c r="H4">
        <v>10</v>
      </c>
      <c r="I4">
        <v>0</v>
      </c>
      <c r="J4" t="s">
        <v>72</v>
      </c>
      <c r="K4">
        <v>-33.8333333333333</v>
      </c>
      <c r="L4">
        <v>151.166666666666</v>
      </c>
      <c r="M4" t="s">
        <v>73</v>
      </c>
      <c r="N4">
        <v>330354.613834713</v>
      </c>
      <c r="O4">
        <v>6254811.9602590501</v>
      </c>
      <c r="P4" t="s">
        <v>79</v>
      </c>
      <c r="Q4" s="1">
        <v>180</v>
      </c>
      <c r="R4" s="1">
        <v>0</v>
      </c>
      <c r="S4">
        <v>36972.127000525601</v>
      </c>
      <c r="T4" s="1">
        <v>179.99555511225799</v>
      </c>
      <c r="U4" s="1">
        <v>360.00443231716702</v>
      </c>
      <c r="V4">
        <v>36970.506980938801</v>
      </c>
      <c r="X4" s="6">
        <f t="shared" si="0"/>
        <v>4.4448877420109056E-3</v>
      </c>
      <c r="Y4" s="6">
        <f t="shared" si="1"/>
        <v>4.4323171670157535E-3</v>
      </c>
    </row>
    <row r="5" spans="1:25" x14ac:dyDescent="0.25">
      <c r="A5">
        <v>3</v>
      </c>
      <c r="B5" t="s">
        <v>81</v>
      </c>
      <c r="C5">
        <v>33</v>
      </c>
      <c r="D5">
        <v>40</v>
      </c>
      <c r="E5">
        <v>0</v>
      </c>
      <c r="F5" t="s">
        <v>71</v>
      </c>
      <c r="G5">
        <v>151</v>
      </c>
      <c r="H5">
        <v>0</v>
      </c>
      <c r="I5">
        <v>0</v>
      </c>
      <c r="J5" t="s">
        <v>72</v>
      </c>
      <c r="K5">
        <v>-33.6666666666666</v>
      </c>
      <c r="L5">
        <v>151</v>
      </c>
      <c r="M5" t="s">
        <v>73</v>
      </c>
      <c r="N5">
        <v>314571.41283682402</v>
      </c>
      <c r="O5">
        <v>6273007.8230254799</v>
      </c>
      <c r="P5" t="s">
        <v>80</v>
      </c>
      <c r="Q5" s="1">
        <v>219.882552404991</v>
      </c>
      <c r="R5" s="1">
        <v>39.974744087944401</v>
      </c>
      <c r="S5">
        <v>24106.325271813599</v>
      </c>
      <c r="T5" s="1">
        <v>219.880223799211</v>
      </c>
      <c r="U5" s="1">
        <v>39.977131787201301</v>
      </c>
      <c r="V5">
        <v>24106.090643761399</v>
      </c>
      <c r="X5" s="6">
        <f t="shared" si="0"/>
        <v>2.3286057800078197E-3</v>
      </c>
      <c r="Y5" s="6">
        <f t="shared" si="1"/>
        <v>2.3876992569000777E-3</v>
      </c>
    </row>
    <row r="6" spans="1:25" x14ac:dyDescent="0.25">
      <c r="A6">
        <v>4</v>
      </c>
      <c r="B6" t="s">
        <v>77</v>
      </c>
      <c r="C6">
        <v>33</v>
      </c>
      <c r="D6">
        <v>30</v>
      </c>
      <c r="E6">
        <v>0</v>
      </c>
      <c r="F6" t="s">
        <v>71</v>
      </c>
      <c r="G6">
        <v>151</v>
      </c>
      <c r="H6">
        <v>20</v>
      </c>
      <c r="I6">
        <v>0</v>
      </c>
      <c r="J6" t="s">
        <v>72</v>
      </c>
      <c r="K6">
        <v>-33.5</v>
      </c>
      <c r="L6">
        <v>151.333333333333</v>
      </c>
      <c r="M6" t="s">
        <v>73</v>
      </c>
      <c r="N6">
        <v>345182.44173767598</v>
      </c>
      <c r="O6">
        <v>6292037.7548098397</v>
      </c>
      <c r="P6" t="e">
        <f>-E</f>
        <v>#NAME?</v>
      </c>
      <c r="Q6" s="1">
        <v>90.045994771434096</v>
      </c>
      <c r="R6" s="1">
        <v>269.95400522856499</v>
      </c>
      <c r="S6">
        <v>15487.088956117999</v>
      </c>
      <c r="T6" s="1">
        <v>90.046022136630299</v>
      </c>
      <c r="U6" s="1">
        <v>269.95397290012198</v>
      </c>
      <c r="V6">
        <v>15485.943580046</v>
      </c>
      <c r="X6" s="6">
        <f t="shared" si="0"/>
        <v>2.7365196203277264E-5</v>
      </c>
      <c r="Y6" s="6">
        <f t="shared" si="1"/>
        <v>3.2328443012374919E-5</v>
      </c>
    </row>
    <row r="7" spans="1:25" x14ac:dyDescent="0.25">
      <c r="A7">
        <v>5</v>
      </c>
      <c r="B7" t="s">
        <v>75</v>
      </c>
      <c r="C7">
        <v>33</v>
      </c>
      <c r="D7">
        <v>30</v>
      </c>
      <c r="E7">
        <v>0</v>
      </c>
      <c r="F7" t="s">
        <v>71</v>
      </c>
      <c r="G7">
        <v>151</v>
      </c>
      <c r="H7">
        <v>0</v>
      </c>
      <c r="I7">
        <v>0</v>
      </c>
      <c r="J7" t="s">
        <v>72</v>
      </c>
      <c r="K7">
        <v>-33.5</v>
      </c>
      <c r="L7">
        <v>151</v>
      </c>
      <c r="M7" t="s">
        <v>73</v>
      </c>
      <c r="N7">
        <v>314214.389992607</v>
      </c>
      <c r="O7">
        <v>6291490.6461214302</v>
      </c>
      <c r="P7" t="e">
        <f>-W</f>
        <v>#NAME?</v>
      </c>
      <c r="Q7" s="1">
        <v>269.95400522856499</v>
      </c>
      <c r="R7" s="1">
        <v>90.045994771433996</v>
      </c>
      <c r="S7">
        <v>15487.0889561153</v>
      </c>
      <c r="T7" s="1">
        <v>269.95396606131101</v>
      </c>
      <c r="U7" s="1">
        <v>90.046027214343994</v>
      </c>
      <c r="V7">
        <v>15486.950632563599</v>
      </c>
      <c r="X7" s="6">
        <f t="shared" si="0"/>
        <v>3.9167253987670847E-5</v>
      </c>
      <c r="Y7" s="6">
        <f t="shared" si="1"/>
        <v>3.244290999759869E-5</v>
      </c>
    </row>
    <row r="8" spans="1:25" x14ac:dyDescent="0.25">
      <c r="A8">
        <v>6</v>
      </c>
      <c r="B8" t="s">
        <v>78</v>
      </c>
      <c r="C8">
        <v>33</v>
      </c>
      <c r="D8">
        <v>50</v>
      </c>
      <c r="E8">
        <v>0</v>
      </c>
      <c r="F8" t="s">
        <v>71</v>
      </c>
      <c r="G8">
        <v>151</v>
      </c>
      <c r="H8">
        <v>20</v>
      </c>
      <c r="I8">
        <v>0</v>
      </c>
      <c r="J8" t="s">
        <v>72</v>
      </c>
      <c r="K8">
        <v>-33.8333333333333</v>
      </c>
      <c r="L8">
        <v>151.333333333333</v>
      </c>
      <c r="M8" t="s">
        <v>73</v>
      </c>
      <c r="N8">
        <v>345778.671198714</v>
      </c>
      <c r="O8">
        <v>6255074.3420430198</v>
      </c>
      <c r="P8" t="s">
        <v>78</v>
      </c>
      <c r="Q8" s="1">
        <v>157.357273275061</v>
      </c>
      <c r="R8" s="1">
        <v>337.264879450563</v>
      </c>
      <c r="S8">
        <v>40073.259163164803</v>
      </c>
      <c r="T8" s="1">
        <v>157.35299340362599</v>
      </c>
      <c r="U8" s="1">
        <v>337.26901431630102</v>
      </c>
      <c r="V8">
        <v>40070.247984506597</v>
      </c>
      <c r="X8" s="6">
        <f t="shared" si="0"/>
        <v>4.2798714350169575E-3</v>
      </c>
      <c r="Y8" s="6">
        <f t="shared" si="1"/>
        <v>4.1348657380240184E-3</v>
      </c>
    </row>
    <row r="9" spans="1:25" x14ac:dyDescent="0.25">
      <c r="A9">
        <v>7</v>
      </c>
      <c r="B9" t="s">
        <v>80</v>
      </c>
      <c r="C9">
        <v>33</v>
      </c>
      <c r="D9">
        <v>50</v>
      </c>
      <c r="E9">
        <v>0</v>
      </c>
      <c r="F9" t="s">
        <v>71</v>
      </c>
      <c r="G9">
        <v>151</v>
      </c>
      <c r="H9">
        <v>0</v>
      </c>
      <c r="I9">
        <v>0</v>
      </c>
      <c r="J9" t="s">
        <v>72</v>
      </c>
      <c r="K9">
        <v>-33.8333333333333</v>
      </c>
      <c r="L9">
        <v>151</v>
      </c>
      <c r="M9" t="s">
        <v>73</v>
      </c>
      <c r="N9">
        <v>314930.00677500002</v>
      </c>
      <c r="O9">
        <v>6254524.5614782805</v>
      </c>
      <c r="P9" t="s">
        <v>80</v>
      </c>
      <c r="Q9" s="1">
        <v>202.64272672493499</v>
      </c>
      <c r="R9" s="1">
        <v>22.735120549432501</v>
      </c>
      <c r="S9">
        <v>40073.259163164403</v>
      </c>
      <c r="T9" s="1">
        <v>202.63811179089899</v>
      </c>
      <c r="U9" s="1">
        <v>22.739857216168598</v>
      </c>
      <c r="V9">
        <v>40072.836934129002</v>
      </c>
      <c r="X9" s="6">
        <f t="shared" si="0"/>
        <v>4.6149340359988855E-3</v>
      </c>
      <c r="Y9" s="6">
        <f t="shared" si="1"/>
        <v>4.7366667360968506E-3</v>
      </c>
    </row>
    <row r="10" spans="1:25" x14ac:dyDescent="0.25">
      <c r="P10" s="4" t="s">
        <v>21</v>
      </c>
      <c r="Q10" s="5" t="s">
        <v>22</v>
      </c>
      <c r="R10" s="5" t="s">
        <v>23</v>
      </c>
      <c r="S10" s="4" t="s">
        <v>24</v>
      </c>
      <c r="T10" s="5" t="s">
        <v>25</v>
      </c>
      <c r="U10" s="5" t="s">
        <v>26</v>
      </c>
      <c r="V10" s="4" t="s">
        <v>27</v>
      </c>
    </row>
    <row r="11" spans="1:25" x14ac:dyDescent="0.25">
      <c r="P11" t="s">
        <v>75</v>
      </c>
      <c r="Q11" s="1">
        <v>320.02525591205</v>
      </c>
      <c r="R11" s="1">
        <v>140.117447595003</v>
      </c>
      <c r="S11">
        <v>24106.325271815</v>
      </c>
      <c r="T11" s="1">
        <v>320.02730979992901</v>
      </c>
      <c r="U11" s="1">
        <v>140.115320048201</v>
      </c>
      <c r="V11">
        <v>24104.528177747001</v>
      </c>
      <c r="X11" s="6">
        <f t="shared" si="0"/>
        <v>2.0538878790148374E-3</v>
      </c>
      <c r="Y11" s="6">
        <f t="shared" si="1"/>
        <v>2.1275468020007793E-3</v>
      </c>
    </row>
    <row r="12" spans="1:25" x14ac:dyDescent="0.25">
      <c r="P12" s="2" t="s">
        <v>74</v>
      </c>
      <c r="Q12" s="3">
        <v>0</v>
      </c>
      <c r="R12" s="3">
        <v>180</v>
      </c>
      <c r="S12" s="2">
        <v>0</v>
      </c>
      <c r="T12" s="3">
        <v>0.92411441597683897</v>
      </c>
      <c r="U12" s="3">
        <v>180.92411441597599</v>
      </c>
      <c r="V12" s="2">
        <v>0</v>
      </c>
      <c r="W12" s="2"/>
      <c r="X12" s="7"/>
      <c r="Y12" s="7"/>
    </row>
    <row r="13" spans="1:25" x14ac:dyDescent="0.25">
      <c r="P13" t="s">
        <v>80</v>
      </c>
      <c r="Q13" s="1">
        <v>219.827213387135</v>
      </c>
      <c r="R13" s="1">
        <v>39.919808569561503</v>
      </c>
      <c r="S13">
        <v>24087.586206291398</v>
      </c>
      <c r="T13" s="1">
        <v>219.82509768482399</v>
      </c>
      <c r="U13" s="1">
        <v>39.921985138005297</v>
      </c>
      <c r="V13">
        <v>24085.758113147702</v>
      </c>
      <c r="X13" s="6">
        <f t="shared" si="0"/>
        <v>2.1157023110163209E-3</v>
      </c>
      <c r="Y13" s="6">
        <f t="shared" si="1"/>
        <v>2.1765684437937693E-3</v>
      </c>
    </row>
    <row r="14" spans="1:25" x14ac:dyDescent="0.25">
      <c r="P14" t="e">
        <f>-W</f>
        <v>#NAME?</v>
      </c>
      <c r="Q14" s="1">
        <v>269.90760643159598</v>
      </c>
      <c r="R14" s="1">
        <v>90.092393568403807</v>
      </c>
      <c r="S14">
        <v>30914.6788145955</v>
      </c>
      <c r="T14" s="1">
        <v>269.90753945506202</v>
      </c>
      <c r="U14" s="1">
        <v>90.092457691325194</v>
      </c>
      <c r="V14">
        <v>30913.354608341899</v>
      </c>
      <c r="X14" s="6">
        <f t="shared" si="0"/>
        <v>6.6976533958040818E-5</v>
      </c>
      <c r="Y14" s="6">
        <f t="shared" si="1"/>
        <v>6.4122921386911003E-5</v>
      </c>
    </row>
    <row r="15" spans="1:25" x14ac:dyDescent="0.25">
      <c r="P15" t="s">
        <v>76</v>
      </c>
      <c r="Q15" s="1">
        <v>0</v>
      </c>
      <c r="R15" s="1">
        <v>180</v>
      </c>
      <c r="S15">
        <v>18485.813853888201</v>
      </c>
      <c r="T15" s="1">
        <v>360.00201629350403</v>
      </c>
      <c r="U15" s="1">
        <v>179.99797730526799</v>
      </c>
      <c r="V15">
        <v>18483.871549366198</v>
      </c>
      <c r="X15" s="6">
        <f t="shared" si="0"/>
        <v>2.0162935040275443E-3</v>
      </c>
      <c r="Y15" s="6">
        <f t="shared" si="1"/>
        <v>2.0226947320054478E-3</v>
      </c>
    </row>
    <row r="16" spans="1:25" x14ac:dyDescent="0.25">
      <c r="P16" t="s">
        <v>75</v>
      </c>
      <c r="Q16" s="1">
        <v>300.76126042301001</v>
      </c>
      <c r="R16" s="1">
        <v>120.945644060882</v>
      </c>
      <c r="S16">
        <v>36045.569923782903</v>
      </c>
      <c r="T16" s="1">
        <v>300.76334706129097</v>
      </c>
      <c r="U16" s="1">
        <v>120.943418462596</v>
      </c>
      <c r="V16">
        <v>36044.053999047603</v>
      </c>
      <c r="X16" s="6">
        <f t="shared" si="0"/>
        <v>2.0866382809572315E-3</v>
      </c>
      <c r="Y16" s="6">
        <f t="shared" si="1"/>
        <v>2.2255982860031054E-3</v>
      </c>
    </row>
    <row r="17" spans="16:25" x14ac:dyDescent="0.25">
      <c r="P17" t="s">
        <v>79</v>
      </c>
      <c r="Q17" s="1">
        <v>180</v>
      </c>
      <c r="R17" s="1">
        <v>0</v>
      </c>
      <c r="S17">
        <v>18486.313146637502</v>
      </c>
      <c r="T17" s="1">
        <v>179.99798122468701</v>
      </c>
      <c r="U17" s="1">
        <v>360.002012385635</v>
      </c>
      <c r="V17">
        <v>18484.349595763098</v>
      </c>
      <c r="X17" s="6">
        <f t="shared" si="0"/>
        <v>2.0187753129903285E-3</v>
      </c>
      <c r="Y17" s="6">
        <f t="shared" si="1"/>
        <v>2.0123856349982816E-3</v>
      </c>
    </row>
    <row r="18" spans="16:25" x14ac:dyDescent="0.25">
      <c r="P18" t="s">
        <v>80</v>
      </c>
      <c r="Q18" s="1">
        <v>239.00460002570199</v>
      </c>
      <c r="R18" s="1">
        <v>59.189790662651298</v>
      </c>
      <c r="S18">
        <v>35994.6564491877</v>
      </c>
      <c r="T18" s="1">
        <v>239.002382548637</v>
      </c>
      <c r="U18" s="1">
        <v>59.192138222178897</v>
      </c>
      <c r="V18">
        <v>35993.086561145901</v>
      </c>
      <c r="X18" s="6">
        <f t="shared" si="0"/>
        <v>2.2174770649883158E-3</v>
      </c>
      <c r="Y18" s="6">
        <f t="shared" si="1"/>
        <v>2.3475595275996852E-3</v>
      </c>
    </row>
    <row r="19" spans="16:25" x14ac:dyDescent="0.25">
      <c r="P19" s="4" t="s">
        <v>28</v>
      </c>
      <c r="Q19" s="5" t="s">
        <v>29</v>
      </c>
      <c r="R19" s="5" t="s">
        <v>30</v>
      </c>
      <c r="S19" s="4" t="s">
        <v>31</v>
      </c>
      <c r="T19" s="5" t="s">
        <v>32</v>
      </c>
      <c r="U19" s="5" t="s">
        <v>33</v>
      </c>
      <c r="V19" s="4" t="s">
        <v>34</v>
      </c>
    </row>
    <row r="20" spans="16:25" x14ac:dyDescent="0.25">
      <c r="P20" t="s">
        <v>76</v>
      </c>
      <c r="Q20" s="1">
        <v>0</v>
      </c>
      <c r="R20" s="1">
        <v>180</v>
      </c>
      <c r="S20">
        <v>36972.127000525601</v>
      </c>
      <c r="T20" s="1">
        <v>360.00443231716702</v>
      </c>
      <c r="U20" s="1">
        <v>179.99555511225799</v>
      </c>
      <c r="V20">
        <v>36970.506980938801</v>
      </c>
      <c r="X20" s="6">
        <f t="shared" si="0"/>
        <v>4.4323171670157535E-3</v>
      </c>
      <c r="Y20" s="6">
        <f t="shared" si="1"/>
        <v>4.4448877420109056E-3</v>
      </c>
    </row>
    <row r="21" spans="16:25" x14ac:dyDescent="0.25">
      <c r="P21" t="s">
        <v>77</v>
      </c>
      <c r="Q21" s="1">
        <v>39.919808569561503</v>
      </c>
      <c r="R21" s="1">
        <v>219.827213387135</v>
      </c>
      <c r="S21">
        <v>24087.586206291398</v>
      </c>
      <c r="T21" s="1">
        <v>39.921985138005297</v>
      </c>
      <c r="U21" s="1">
        <v>219.82509768482399</v>
      </c>
      <c r="V21">
        <v>24085.758113147702</v>
      </c>
      <c r="X21" s="6">
        <f t="shared" si="0"/>
        <v>2.1765684437937693E-3</v>
      </c>
      <c r="Y21" s="6">
        <f t="shared" si="1"/>
        <v>2.1157023110163209E-3</v>
      </c>
    </row>
    <row r="22" spans="16:25" x14ac:dyDescent="0.25">
      <c r="P22" s="2" t="s">
        <v>74</v>
      </c>
      <c r="Q22" s="3">
        <v>0</v>
      </c>
      <c r="R22" s="3">
        <v>180</v>
      </c>
      <c r="S22" s="2">
        <v>0</v>
      </c>
      <c r="T22" s="3">
        <v>1.02100186915783</v>
      </c>
      <c r="U22" s="3">
        <v>181.021001869157</v>
      </c>
      <c r="V22" s="2">
        <v>0</v>
      </c>
      <c r="W22" s="2"/>
      <c r="X22" s="7"/>
      <c r="Y22" s="7"/>
    </row>
    <row r="23" spans="16:25" x14ac:dyDescent="0.25">
      <c r="P23" t="s">
        <v>75</v>
      </c>
      <c r="Q23" s="1">
        <v>320.08019143044299</v>
      </c>
      <c r="R23" s="1">
        <v>140.17278661287</v>
      </c>
      <c r="S23">
        <v>24087.586206288899</v>
      </c>
      <c r="T23" s="1">
        <v>320.082435930619</v>
      </c>
      <c r="U23" s="1">
        <v>140.17046671370099</v>
      </c>
      <c r="V23">
        <v>24087.317317506499</v>
      </c>
      <c r="X23" s="6">
        <f t="shared" si="0"/>
        <v>2.2445001760047489E-3</v>
      </c>
      <c r="Y23" s="6">
        <f t="shared" si="1"/>
        <v>2.3198991690094317E-3</v>
      </c>
    </row>
    <row r="24" spans="16:25" x14ac:dyDescent="0.25">
      <c r="P24" t="s">
        <v>77</v>
      </c>
      <c r="Q24" s="1">
        <v>22.735120549436001</v>
      </c>
      <c r="R24" s="1">
        <v>202.642726724939</v>
      </c>
      <c r="S24">
        <v>40073.259163164803</v>
      </c>
      <c r="T24" s="1">
        <v>22.739448865361801</v>
      </c>
      <c r="U24" s="1">
        <v>202.63852242394501</v>
      </c>
      <c r="V24">
        <v>40070.241579724498</v>
      </c>
      <c r="X24" s="6">
        <f t="shared" si="0"/>
        <v>4.3283159258002968E-3</v>
      </c>
      <c r="Y24" s="6">
        <f t="shared" si="1"/>
        <v>4.2043009939902731E-3</v>
      </c>
    </row>
    <row r="25" spans="16:25" x14ac:dyDescent="0.25">
      <c r="P25" t="s">
        <v>75</v>
      </c>
      <c r="Q25" s="1">
        <v>337.26487945056698</v>
      </c>
      <c r="R25" s="1">
        <v>157.35727327506399</v>
      </c>
      <c r="S25">
        <v>40073.259163164403</v>
      </c>
      <c r="T25" s="1">
        <v>337.26941074259997</v>
      </c>
      <c r="U25" s="1">
        <v>157.352594690724</v>
      </c>
      <c r="V25">
        <v>40072.8439502908</v>
      </c>
      <c r="X25" s="6">
        <f t="shared" si="0"/>
        <v>4.5312920329934059E-3</v>
      </c>
      <c r="Y25" s="6">
        <f t="shared" si="1"/>
        <v>4.6785843399845817E-3</v>
      </c>
    </row>
    <row r="26" spans="16:25" x14ac:dyDescent="0.25">
      <c r="P26" t="e">
        <f>-E</f>
        <v>#NAME?</v>
      </c>
      <c r="Q26" s="1">
        <v>90.046398270054297</v>
      </c>
      <c r="R26" s="1">
        <v>269.95360172994498</v>
      </c>
      <c r="S26">
        <v>15427.468916178001</v>
      </c>
      <c r="T26" s="1">
        <v>90.046425684992798</v>
      </c>
      <c r="U26" s="1">
        <v>269.95356939275899</v>
      </c>
      <c r="V26">
        <v>15426.288917576499</v>
      </c>
      <c r="X26" s="6">
        <f t="shared" si="0"/>
        <v>2.741493850066945E-5</v>
      </c>
      <c r="Y26" s="6">
        <f t="shared" si="1"/>
        <v>3.2337185984943062E-5</v>
      </c>
    </row>
    <row r="27" spans="16:25" x14ac:dyDescent="0.25">
      <c r="P27" t="e">
        <f>-W</f>
        <v>#NAME?</v>
      </c>
      <c r="Q27" s="1">
        <v>269.95360172994498</v>
      </c>
      <c r="R27" s="1">
        <v>90.046398270054297</v>
      </c>
      <c r="S27">
        <v>15427.468916175399</v>
      </c>
      <c r="T27" s="1">
        <v>269.95356255446097</v>
      </c>
      <c r="U27" s="1">
        <v>90.046430774821602</v>
      </c>
      <c r="V27">
        <v>15427.2843043012</v>
      </c>
      <c r="X27" s="6">
        <f t="shared" si="0"/>
        <v>3.917548400522719E-5</v>
      </c>
      <c r="Y27" s="6">
        <f t="shared" si="1"/>
        <v>3.250476730443097E-5</v>
      </c>
    </row>
    <row r="28" spans="16:25" x14ac:dyDescent="0.25">
      <c r="P28" s="4" t="s">
        <v>35</v>
      </c>
      <c r="Q28" s="5" t="s">
        <v>36</v>
      </c>
      <c r="R28" s="5" t="s">
        <v>37</v>
      </c>
      <c r="S28" s="4" t="s">
        <v>38</v>
      </c>
      <c r="T28" s="5" t="s">
        <v>39</v>
      </c>
      <c r="U28" s="5" t="s">
        <v>40</v>
      </c>
      <c r="V28" s="4" t="s">
        <v>41</v>
      </c>
    </row>
    <row r="29" spans="16:25" x14ac:dyDescent="0.25">
      <c r="P29" t="s">
        <v>77</v>
      </c>
      <c r="Q29" s="1">
        <v>39.974744087944302</v>
      </c>
      <c r="R29" s="1">
        <v>219.882552404991</v>
      </c>
      <c r="S29">
        <v>24106.325271813599</v>
      </c>
      <c r="T29" s="1">
        <v>39.977131787201301</v>
      </c>
      <c r="U29" s="1">
        <v>219.880223799211</v>
      </c>
      <c r="V29">
        <v>24106.090643761399</v>
      </c>
      <c r="X29" s="6">
        <f t="shared" si="0"/>
        <v>2.3876992569995537E-3</v>
      </c>
      <c r="Y29" s="6">
        <f t="shared" si="1"/>
        <v>2.3286057800078197E-3</v>
      </c>
    </row>
    <row r="30" spans="16:25" x14ac:dyDescent="0.25">
      <c r="P30" t="e">
        <f>-E</f>
        <v>#NAME?</v>
      </c>
      <c r="Q30" s="1">
        <v>90.092393568403807</v>
      </c>
      <c r="R30" s="1">
        <v>269.90760643159598</v>
      </c>
      <c r="S30">
        <v>30914.6788145955</v>
      </c>
      <c r="T30" s="1">
        <v>90.092457691325194</v>
      </c>
      <c r="U30" s="1">
        <v>269.90753945506202</v>
      </c>
      <c r="V30">
        <v>30913.354608341899</v>
      </c>
      <c r="X30" s="6">
        <f t="shared" si="0"/>
        <v>6.4122921386911003E-5</v>
      </c>
      <c r="Y30" s="6">
        <f t="shared" si="1"/>
        <v>6.6976533958040818E-5</v>
      </c>
    </row>
    <row r="31" spans="16:25" x14ac:dyDescent="0.25">
      <c r="P31" t="s">
        <v>78</v>
      </c>
      <c r="Q31" s="1">
        <v>140.17278661287</v>
      </c>
      <c r="R31" s="1">
        <v>320.08019143044299</v>
      </c>
      <c r="S31">
        <v>24087.586206288899</v>
      </c>
      <c r="T31" s="1">
        <v>140.17046671370099</v>
      </c>
      <c r="U31" s="1">
        <v>320.082435930619</v>
      </c>
      <c r="V31">
        <v>24087.317317506499</v>
      </c>
      <c r="X31" s="6">
        <f t="shared" si="0"/>
        <v>2.3198991690094317E-3</v>
      </c>
      <c r="Y31" s="6">
        <f t="shared" si="1"/>
        <v>2.2445001760047489E-3</v>
      </c>
    </row>
    <row r="32" spans="16:25" x14ac:dyDescent="0.25">
      <c r="P32" s="2" t="s">
        <v>74</v>
      </c>
      <c r="Q32" s="3">
        <v>0</v>
      </c>
      <c r="R32" s="3">
        <v>180</v>
      </c>
      <c r="S32" s="2">
        <v>0</v>
      </c>
      <c r="T32" s="3">
        <v>1.1090326522392999</v>
      </c>
      <c r="U32" s="3">
        <v>181.10903265223899</v>
      </c>
      <c r="V32" s="2">
        <v>0</v>
      </c>
      <c r="W32" s="2"/>
      <c r="X32" s="7"/>
      <c r="Y32" s="7"/>
    </row>
    <row r="33" spans="16:25" x14ac:dyDescent="0.25">
      <c r="P33" t="s">
        <v>77</v>
      </c>
      <c r="Q33" s="1">
        <v>59.238739576989801</v>
      </c>
      <c r="R33" s="1">
        <v>239.05435593911699</v>
      </c>
      <c r="S33">
        <v>36045.569923782903</v>
      </c>
      <c r="T33" s="1">
        <v>59.241091532943997</v>
      </c>
      <c r="U33" s="1">
        <v>239.05213430844501</v>
      </c>
      <c r="V33">
        <v>36044.0479703167</v>
      </c>
      <c r="X33" s="6">
        <f t="shared" si="0"/>
        <v>2.3519559541966828E-3</v>
      </c>
      <c r="Y33" s="6">
        <f t="shared" si="1"/>
        <v>2.2216306719826662E-3</v>
      </c>
    </row>
    <row r="34" spans="16:25" x14ac:dyDescent="0.25">
      <c r="P34" t="s">
        <v>76</v>
      </c>
      <c r="Q34" s="1">
        <v>0</v>
      </c>
      <c r="R34" s="1">
        <v>180</v>
      </c>
      <c r="S34">
        <v>18485.813853888201</v>
      </c>
      <c r="T34" s="1">
        <v>360.002418234213</v>
      </c>
      <c r="U34" s="1">
        <v>179.997571399256</v>
      </c>
      <c r="V34">
        <v>18486.2709843745</v>
      </c>
      <c r="X34" s="6">
        <f t="shared" si="0"/>
        <v>2.4182342129961398E-3</v>
      </c>
      <c r="Y34" s="6">
        <f t="shared" si="1"/>
        <v>2.4286007439968671E-3</v>
      </c>
    </row>
    <row r="35" spans="16:25" x14ac:dyDescent="0.25">
      <c r="P35" t="s">
        <v>78</v>
      </c>
      <c r="Q35" s="1">
        <v>120.995399974297</v>
      </c>
      <c r="R35" s="1">
        <v>300.810209337348</v>
      </c>
      <c r="S35">
        <v>35994.6564491877</v>
      </c>
      <c r="T35" s="1">
        <v>120.99317885377501</v>
      </c>
      <c r="U35" s="1">
        <v>300.81229177846097</v>
      </c>
      <c r="V35">
        <v>35993.0925958554</v>
      </c>
      <c r="X35" s="6">
        <f t="shared" si="0"/>
        <v>2.2211205219946351E-3</v>
      </c>
      <c r="Y35" s="6">
        <f t="shared" si="1"/>
        <v>2.0824411129751752E-3</v>
      </c>
    </row>
    <row r="36" spans="16:25" x14ac:dyDescent="0.25">
      <c r="P36" t="s">
        <v>79</v>
      </c>
      <c r="Q36" s="1">
        <v>180</v>
      </c>
      <c r="R36" s="1">
        <v>0</v>
      </c>
      <c r="S36">
        <v>18486.313146637502</v>
      </c>
      <c r="T36" s="1">
        <v>179.99757610959099</v>
      </c>
      <c r="U36" s="1">
        <v>360.00241354686898</v>
      </c>
      <c r="V36">
        <v>18486.739762181998</v>
      </c>
      <c r="X36" s="6">
        <f t="shared" si="0"/>
        <v>2.4238904090054803E-3</v>
      </c>
      <c r="Y36" s="6">
        <f t="shared" si="1"/>
        <v>2.4135468689792106E-3</v>
      </c>
    </row>
    <row r="37" spans="16:25" x14ac:dyDescent="0.25">
      <c r="P37" s="4" t="s">
        <v>42</v>
      </c>
      <c r="Q37" s="5" t="s">
        <v>43</v>
      </c>
      <c r="R37" s="5" t="s">
        <v>44</v>
      </c>
      <c r="S37" s="4" t="s">
        <v>45</v>
      </c>
      <c r="T37" s="5" t="s">
        <v>46</v>
      </c>
      <c r="U37" s="5" t="s">
        <v>47</v>
      </c>
      <c r="V37" s="4" t="s">
        <v>48</v>
      </c>
    </row>
    <row r="38" spans="16:25" x14ac:dyDescent="0.25">
      <c r="P38" t="e">
        <f>-W</f>
        <v>#NAME?</v>
      </c>
      <c r="Q38" s="1">
        <v>269.95400522856499</v>
      </c>
      <c r="R38" s="1">
        <v>90.045994771434096</v>
      </c>
      <c r="S38">
        <v>15487.088956117999</v>
      </c>
      <c r="T38" s="1">
        <v>269.95397290012198</v>
      </c>
      <c r="U38" s="1">
        <v>90.046022136630299</v>
      </c>
      <c r="V38">
        <v>15485.943580046</v>
      </c>
      <c r="X38" s="6">
        <f t="shared" si="0"/>
        <v>3.2328443012374919E-5</v>
      </c>
      <c r="Y38" s="6">
        <f t="shared" si="1"/>
        <v>2.7365196203277264E-5</v>
      </c>
    </row>
    <row r="39" spans="16:25" x14ac:dyDescent="0.25">
      <c r="P39" t="s">
        <v>79</v>
      </c>
      <c r="Q39" s="1">
        <v>180</v>
      </c>
      <c r="R39" s="1">
        <v>0</v>
      </c>
      <c r="S39">
        <v>18485.813853888201</v>
      </c>
      <c r="T39" s="1">
        <v>179.99797730526799</v>
      </c>
      <c r="U39" s="1">
        <v>360.00201629350403</v>
      </c>
      <c r="V39">
        <v>18483.871549366198</v>
      </c>
      <c r="X39" s="6">
        <f t="shared" si="0"/>
        <v>2.0226947320054478E-3</v>
      </c>
      <c r="Y39" s="6">
        <f t="shared" si="1"/>
        <v>2.0162935040275443E-3</v>
      </c>
    </row>
    <row r="40" spans="16:25" x14ac:dyDescent="0.25">
      <c r="P40" t="s">
        <v>80</v>
      </c>
      <c r="Q40" s="1">
        <v>202.642726724939</v>
      </c>
      <c r="R40" s="1">
        <v>22.735120549436001</v>
      </c>
      <c r="S40">
        <v>40073.259163164803</v>
      </c>
      <c r="T40" s="1">
        <v>202.63852242394501</v>
      </c>
      <c r="U40" s="1">
        <v>22.739448865361801</v>
      </c>
      <c r="V40">
        <v>40070.241579724498</v>
      </c>
      <c r="X40" s="6">
        <f t="shared" si="0"/>
        <v>4.2043009939902731E-3</v>
      </c>
      <c r="Y40" s="6">
        <f t="shared" si="1"/>
        <v>4.3283159258002968E-3</v>
      </c>
    </row>
    <row r="41" spans="16:25" x14ac:dyDescent="0.25">
      <c r="P41" t="s">
        <v>80</v>
      </c>
      <c r="Q41" s="1">
        <v>239.05435593911699</v>
      </c>
      <c r="R41" s="1">
        <v>59.238739576989801</v>
      </c>
      <c r="S41">
        <v>36045.569923782903</v>
      </c>
      <c r="T41" s="1">
        <v>239.05213430844501</v>
      </c>
      <c r="U41" s="1">
        <v>59.241091532943997</v>
      </c>
      <c r="V41">
        <v>36044.0479703167</v>
      </c>
      <c r="X41" s="6">
        <f t="shared" si="0"/>
        <v>2.2216306719826662E-3</v>
      </c>
      <c r="Y41" s="6">
        <f t="shared" si="1"/>
        <v>2.3519559541966828E-3</v>
      </c>
    </row>
    <row r="42" spans="16:25" x14ac:dyDescent="0.25">
      <c r="P42" s="2" t="s">
        <v>74</v>
      </c>
      <c r="Q42" s="3">
        <v>0</v>
      </c>
      <c r="R42" s="3">
        <v>180</v>
      </c>
      <c r="S42" s="2">
        <v>0</v>
      </c>
      <c r="T42" s="3">
        <v>0.92007542774112805</v>
      </c>
      <c r="U42" s="3">
        <v>180.92007542774101</v>
      </c>
      <c r="V42" s="2">
        <v>0</v>
      </c>
      <c r="W42" s="2"/>
      <c r="X42" s="7"/>
      <c r="Y42" s="7"/>
    </row>
    <row r="43" spans="16:25" x14ac:dyDescent="0.25">
      <c r="P43" t="e">
        <f>-W</f>
        <v>#NAME?</v>
      </c>
      <c r="Q43" s="1">
        <v>269.90801032118299</v>
      </c>
      <c r="R43" s="1">
        <v>90.091989678816901</v>
      </c>
      <c r="S43">
        <v>30974.167931963399</v>
      </c>
      <c r="T43" s="1">
        <v>269.90794336590602</v>
      </c>
      <c r="U43" s="1">
        <v>90.092053755447694</v>
      </c>
      <c r="V43">
        <v>30972.884218331699</v>
      </c>
      <c r="X43" s="6">
        <f t="shared" si="0"/>
        <v>6.6955276963653887E-5</v>
      </c>
      <c r="Y43" s="6">
        <f t="shared" si="1"/>
        <v>6.4076630792442302E-5</v>
      </c>
    </row>
    <row r="44" spans="16:25" x14ac:dyDescent="0.25">
      <c r="P44" t="s">
        <v>79</v>
      </c>
      <c r="Q44" s="1">
        <v>180</v>
      </c>
      <c r="R44" s="1">
        <v>0</v>
      </c>
      <c r="S44">
        <v>36972.127000525601</v>
      </c>
      <c r="T44" s="1">
        <v>179.995959744771</v>
      </c>
      <c r="U44" s="1">
        <v>360.004029893954</v>
      </c>
      <c r="V44">
        <v>36968.221122210402</v>
      </c>
      <c r="X44" s="6">
        <f t="shared" si="0"/>
        <v>4.0402552290004223E-3</v>
      </c>
      <c r="Y44" s="6">
        <f t="shared" si="1"/>
        <v>4.0298939539979983E-3</v>
      </c>
    </row>
    <row r="45" spans="16:25" x14ac:dyDescent="0.25">
      <c r="P45" t="s">
        <v>80</v>
      </c>
      <c r="Q45" s="1">
        <v>219.80881520876</v>
      </c>
      <c r="R45" s="1">
        <v>39.9936031297878</v>
      </c>
      <c r="S45">
        <v>48193.871536667</v>
      </c>
      <c r="T45" s="1">
        <v>219.80444201447199</v>
      </c>
      <c r="U45" s="1">
        <v>39.998236676249697</v>
      </c>
      <c r="V45">
        <v>48191.799044052801</v>
      </c>
      <c r="X45" s="6">
        <f t="shared" si="0"/>
        <v>4.3731942880071983E-3</v>
      </c>
      <c r="Y45" s="6">
        <f t="shared" si="1"/>
        <v>4.6335464618962874E-3</v>
      </c>
    </row>
    <row r="46" spans="16:25" x14ac:dyDescent="0.25">
      <c r="P46" s="4" t="s">
        <v>49</v>
      </c>
      <c r="Q46" s="5" t="s">
        <v>50</v>
      </c>
      <c r="R46" s="5" t="s">
        <v>51</v>
      </c>
      <c r="S46" s="4" t="s">
        <v>52</v>
      </c>
      <c r="T46" s="5" t="s">
        <v>53</v>
      </c>
      <c r="U46" s="5" t="s">
        <v>54</v>
      </c>
      <c r="V46" s="4" t="s">
        <v>55</v>
      </c>
    </row>
    <row r="47" spans="16:25" x14ac:dyDescent="0.25">
      <c r="P47" t="e">
        <f>-E</f>
        <v>#NAME?</v>
      </c>
      <c r="Q47" s="1">
        <v>90.045994771433996</v>
      </c>
      <c r="R47" s="1">
        <v>269.95400522856499</v>
      </c>
      <c r="S47">
        <v>15487.0889561153</v>
      </c>
      <c r="T47" s="1">
        <v>90.046027214343994</v>
      </c>
      <c r="U47" s="1">
        <v>269.95396606131101</v>
      </c>
      <c r="V47">
        <v>15486.950632563599</v>
      </c>
      <c r="X47" s="6">
        <f t="shared" si="0"/>
        <v>3.244290999759869E-5</v>
      </c>
      <c r="Y47" s="6">
        <f t="shared" si="1"/>
        <v>3.9167253987670847E-5</v>
      </c>
    </row>
    <row r="48" spans="16:25" x14ac:dyDescent="0.25">
      <c r="P48" t="s">
        <v>78</v>
      </c>
      <c r="Q48" s="1">
        <v>120.945644060882</v>
      </c>
      <c r="R48" s="1">
        <v>300.76126042301001</v>
      </c>
      <c r="S48">
        <v>36045.569923782903</v>
      </c>
      <c r="T48" s="1">
        <v>120.943418462596</v>
      </c>
      <c r="U48" s="1">
        <v>300.76334706129097</v>
      </c>
      <c r="V48">
        <v>36044.053999047603</v>
      </c>
      <c r="X48" s="6">
        <f t="shared" si="0"/>
        <v>2.2255982860031054E-3</v>
      </c>
      <c r="Y48" s="6">
        <f t="shared" si="1"/>
        <v>2.0866382809572315E-3</v>
      </c>
    </row>
    <row r="49" spans="16:25" x14ac:dyDescent="0.25">
      <c r="P49" t="s">
        <v>78</v>
      </c>
      <c r="Q49" s="1">
        <v>157.35727327506399</v>
      </c>
      <c r="R49" s="1">
        <v>337.26487945056698</v>
      </c>
      <c r="S49">
        <v>40073.259163164403</v>
      </c>
      <c r="T49" s="1">
        <v>157.352594690724</v>
      </c>
      <c r="U49" s="1">
        <v>337.26941074259997</v>
      </c>
      <c r="V49">
        <v>40072.8439502908</v>
      </c>
      <c r="X49" s="6">
        <f t="shared" si="0"/>
        <v>4.6785843399845817E-3</v>
      </c>
      <c r="Y49" s="6">
        <f t="shared" si="1"/>
        <v>4.5312920329934059E-3</v>
      </c>
    </row>
    <row r="50" spans="16:25" x14ac:dyDescent="0.25">
      <c r="P50" t="s">
        <v>79</v>
      </c>
      <c r="Q50" s="1">
        <v>180</v>
      </c>
      <c r="R50" s="1">
        <v>0</v>
      </c>
      <c r="S50">
        <v>18485.813853888201</v>
      </c>
      <c r="T50" s="1">
        <v>179.997571399256</v>
      </c>
      <c r="U50" s="1">
        <v>360.002418234213</v>
      </c>
      <c r="V50">
        <v>18486.2709843745</v>
      </c>
      <c r="X50" s="6">
        <f t="shared" si="0"/>
        <v>2.4286007439968671E-3</v>
      </c>
      <c r="Y50" s="6">
        <f t="shared" si="1"/>
        <v>2.4182342129961398E-3</v>
      </c>
    </row>
    <row r="51" spans="16:25" x14ac:dyDescent="0.25">
      <c r="P51" t="e">
        <f>-E</f>
        <v>#NAME?</v>
      </c>
      <c r="Q51" s="1">
        <v>90.091989678816901</v>
      </c>
      <c r="R51" s="1">
        <v>269.90801032118299</v>
      </c>
      <c r="S51">
        <v>30974.167931963399</v>
      </c>
      <c r="T51" s="1">
        <v>90.092053755447694</v>
      </c>
      <c r="U51" s="1">
        <v>269.90794336590602</v>
      </c>
      <c r="V51">
        <v>30972.884218331699</v>
      </c>
      <c r="X51" s="6">
        <f t="shared" si="0"/>
        <v>6.4076630792442302E-5</v>
      </c>
      <c r="Y51" s="6">
        <f t="shared" si="1"/>
        <v>6.6955276963653887E-5</v>
      </c>
    </row>
    <row r="52" spans="16:25" x14ac:dyDescent="0.25">
      <c r="P52" s="2" t="s">
        <v>74</v>
      </c>
      <c r="Q52" s="3">
        <v>0</v>
      </c>
      <c r="R52" s="3">
        <v>180</v>
      </c>
      <c r="S52" s="2">
        <v>0</v>
      </c>
      <c r="T52" s="3">
        <v>1.1041858172819701</v>
      </c>
      <c r="U52" s="3">
        <v>181.10418581728101</v>
      </c>
      <c r="V52" s="2">
        <v>0</v>
      </c>
      <c r="W52" s="2"/>
      <c r="X52" s="7"/>
      <c r="Y52" s="7"/>
    </row>
    <row r="53" spans="16:25" x14ac:dyDescent="0.25">
      <c r="P53" t="s">
        <v>78</v>
      </c>
      <c r="Q53" s="1">
        <v>140.19118479123901</v>
      </c>
      <c r="R53" s="1">
        <v>320.00639687021197</v>
      </c>
      <c r="S53">
        <v>48193.871536667</v>
      </c>
      <c r="T53" s="1">
        <v>140.186672103859</v>
      </c>
      <c r="U53" s="1">
        <v>320.010631863502</v>
      </c>
      <c r="V53">
        <v>48191.815184629297</v>
      </c>
      <c r="X53" s="6">
        <f t="shared" si="0"/>
        <v>4.512687380014313E-3</v>
      </c>
      <c r="Y53" s="6">
        <f t="shared" si="1"/>
        <v>4.234993290026523E-3</v>
      </c>
    </row>
    <row r="54" spans="16:25" x14ac:dyDescent="0.25">
      <c r="P54" t="s">
        <v>79</v>
      </c>
      <c r="Q54" s="1">
        <v>180</v>
      </c>
      <c r="R54" s="1">
        <v>0</v>
      </c>
      <c r="S54">
        <v>36972.127000525601</v>
      </c>
      <c r="T54" s="1">
        <v>179.99515030624801</v>
      </c>
      <c r="U54" s="1">
        <v>360.00483457848401</v>
      </c>
      <c r="V54">
        <v>36973.0107135484</v>
      </c>
      <c r="X54" s="6">
        <f t="shared" si="0"/>
        <v>4.8496937519928451E-3</v>
      </c>
      <c r="Y54" s="6">
        <f t="shared" si="1"/>
        <v>4.8345784840080341E-3</v>
      </c>
    </row>
    <row r="55" spans="16:25" x14ac:dyDescent="0.25">
      <c r="P55" s="4" t="s">
        <v>56</v>
      </c>
      <c r="Q55" s="5" t="s">
        <v>57</v>
      </c>
      <c r="R55" s="5" t="s">
        <v>58</v>
      </c>
      <c r="S55" s="4" t="s">
        <v>59</v>
      </c>
      <c r="T55" s="5" t="s">
        <v>60</v>
      </c>
      <c r="U55" s="5" t="s">
        <v>61</v>
      </c>
      <c r="V55" s="4" t="s">
        <v>62</v>
      </c>
    </row>
    <row r="56" spans="16:25" x14ac:dyDescent="0.25">
      <c r="P56" t="s">
        <v>75</v>
      </c>
      <c r="Q56" s="1">
        <v>337.264879450563</v>
      </c>
      <c r="R56" s="1">
        <v>157.357273275061</v>
      </c>
      <c r="S56">
        <v>40073.259163164803</v>
      </c>
      <c r="T56" s="1">
        <v>337.26901431630102</v>
      </c>
      <c r="U56" s="1">
        <v>157.35299340362599</v>
      </c>
      <c r="V56">
        <v>40070.247984506597</v>
      </c>
      <c r="X56" s="6">
        <f t="shared" si="0"/>
        <v>4.1348657380240184E-3</v>
      </c>
      <c r="Y56" s="6">
        <f t="shared" si="1"/>
        <v>4.2798714350169575E-3</v>
      </c>
    </row>
    <row r="57" spans="16:25" x14ac:dyDescent="0.25">
      <c r="P57" t="s">
        <v>76</v>
      </c>
      <c r="Q57" s="1">
        <v>0</v>
      </c>
      <c r="R57" s="1">
        <v>180</v>
      </c>
      <c r="S57">
        <v>18486.313146637502</v>
      </c>
      <c r="T57" s="1">
        <v>360.002012385635</v>
      </c>
      <c r="U57" s="1">
        <v>179.99798122468701</v>
      </c>
      <c r="V57">
        <v>18484.349595763098</v>
      </c>
      <c r="X57" s="6">
        <f t="shared" si="0"/>
        <v>2.0123856349982816E-3</v>
      </c>
      <c r="Y57" s="6">
        <f t="shared" si="1"/>
        <v>2.0187753129903285E-3</v>
      </c>
    </row>
    <row r="58" spans="16:25" x14ac:dyDescent="0.25">
      <c r="P58" t="e">
        <f>-W</f>
        <v>#NAME?</v>
      </c>
      <c r="Q58" s="1">
        <v>269.95360172994498</v>
      </c>
      <c r="R58" s="1">
        <v>90.046398270054297</v>
      </c>
      <c r="S58">
        <v>15427.468916178001</v>
      </c>
      <c r="T58" s="1">
        <v>269.95356939275899</v>
      </c>
      <c r="U58" s="1">
        <v>90.046425684992798</v>
      </c>
      <c r="V58">
        <v>15426.288917576499</v>
      </c>
      <c r="X58" s="6">
        <f t="shared" si="0"/>
        <v>3.2337185984943062E-5</v>
      </c>
      <c r="Y58" s="6">
        <f t="shared" si="1"/>
        <v>2.741493850066945E-5</v>
      </c>
    </row>
    <row r="59" spans="16:25" x14ac:dyDescent="0.25">
      <c r="P59" t="s">
        <v>75</v>
      </c>
      <c r="Q59" s="1">
        <v>300.810209337348</v>
      </c>
      <c r="R59" s="1">
        <v>120.995399974297</v>
      </c>
      <c r="S59">
        <v>35994.6564491877</v>
      </c>
      <c r="T59" s="1">
        <v>300.81229177846097</v>
      </c>
      <c r="U59" s="1">
        <v>120.99317885377501</v>
      </c>
      <c r="V59">
        <v>35993.0925958554</v>
      </c>
      <c r="X59" s="6">
        <f t="shared" si="0"/>
        <v>2.0824411129751752E-3</v>
      </c>
      <c r="Y59" s="6">
        <f t="shared" si="1"/>
        <v>2.2211205219946351E-3</v>
      </c>
    </row>
    <row r="60" spans="16:25" x14ac:dyDescent="0.25">
      <c r="P60" t="s">
        <v>76</v>
      </c>
      <c r="Q60" s="1">
        <v>0</v>
      </c>
      <c r="R60" s="1">
        <v>180</v>
      </c>
      <c r="S60">
        <v>36972.127000525601</v>
      </c>
      <c r="T60" s="1">
        <v>360.004029893954</v>
      </c>
      <c r="U60" s="1">
        <v>179.995959744771</v>
      </c>
      <c r="V60">
        <v>36968.221122210402</v>
      </c>
      <c r="X60" s="6">
        <f t="shared" si="0"/>
        <v>4.0298939539979983E-3</v>
      </c>
      <c r="Y60" s="6">
        <f t="shared" si="1"/>
        <v>4.0402552290004223E-3</v>
      </c>
    </row>
    <row r="61" spans="16:25" x14ac:dyDescent="0.25">
      <c r="P61" t="s">
        <v>75</v>
      </c>
      <c r="Q61" s="1">
        <v>320.00639687021197</v>
      </c>
      <c r="R61" s="1">
        <v>140.19118479123901</v>
      </c>
      <c r="S61">
        <v>48193.871536667</v>
      </c>
      <c r="T61" s="1">
        <v>320.010631863502</v>
      </c>
      <c r="U61" s="1">
        <v>140.186672103859</v>
      </c>
      <c r="V61">
        <v>48191.815184629297</v>
      </c>
      <c r="X61" s="6">
        <f t="shared" si="0"/>
        <v>4.234993290026523E-3</v>
      </c>
      <c r="Y61" s="6">
        <f t="shared" si="1"/>
        <v>4.512687380014313E-3</v>
      </c>
    </row>
    <row r="62" spans="16:25" x14ac:dyDescent="0.25">
      <c r="P62" s="2" t="s">
        <v>74</v>
      </c>
      <c r="Q62" s="3">
        <v>0</v>
      </c>
      <c r="R62" s="3">
        <v>180</v>
      </c>
      <c r="S62" s="2">
        <v>0</v>
      </c>
      <c r="T62" s="3">
        <v>0.92814557692470201</v>
      </c>
      <c r="U62" s="3">
        <v>180.92814557692401</v>
      </c>
      <c r="V62" s="2">
        <v>0</v>
      </c>
      <c r="W62" s="2"/>
      <c r="X62" s="7"/>
      <c r="Y62" s="7"/>
    </row>
    <row r="63" spans="16:25" x14ac:dyDescent="0.25">
      <c r="P63" t="e">
        <f>-W</f>
        <v>#NAME?</v>
      </c>
      <c r="Q63" s="1">
        <v>269.90720332381301</v>
      </c>
      <c r="R63" s="1">
        <v>90.092796676186396</v>
      </c>
      <c r="S63">
        <v>30854.927715305301</v>
      </c>
      <c r="T63" s="1">
        <v>269.90713632953498</v>
      </c>
      <c r="U63" s="1">
        <v>90.0928608421289</v>
      </c>
      <c r="V63">
        <v>30853.563090772401</v>
      </c>
      <c r="X63" s="6">
        <f t="shared" si="0"/>
        <v>6.6994278029142151E-5</v>
      </c>
      <c r="Y63" s="6">
        <f t="shared" si="1"/>
        <v>6.4165942504246232E-5</v>
      </c>
    </row>
    <row r="64" spans="16:25" x14ac:dyDescent="0.25">
      <c r="P64" s="4" t="s">
        <v>63</v>
      </c>
      <c r="Q64" s="5" t="s">
        <v>64</v>
      </c>
      <c r="R64" s="5" t="s">
        <v>65</v>
      </c>
      <c r="S64" s="4" t="s">
        <v>66</v>
      </c>
      <c r="T64" s="5" t="s">
        <v>67</v>
      </c>
      <c r="U64" s="5" t="s">
        <v>68</v>
      </c>
      <c r="V64" s="4" t="s">
        <v>69</v>
      </c>
    </row>
    <row r="65" spans="16:25" x14ac:dyDescent="0.25">
      <c r="P65" t="s">
        <v>77</v>
      </c>
      <c r="Q65" s="1">
        <v>22.735120549432501</v>
      </c>
      <c r="R65" s="1">
        <v>202.64272672493499</v>
      </c>
      <c r="S65">
        <v>40073.259163164403</v>
      </c>
      <c r="T65" s="1">
        <v>22.739857216168598</v>
      </c>
      <c r="U65" s="1">
        <v>202.63811179089899</v>
      </c>
      <c r="V65">
        <v>40072.836934129002</v>
      </c>
      <c r="X65" s="6">
        <f t="shared" si="0"/>
        <v>4.7366667360968506E-3</v>
      </c>
      <c r="Y65" s="6">
        <f t="shared" si="1"/>
        <v>4.6149340359988855E-3</v>
      </c>
    </row>
    <row r="66" spans="16:25" x14ac:dyDescent="0.25">
      <c r="P66" t="s">
        <v>77</v>
      </c>
      <c r="Q66" s="1">
        <v>59.189790662651298</v>
      </c>
      <c r="R66" s="1">
        <v>239.00460002570199</v>
      </c>
      <c r="S66">
        <v>35994.6564491877</v>
      </c>
      <c r="T66" s="1">
        <v>59.192138222178897</v>
      </c>
      <c r="U66" s="1">
        <v>239.002382548637</v>
      </c>
      <c r="V66">
        <v>35993.086561145901</v>
      </c>
      <c r="X66" s="6">
        <f t="shared" si="0"/>
        <v>2.3475595275996852E-3</v>
      </c>
      <c r="Y66" s="6">
        <f t="shared" si="1"/>
        <v>2.2174770649883158E-3</v>
      </c>
    </row>
    <row r="67" spans="16:25" x14ac:dyDescent="0.25">
      <c r="P67" t="e">
        <f>-E</f>
        <v>#NAME?</v>
      </c>
      <c r="Q67" s="1">
        <v>90.046398270054297</v>
      </c>
      <c r="R67" s="1">
        <v>269.95360172994498</v>
      </c>
      <c r="S67">
        <v>15427.468916175399</v>
      </c>
      <c r="T67" s="1">
        <v>90.046430774821602</v>
      </c>
      <c r="U67" s="1">
        <v>269.95356255446097</v>
      </c>
      <c r="V67">
        <v>15427.2843043012</v>
      </c>
      <c r="X67" s="6">
        <f t="shared" ref="X67:X72" si="2">IF(ABS(Q67-T67)&lt;360, ABS(Q67-T67),ABS(Q67-T67)-360)</f>
        <v>3.250476730443097E-5</v>
      </c>
      <c r="Y67" s="6">
        <f t="shared" ref="Y67:Y72" si="3">IF(ABS(R67-U67)&lt;360, ABS(R67-U67),ABS(R67-U67)-360)</f>
        <v>3.917548400522719E-5</v>
      </c>
    </row>
    <row r="68" spans="16:25" x14ac:dyDescent="0.25">
      <c r="P68" t="s">
        <v>76</v>
      </c>
      <c r="Q68" s="1">
        <v>0</v>
      </c>
      <c r="R68" s="1">
        <v>180</v>
      </c>
      <c r="S68">
        <v>18486.313146637502</v>
      </c>
      <c r="T68" s="1">
        <v>360.00241354686898</v>
      </c>
      <c r="U68" s="1">
        <v>179.99757610959099</v>
      </c>
      <c r="V68">
        <v>18486.739762181998</v>
      </c>
      <c r="X68" s="6">
        <f t="shared" si="2"/>
        <v>2.4135468689792106E-3</v>
      </c>
      <c r="Y68" s="6">
        <f t="shared" si="3"/>
        <v>2.4238904090054803E-3</v>
      </c>
    </row>
    <row r="69" spans="16:25" x14ac:dyDescent="0.25">
      <c r="P69" t="s">
        <v>77</v>
      </c>
      <c r="Q69" s="1">
        <v>39.9936031297878</v>
      </c>
      <c r="R69" s="1">
        <v>219.80881520876</v>
      </c>
      <c r="S69">
        <v>48193.871536667</v>
      </c>
      <c r="T69" s="1">
        <v>39.998236676249697</v>
      </c>
      <c r="U69" s="1">
        <v>219.80444201447199</v>
      </c>
      <c r="V69">
        <v>48191.799044052801</v>
      </c>
      <c r="X69" s="6">
        <f t="shared" si="2"/>
        <v>4.6335464618962874E-3</v>
      </c>
      <c r="Y69" s="6">
        <f t="shared" si="3"/>
        <v>4.3731942880071983E-3</v>
      </c>
    </row>
    <row r="70" spans="16:25" x14ac:dyDescent="0.25">
      <c r="P70" t="s">
        <v>76</v>
      </c>
      <c r="Q70" s="1">
        <v>0</v>
      </c>
      <c r="R70" s="1">
        <v>180</v>
      </c>
      <c r="S70">
        <v>36972.127000525601</v>
      </c>
      <c r="T70" s="1">
        <v>360.00483457848401</v>
      </c>
      <c r="U70" s="1">
        <v>179.99515030624801</v>
      </c>
      <c r="V70">
        <v>36973.0107135484</v>
      </c>
      <c r="X70" s="6">
        <f t="shared" si="2"/>
        <v>4.8345784840080341E-3</v>
      </c>
      <c r="Y70" s="6">
        <f t="shared" si="3"/>
        <v>4.8496937519928451E-3</v>
      </c>
    </row>
    <row r="71" spans="16:25" x14ac:dyDescent="0.25">
      <c r="P71" t="e">
        <f>-E</f>
        <v>#NAME?</v>
      </c>
      <c r="Q71" s="1">
        <v>90.092796676186396</v>
      </c>
      <c r="R71" s="1">
        <v>269.90720332381301</v>
      </c>
      <c r="S71">
        <v>30854.927715305301</v>
      </c>
      <c r="T71" s="1">
        <v>90.0928608421289</v>
      </c>
      <c r="U71" s="1">
        <v>269.90713632953498</v>
      </c>
      <c r="V71">
        <v>30853.563090772401</v>
      </c>
      <c r="X71" s="6">
        <f t="shared" si="2"/>
        <v>6.4165942504246232E-5</v>
      </c>
      <c r="Y71" s="6">
        <f t="shared" si="3"/>
        <v>6.6994278029142151E-5</v>
      </c>
    </row>
    <row r="72" spans="16:25" x14ac:dyDescent="0.25">
      <c r="P72" s="2" t="s">
        <v>74</v>
      </c>
      <c r="Q72" s="3">
        <v>0</v>
      </c>
      <c r="R72" s="3">
        <v>180</v>
      </c>
      <c r="S72" s="2">
        <v>0</v>
      </c>
      <c r="T72" s="3">
        <v>1.1138700895182201</v>
      </c>
      <c r="U72" s="3">
        <v>181.113870089518</v>
      </c>
      <c r="V72" s="2">
        <v>0</v>
      </c>
      <c r="W72" s="2"/>
      <c r="X72" s="7"/>
      <c r="Y72" s="7"/>
    </row>
  </sheetData>
  <conditionalFormatting sqref="X3:Y7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sample_gridpts_output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Haubourdin</cp:lastModifiedBy>
  <dcterms:created xsi:type="dcterms:W3CDTF">2022-03-06T05:32:52Z</dcterms:created>
  <dcterms:modified xsi:type="dcterms:W3CDTF">2022-03-06T05:32:52Z</dcterms:modified>
</cp:coreProperties>
</file>