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7eae79058c0e1af/Python/Python in Excel/"/>
    </mc:Choice>
  </mc:AlternateContent>
  <xr:revisionPtr revIDLastSave="0" documentId="8_{AAB02C8B-09D0-5B44-A4C8-F167395D51D9}" xr6:coauthVersionLast="47" xr6:coauthVersionMax="47" xr10:uidLastSave="{00000000-0000-0000-0000-000000000000}"/>
  <bookViews>
    <workbookView xWindow="-120" yWindow="-120" windowWidth="29040" windowHeight="15720" xr2:uid="{C1380F17-0382-43EF-88B1-7C86B994BC7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1" l="1" a="1"/>
  <c r="B30" i="1"/>
  <c r="AF30" i="1" a="1"/>
  <c r="AF30" i="1"/>
  <c r="C68" i="1" a="1"/>
  <c r="C68" i="1"/>
  <c r="AF68" i="1" a="1"/>
  <c r="AF68" i="1"/>
  <c r="C122" i="1" a="1"/>
  <c r="C122" i="1"/>
  <c r="AF135" i="1" a="1"/>
  <c r="AF135" i="1"/>
  <c r="C147" i="1" a="1"/>
  <c r="C147" i="1"/>
  <c r="AF156" i="1" a="1"/>
  <c r="AF156" i="1"/>
  <c r="C166" i="1" a="1"/>
  <c r="C166" i="1"/>
  <c r="AE185" i="1" a="1"/>
  <c r="AE18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0">
    <bk>
      <extLst>
        <ext uri="{3e2802c4-a4d2-4d8b-9148-e3be6c30e623}">
          <xlrd:rvb i="3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4"/>
        </ext>
      </extLst>
    </bk>
  </futureMetadata>
  <cellMetadata count="1">
    <bk>
      <rc t="1" v="0"/>
    </bk>
  </cellMetadata>
  <valueMetadata count="1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</valueMetadata>
</metadata>
</file>

<file path=xl/python.xml><?xml version="1.0" encoding="utf-8"?>
<python xmlns="http://schemas.microsoft.com/office/spreadsheetml/2023/python">
  <environmentDefinition id="{00000000-0000-0000-0000-000000000000}">
    <initialization>
      <code/>
    </initialization>
  </environmentDefinition>
  <pythonScripts>
    <pythonScript>
      <code>import matplotlib.pyplot as plt
import pandas as pd
import numpy as np
# Generate dummy data
np.random.seed(42)
months_actuals = pd.date_range(start="2024-01-01", periods=12, freq='M')
months_forecast = pd.date_range(start="2025-01-01", periods=12, freq='M')
# 2024 Actuals
revenue_actuals = np.random.uniform(50000, 80000, len(months_actuals))
expenses_actuals = np.random.uniform(30000, 60000, len(months_actuals))
profit_actuals = revenue_actuals - expenses_actuals
# 2025 Forecast
revenue_forecast = np.random.uniform(55000, 85000, len(months_forecast))
expenses_forecast = np.random.uniform(35000, 65000, len(months_forecast))
profit_forecast = revenue_forecast - expenses_forecast
# Combine into a DataFrame
data_actuals = pd.DataFrame({
    'Month': months_actuals.strftime('%%b-%%Y'),
    'Revenue': revenue_actuals,
    'Expenses': expenses_actuals,
    'Profit': profit_actuals
})
data_forecast = pd.DataFrame({
    'Month': months_forecast.strftime('%%b-%%Y'),
    'Revenue': revenue_forecast,
    'Expenses': expenses_forecast,
    'Profit': profit_forecast
})
# Plot the data
plt.figure(figsize=(14, 7))
# Actuals (2024)
plt.plot(data_actuals['Month'], data_actuals['Revenue'], marker='o', label='Revenue (2024 Actuals)', linewidth=2)
plt.plot(data_actuals['Month'], data_actuals['Expenses'], marker='o', label='Expenses (2024 Actuals)', linewidth=2)
plt.plot(data_actuals['Month'], data_actuals['Profit'], marker='o', label='Profit (2024 Actuals)', linewidth=2)
# Forecast (2025)
plt.plot(data_forecast['Month'], data_forecast['Revenue'], marker='o', label='Revenue (2025 Forecast)', linewidth=2, linestyle='--')
plt.plot(data_forecast['Month'], data_forecast['Expenses'], marker='o', label='Expenses (2025 Forecast)', linewidth=2, linestyle='--')
plt.plot(data_forecast['Month'], data_forecast['Profit'], marker='o', label='Profit (2025 Forecast)', linewidth=2, linestyle='--')
# Add title and labels
plt.title("Financial Forecast: 2024 Actuals vs 2025 Forecast", fontsize=16)
plt.xlabel("Month", fontsize=12)
plt.ylabel("Amount ($)", fontsize=12)
plt.xticks(rotation=45)
plt.grid(axis='y', linestyle='--', alpha=0.7)
# Add legend
plt.legend(loc='upper left', fontsize=10)
# Annotate data points
for i, (rev, exp, prof) in enumerate(zip(data_actuals['Revenue'], data_actuals['Expenses'], data_actuals['Profit'])):
    plt.text(i, rev, f'{rev:,.0f}', ha='center', va='bottom', fontsize=8)
    plt.text(i, exp, f'{exp:,.0f}', ha='center', va='bottom', fontsize=8)
    plt.text(i, prof, f'{prof:,.0f}', ha='center', va='top', fontsize=8, color='red' if prof &lt; 0 else 'green')
for i, (rev, exp, prof) in enumerate(zip(data_forecast['Revenue'], data_forecast['Expenses'], data_forecast['Profit']), start=len(data_actuals)):
    plt.text(i, rev, f'{rev:,.0f}', ha='center', va='bottom', fontsize=8)
    plt.text(i, exp, f'{exp:,.0f}', ha='center', va='bottom', fontsize=8)
    plt.text(i, prof, f'{prof:,.0f}', ha='center', va='top', fontsize=8, color='red' if prof &lt; 0 else 'green')
# Adjust layout
plt.tight_layout()
plt.show()</code>
    </pythonScript>
    <pythonScript>
      <code>import matplotlib.pyplot as plt
import pandas as pd
import numpy as np
# Generate dummy data
np.random.seed(42)
months = ['Jan', 'Feb', 'Mar', 'Apr', 'May', 'Jun', 'Jul', 'Aug', 'Sep', 'Oct', 'Nov', 'Dec']
# Actuals for 2024
revenue_actuals = np.random.uniform(500, 800, len(months))
expenses_actuals = np.random.uniform(300, 600, len(months))
profit_actuals = revenue_actuals - expenses_actuals
# Forecast for 2025
revenue_forecast = np.random.uniform(550, 850, len(months))
expenses_forecast = np.random.uniform(350, 650, len(months))
profit_forecast = revenue_forecast - expenses_forecast
# Create a DataFrame
data = pd.DataFrame({
    'Month': months,
    'Revenue_Actuals': revenue_actuals,
    'Expenses_Actuals': expenses_actuals,
    'Profit_Actuals': profit_actuals,
    'Revenue_Forecast': revenue_forecast,
    'Expenses_Forecast': expenses_forecast,
    'Profit_Forecast': profit_forecast
})
# Plotting
fig, ax = plt.subplots(figsize=(14, 8))
bar_width = 0.35
x = np.arange(len(months))
# Plot actuals (2024)
ax.bar(x - bar_width, data['Revenue_Actuals'], bar_width, label='Revenue (2024 Actuals)', color='blue', alpha=0.7)
ax.bar(x - bar_width, data['Expenses_Actuals'], bar_width, label='Expenses (2024 Actuals)', color='red', alpha=0.7, bottom=data['Revenue_Actuals'])
ax.bar(x - bar_width, data['Profit_Actuals'], bar_width, label='Profit (2024 Actuals)', color='black', alpha=0.9)
# Plot forecast (2025)
ax.bar(x, data['Revenue_Forecast'], bar_width, label='Revenue (2025 Forecast)', color='green', alpha=0.7)
ax.bar(x, data['Expenses_Forecast'], bar_width, label='Expenses (2025 Forecast)', color='orange', alpha=0.7, bottom=data['Revenue_Forecast'])
ax.bar(x, data['Profit_Forecast'], bar_width, label='Profit (2025 Forecast)', color='purple', alpha=0.9)
# Add labels and title
ax.set_xlabel('Month', fontsize=12)
ax.set_ylabel('Amount ($)', fontsize=12)
ax.set_title('Monthly Financial Performance: Actuals vs Forecast', fontsize=16)
ax.set_xticks(x)
ax.set_xticklabels(months, rotation=45)
ax.legend()
# Annotate each bar
for index, row in data.iterrows():
    # Annotate actuals
    ax.text(x[index] - bar_width, row['Revenue_Actuals'], f'{row["Revenue_Actuals"]:.0f}', ha='center', va='bottom', fontsize=8)
    ax.text(x[index] - bar_width, row['Revenue_Actuals'] + row['Expenses_Actuals'], f'{row["Expenses_Actuals"]:.0f}', ha='center', va='bottom', fontsize=8)
    ax.text(x[index] - bar_width, row['Revenue_Actuals'] + row['Expenses_Actuals'] + row['Profit_Actuals'], f'{row["Profit_Actuals"]:.0f}', ha='center', va='bottom', fontsize=8)
    # Annotate forecast
    ax.text(x[index], row['Revenue_Forecast'], f'{row["Revenue_Forecast"]:.0f}', ha='center', va='bottom', fontsize=8)
    ax.text(x[index], row['Revenue_Forecast'] + row['Expenses_Forecast'], f'{row["Expenses_Forecast"]:.0f}', ha='center', va='bottom', fontsize=8)
    ax.text(x[index], row['Revenue_Forecast'] + row['Expenses_Forecast'] + row['Profit_Forecast'], f'{row["Profit_Forecast"]:.0f}', ha='center', va='bottom', fontsize=8)
# Add grid for clarity
ax.grid(axis='y', linestyle='--', alpha=0.7)
# Tight layout
plt.tight_layout()
plt.show()</code>
    </pythonScript>
    <pythonScript>
      <code>import matplotlib.pyplot as plt
import numpy as np
import pandas as pd
from matplotlib.colors import LinearSegmentedColormap
# Generate dummy data
np.random.seed(42)
months = ['Jan', 'Feb', 'Mar', 'Apr', 'May', 'Jun', 'Jul', 'Aug', 'Sep', 'Oct', 'Nov', 'Dec']
# Create dummy data for actuals and forecasts
data_actuals = [np.random.normal(loc=200 + 10*i, scale=20, size=100) for i in range(12)]
data_forecast = [np.random.normal(loc=220 + 10*i, scale=25, size=100) for i in range(12)]
# Combine into a DataFrame
data = {
    'Actuals': data_actuals,
    'Forecast': data_forecast
}
# Create gradient color map
colors = ['#87CEFA', '#FFD700']
cmap = LinearSegmentedColormap.from_list('gradient', colors, N=12)
# Plot the data
fig, ax = plt.subplots(figsize=(14, 8))
# Plot boxplots for actuals and forecasts
box_actuals = ax.boxplot(data['Actuals'], positions=np.arange(12) - 0.2, widths=0.4, patch_artist=True, showmeans=True, meanline=True)
box_forecast = ax.boxplot(data['Forecast'], positions=np.arange(12) + 0.2, widths=0.4, patch_artist=True, showmeans=True, meanline=True)
# Apply gradient colors to the boxplots
for patch, color in zip(box_actuals['boxes'], cmap(np.linspace(0, 1, len(months)))):
    patch.set_facecolor(color)
for patch, color in zip(box_forecast['boxes'], cmap(np.linspace(0, 1, len(months)))):
    patch.set_facecolor(color)
# Customize the plot
ax.set_xticks(np.arange(12))
ax.set_xticklabels(months)
ax.set_title("Monthly Financial Distribution: Actuals vs Forecast", fontsize=16)
ax.set_ylabel("Amount ($)", fontsize=12)
ax.set_xlabel("Month", fontsize=12)
ax.legend([box_actuals["boxes"][0], box_forecast["boxes"][0]], ['Actuals', 'Forecast'], loc='upper left', fontsize=10)
# Add grid lines
ax.grid(axis='y', linestyle='--', alpha=0.7)
# Show the plot
plt.tight_layout()
plt.show()</code>
    </pythonScript>
    <pythonScript>
      <code>import pandas as pd
import numpy as np
import seaborn as sns
import matplotlib.pyplot as plt
# Generate dummy data for actuals (2014-2024)
np.random.seed(42)
dates_actuals = pd.date_range(start="2014-01-01", end="2024-12-31", freq="MS")  # Month Start frequency
sales_actuals = np.random.uniform(100000, 350000, len(dates_actuals))
# Create a DataFrame for actuals
df_actuals = pd.DataFrame({'Date': dates_actuals, 'Sales': sales_actuals})
# Simulate forecasts using different methods
# Linear Extrapolation for 2025-2027
future_dates = pd.date_range(start="2025-01-01", end="2027-12-31", freq="MS")
linear_forecast = np.linspace(sales_actuals[-1], sales_actuals[-1] + 50000, len(future_dates))
# Simulate ARIMA forecast with random noise
arima_forecast = linear_forecast + np.random.normal(0, 10000, len(future_dates))
# Simulate Linear Regression forecast with more variance
lr_forecast = linear_forecast + np.random.normal(0, 15000, len(future_dates))
# Combine actuals and forecasts
data_actuals = pd.DataFrame({'Date': dates_actuals, 'Sales': sales_actuals, 'Type': 'Actual'})
data_forecast_linear = pd.DataFrame({'Date': future_dates, 'Sales': linear_forecast, 'Type': 'Linear Forecast'})
data_forecast_arima = pd.DataFrame({'Date': future_dates, 'Sales': arima_forecast, 'Type': 'ARIMA Forecast'})
data_forecast_lr = pd.DataFrame({'Date': future_dates, 'Sales': lr_forecast, 'Type': 'Linear Regression Forecast'})
# Combine into a single DataFrame
all_data = pd.concat([data_actuals, data_forecast_linear, data_forecast_arima, data_forecast_lr])
# Reshape data for heatmap
all_data['Year'] = all_data['Date'].dt.year
all_data['Month'] = all_data['Date'].dt.month_name()
# Pivot tables for heatmaps
heatmap_actuals = all_data[all_data['Type'] == 'Actual'].pivot(index='Month', columns='Year', values='Sales')
heatmap_linear = all_data[all_data['Type'] == 'Linear Forecast'].pivot(index='Month', columns='Year', values='Sales')
heatmap_arima = all_data[all_data['Type'] == 'ARIMA Forecast'].pivot(index='Month', columns='Year', values='Sales')
heatmap_lr = all_data[all_data['Type'] == 'Linear Regression Forecast'].pivot(index='Month', columns='Year', values='Sales')
# Reorder months to display chronologically
months_order = ['January', 'February', 'March', 'April', 'May', 'June', 
                'July', 'August', 'September', 'October', 'November', 'December']
heatmap_actuals = heatmap_actuals.reindex(months_order)
heatmap_linear = heatmap_linear.reindex(months_order)
heatmap_arima = heatmap_arima.reindex(months_order)
heatmap_lr = heatmap_lr.reindex(months_order)
# Create subplots for the heatmaps
fig, axes = plt.subplots(2, 2, figsize=(16, 12), sharex=True, sharey=True)
sns.heatmap(heatmap_actuals, ax=axes[0, 0], cmap="Blues", cbar=True)
axes[0, 0].set_title("Actuals (2014-2024)")
sns.heatmap(heatmap_linear, ax=axes[0, 1], cmap="Oranges", cbar=True)
axes[0, 1].set_title("Forecast (Linear Extrapolation, 2025-2027)")
sns.heatmap(heatmap_arima, ax=axes[1, 0], cmap="Greens", cbar=True)
axes[1, 0].set_title("Forecast (ARIMA Simulation, 2025-2027)")
sns.heatmap(heatmap_lr, ax=axes[1, 1], cmap="Purples", cbar=True)
axes[1, 1].set_title("Forecast (Linear Regression Simulation, 2025-2027)")
# Adjust layouts
for ax in axes.flat:
    ax.set_xlabel('Year')
    ax.set_ylabel('Month')
plt.tight_layout()
plt.show()</code>
    </pythonScript>
    <pythonScript>
      <code>import matplotlib.pyplot as plt
import numpy as np
import pandas as pd
# Generate dummy data for actuals and forecasts
dates_actuals = pd.date_range(start="2020-01-01", periods=48, freq="M")
sales_actuals = np.random.uniform(100, 200, len(dates_actuals))
dates_forecast = pd.date_range(start="2024-01-01", periods=12, freq="M")
sales_forecast = np.linspace(200, 250, len(dates_forecast))
confidence_upper = sales_forecast + 20
confidence_lower = sales_forecast - 20
# Plot
plt.figure(figsize=(10, 6))
plt.plot(dates_actuals, sales_actuals, label="Actual Sales", color="blue")
plt.plot(dates_forecast, sales_forecast, label="Forecast", color="orange")
plt.fill_between(dates_forecast, confidence_lower, confidence_upper, color="orange", alpha=0.2, label="Confidence Interval")
plt.axvline(dates_forecast[0], color="red", linestyle="--", label="Forecast Start")
plt.title("Sales Forecast with Confidence Interval")
plt.xlabel("Date")
plt.ylabel("Sales")
plt.legend()
plt.tight_layout()
plt.show()</code>
    </pythonScript>
    <pythonScript>
      <code>import matplotlib.pyplot as plt
import numpy as np
import pandas as pd
# Generate dummy data for actuals and forecast
dates_actuals = pd.date_range(start="2020-01-01", periods=48, freq="M")
sales_actuals = np.random.uniform(100, 200, len(dates_actuals))
dates_forecast = pd.date_range(start="2024-01-01", periods=12, freq="M")
sales_forecast = np.linspace(200, 250, len(dates_forecast))
# Combine into a single DataFrame
data_actuals = pd.DataFrame({'Date': dates_actuals, 'Sales': sales_actuals, 'Type': 'Actual'})
data_forecast = pd.DataFrame({'Date': dates_forecast, 'Sales': sales_forecast, 'Type': 'Forecast'})
data = pd.concat([data_actuals, data_forecast])
# Plot
plt.figure(figsize=(10, 6))
plt.plot(data['Date'], data['Sales'], color="gray", alpha=0.5, label="Sales")
plt.scatter(data_actuals['Date'], data_actuals['Sales'], color="blue", label="Actual Sales", s=40)
plt.scatter(data_forecast['Date'], data_forecast['Sales'], color="orange", label="Forecast Sales", s=40)
plt.axvline(dates_forecast[0], color="red", linestyle="--", label="Forecast Start")
plt.title("Sales Forecast (Dot-and-Line Chart)", fontsize=16)
plt.xlabel("Date", fontsize=12)
plt.ylabel("Sales", fontsize=12)
plt.legend()
plt.tight_layout()
plt.show()</code>
    </pythonScript>
    <pythonScript>
      <code>import matplotlib.pyplot as plt
import numpy as np
import pandas as pd
# Generate dummy data
quarters_actuals = pd.date_range(start="2022-01-01", periods=8, freq="Q")
quarters_forecast = pd.date_range(start="2024-01-01", periods=4, freq="Q")
sales_actuals = np.random.uniform(90, 120, len(quarters_actuals))
sales_forecast = np.random.uniform(110, 130, len(quarters_forecast))
# Combine data
data = pd.DataFrame({
    "Quarter": list(quarters_actuals) + list(quarters_forecast),
    "Sales": list(sales_actuals) + list(sales_forecast),
    "Type": ["Actual"] * len(quarters_actuals) + ["Forecast"] * len(quarters_forecast)
})
# Plot
plt.figure(figsize=(10, 6))
for t in data['Type'].unique():
    subset = data[data['Type'] == t]
    plt.bar(subset['Quarter'].astype(str), subset['Sales'], label=t, alpha=0.7)
plt.xticks(rotation=45)
plt.title("Quarterly Sales: Actual vs Forecast")
plt.xlabel("Quarter")
plt.ylabel("Sales")
plt.legend()
plt.tight_layout()
plt.show()</code>
    </pythonScript>
    <pythonScript>
      <code>import matplotlib.pyplot as plt
import numpy as np
import pandas as pd
# Generate dummy data for actuals and forecast components
dates = pd.date_range(start="2020-01-01", periods=72, freq="M")
trend = np.linspace(100, 200, len(dates))
seasonality = 10 * np.sin(np.linspace(0, 6 * np.pi, len(dates)))
residuals = np.random.normal(0, 5, len(dates))
sales = trend + seasonality + residuals
# Split actuals and forecast
sales_actuals = sales[:48]
sales_forecast = sales[48:]
dates_actuals = dates[:48]
dates_forecast = dates[48:]
# Plot
plt.figure(figsize=(10, 6))
plt.plot(dates_actuals, trend[:48], label="Trend (Actuals)", color="blue", linewidth=2)
plt.plot(dates_forecast, trend[48:], label="Trend (Forecast)", color="orange", linewidth=2, linestyle="--")
plt.plot(dates_actuals, sales_actuals, label="Actual Sales", color="skyblue", alpha=0.6)
plt.plot(dates_forecast, sales_forecast, label="Forecast Sales", color="peachpuff", alpha=0.6)
plt.fill_between(dates_actuals, trend[:48] + seasonality[:48], trend[:48] - seasonality[:48], color="blue", alpha=0.2, label="Seasonality (Actual)")
plt.fill_between(dates_forecast, trend[48:] + seasonality[48:], trend[48:] - seasonality[48:], color="orange", alpha=0.2, label="Seasonality (Forecast)")
plt.title("Sales Forecast with Trend and Seasonality", fontsize=16)
plt.xlabel("Date", fontsize=12)
plt.ylabel("Sales", fontsize=12)
plt.legend()
plt.tight_layout()
plt.show()</code>
    </pythonScript>
    <pythonScript>
      <code>import matplotlib.pyplot as plt
import numpy as np
import pandas as pd
# Generate dummy data for actuals and forecast
dates_actuals = pd.date_range(start="2020-01-01", periods=48, freq="M")
sales_actuals = np.random.uniform(100, 200, len(dates_actuals))
dates_forecast = pd.date_range(start="2024-01-01", periods=12, freq="M")
sales_forecast = np.linspace(200, 250, len(dates_forecast))
# Plot
plt.figure(figsize=(10, 6))
plt.scatter(dates_actuals, sales_actuals, color="blue", label="Actual Sales")
plt.scatter(dates_forecast, sales_forecast, color="orange", label="Forecast")
plt.plot(dates_forecast, sales_forecast, color="orange", linestyle="--", label="Forecast Trend")
plt.title("Sales Forecast Trend")
plt.xlabel("Date")
plt.ylabel("Sales")
plt.legend()
plt.tight_layout()
plt.show()</code>
    </pythonScript>
    <pythonScript>
      <code>import matplotlib.pyplot as plt
import numpy as np
import pandas as pd
# Generate dummy data for actuals and forecasts
dates_actuals = pd.date_range(start="2020-01-01", periods=48, freq="M")
sales_actuals = np.random.uniform(100, 200, len(dates_actuals))
dates_forecast = pd.date_range(start="2024-01-01", periods=12, freq="M")
sales_forecast = np.linspace(200, 250, len(dates_forecast))
# Plot
plt.figure(figsize=(10, 6))
plt.fill_between(dates_actuals, sales_actuals, color="lightblue", alpha=0.6, label="Actual Sales")
plt.fill_between(dates_forecast, sales_forecast, color="orange", alpha=0.6, label="Forecast")
plt.axvline(dates_forecast[0], color="red", linestyle="--", label="Forecast Start")
plt.title("Area Chart for Sales Forecast")
plt.xlabel("Date")
plt.ylabel("Sales")
plt.legend()
plt.tight_layout()
plt.show()</code>
    </pythonScript>
  </pythonScripts>
</pytho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Array" Target="richData/rdarray.xml"/><Relationship Id="rId13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SupportingPropertyBag" Target="richData/rdsupportingpropertybag.xml"/><Relationship Id="rId5" Type="http://schemas.microsoft.com/office/2022/10/relationships/richValueRel" Target="richData/richValueRel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heetMetadata" Target="metadata.xml"/><Relationship Id="rId9" Type="http://schemas.microsoft.com/office/2017/06/relationships/richStyles" Target="richData/richStyles.xml"/><Relationship Id="rId14" Type="http://schemas.microsoft.com/office/2023/09/relationships/Python" Target="pytho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3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103908</xdr:colOff>
      <xdr:row>22</xdr:row>
      <xdr:rowOff>669</xdr:rowOff>
    </xdr:from>
    <xdr:to>
      <xdr:col>10</xdr:col>
      <xdr:colOff>496811</xdr:colOff>
      <xdr:row>26</xdr:row>
      <xdr:rowOff>79973</xdr:rowOff>
    </xdr:to>
    <xdr:pic>
      <xdr:nvPicPr>
        <xdr:cNvPr id="3" name="Picture 2" descr="A black text on a white background&#10;&#10;Description automatically generated">
          <a:extLst>
            <a:ext uri="{FF2B5EF4-FFF2-40B4-BE49-F238E27FC236}">
              <a16:creationId xmlns:a16="http://schemas.microsoft.com/office/drawing/2014/main" id="{E4ED21F0-94F1-22C1-5AF4-1183E60E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40726" y="3810669"/>
          <a:ext cx="2817449" cy="772031"/>
        </a:xfrm>
        <a:prstGeom prst="rect">
          <a:avLst/>
        </a:prstGeom>
      </xdr:spPr>
    </xdr:pic>
    <xdr:clientData/>
  </xdr:twoCellAnchor>
  <xdr:twoCellAnchor editAs="oneCell">
    <xdr:from>
      <xdr:col>0</xdr:col>
      <xdr:colOff>363681</xdr:colOff>
      <xdr:row>22</xdr:row>
      <xdr:rowOff>34637</xdr:rowOff>
    </xdr:from>
    <xdr:to>
      <xdr:col>4</xdr:col>
      <xdr:colOff>515084</xdr:colOff>
      <xdr:row>26</xdr:row>
      <xdr:rowOff>131086</xdr:rowOff>
    </xdr:to>
    <xdr:pic>
      <xdr:nvPicPr>
        <xdr:cNvPr id="4" name="Picture 3" descr="A black and white logo&#10;&#10;Description automatically generated">
          <a:extLst>
            <a:ext uri="{FF2B5EF4-FFF2-40B4-BE49-F238E27FC236}">
              <a16:creationId xmlns:a16="http://schemas.microsoft.com/office/drawing/2014/main" id="{04935E54-A12F-4A93-0900-304C6D45F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3681" y="3844637"/>
          <a:ext cx="2575948" cy="789176"/>
        </a:xfrm>
        <a:prstGeom prst="rect">
          <a:avLst/>
        </a:prstGeom>
      </xdr:spPr>
    </xdr:pic>
    <xdr:clientData/>
  </xdr:twoCellAnchor>
  <xdr:twoCellAnchor editAs="oneCell">
    <xdr:from>
      <xdr:col>4</xdr:col>
      <xdr:colOff>34636</xdr:colOff>
      <xdr:row>28</xdr:row>
      <xdr:rowOff>56804</xdr:rowOff>
    </xdr:from>
    <xdr:to>
      <xdr:col>20</xdr:col>
      <xdr:colOff>342900</xdr:colOff>
      <xdr:row>56</xdr:row>
      <xdr:rowOff>20466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D692E0-BEA4-6F38-7124-7F237ED15FD0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B30"/>
            </a:ext>
          </a:extLst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73036" y="5390804"/>
          <a:ext cx="10061864" cy="5297662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57</xdr:row>
      <xdr:rowOff>84772</xdr:rowOff>
    </xdr:from>
    <xdr:to>
      <xdr:col>20</xdr:col>
      <xdr:colOff>457200</xdr:colOff>
      <xdr:row>87</xdr:row>
      <xdr:rowOff>56358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4E3F46F-7E88-6F86-3095-B49C79F5D24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C68"/>
            </a:ext>
          </a:extLst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81300" y="10943272"/>
          <a:ext cx="9867900" cy="5686586"/>
        </a:xfrm>
        <a:prstGeom prst="rect">
          <a:avLst/>
        </a:prstGeom>
      </xdr:spPr>
    </xdr:pic>
    <xdr:clientData/>
  </xdr:twoCellAnchor>
  <xdr:twoCellAnchor editAs="oneCell">
    <xdr:from>
      <xdr:col>40</xdr:col>
      <xdr:colOff>86540</xdr:colOff>
      <xdr:row>24</xdr:row>
      <xdr:rowOff>15104</xdr:rowOff>
    </xdr:from>
    <xdr:to>
      <xdr:col>44</xdr:col>
      <xdr:colOff>494338</xdr:colOff>
      <xdr:row>28</xdr:row>
      <xdr:rowOff>98218</xdr:rowOff>
    </xdr:to>
    <xdr:pic>
      <xdr:nvPicPr>
        <xdr:cNvPr id="8" name="Picture 7" descr="A black text on a white background&#10;&#10;Description automatically generated">
          <a:extLst>
            <a:ext uri="{FF2B5EF4-FFF2-40B4-BE49-F238E27FC236}">
              <a16:creationId xmlns:a16="http://schemas.microsoft.com/office/drawing/2014/main" id="{D38B2D73-5FF5-4178-9FC7-1F2EEE2D0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47165" y="4587104"/>
          <a:ext cx="2884297" cy="837494"/>
        </a:xfrm>
        <a:prstGeom prst="rect">
          <a:avLst/>
        </a:prstGeom>
      </xdr:spPr>
    </xdr:pic>
    <xdr:clientData/>
  </xdr:twoCellAnchor>
  <xdr:twoCellAnchor editAs="oneCell">
    <xdr:from>
      <xdr:col>30</xdr:col>
      <xdr:colOff>326571</xdr:colOff>
      <xdr:row>23</xdr:row>
      <xdr:rowOff>137568</xdr:rowOff>
    </xdr:from>
    <xdr:to>
      <xdr:col>34</xdr:col>
      <xdr:colOff>149497</xdr:colOff>
      <xdr:row>28</xdr:row>
      <xdr:rowOff>54947</xdr:rowOff>
    </xdr:to>
    <xdr:pic>
      <xdr:nvPicPr>
        <xdr:cNvPr id="9" name="Picture 8" descr="A black and white logo&#10;&#10;Description automatically generated">
          <a:extLst>
            <a:ext uri="{FF2B5EF4-FFF2-40B4-BE49-F238E27FC236}">
              <a16:creationId xmlns:a16="http://schemas.microsoft.com/office/drawing/2014/main" id="{4F8C60F9-88D3-4863-873D-AAD3F14E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95946" y="4519068"/>
          <a:ext cx="2625997" cy="860354"/>
        </a:xfrm>
        <a:prstGeom prst="rect">
          <a:avLst/>
        </a:prstGeom>
      </xdr:spPr>
    </xdr:pic>
    <xdr:clientData/>
  </xdr:twoCellAnchor>
  <xdr:twoCellAnchor editAs="oneCell">
    <xdr:from>
      <xdr:col>33</xdr:col>
      <xdr:colOff>95250</xdr:colOff>
      <xdr:row>28</xdr:row>
      <xdr:rowOff>17144</xdr:rowOff>
    </xdr:from>
    <xdr:to>
      <xdr:col>54</xdr:col>
      <xdr:colOff>329566</xdr:colOff>
      <xdr:row>67</xdr:row>
      <xdr:rowOff>110662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7F9E21-C354-3738-1262-32D0C4BDADF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F30"/>
            </a:ext>
          </a:extLst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835938" y="5351144"/>
          <a:ext cx="13235941" cy="7523018"/>
        </a:xfrm>
        <a:prstGeom prst="rect">
          <a:avLst/>
        </a:prstGeom>
      </xdr:spPr>
    </xdr:pic>
    <xdr:clientData/>
  </xdr:twoCellAnchor>
  <xdr:twoCellAnchor editAs="oneCell">
    <xdr:from>
      <xdr:col>33</xdr:col>
      <xdr:colOff>414337</xdr:colOff>
      <xdr:row>68</xdr:row>
      <xdr:rowOff>76200</xdr:rowOff>
    </xdr:from>
    <xdr:to>
      <xdr:col>54</xdr:col>
      <xdr:colOff>475297</xdr:colOff>
      <xdr:row>119</xdr:row>
      <xdr:rowOff>93922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83CD0C3-C995-C1EF-FC24-87AADCFFCD1D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F68"/>
            </a:ext>
          </a:extLst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50650" y="13030200"/>
          <a:ext cx="13077825" cy="9744652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571500</xdr:colOff>
      <xdr:row>90</xdr:row>
      <xdr:rowOff>153785</xdr:rowOff>
    </xdr:from>
    <xdr:to>
      <xdr:col>21</xdr:col>
      <xdr:colOff>114299</xdr:colOff>
      <xdr:row>124</xdr:row>
      <xdr:rowOff>157383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C2777D-77CC-0506-63C1-0360A0DE477F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C122"/>
            </a:ext>
          </a:extLst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09900" y="17298785"/>
          <a:ext cx="9905999" cy="6480598"/>
        </a:xfrm>
        <a:prstGeom prst="rect">
          <a:avLst/>
        </a:prstGeom>
      </xdr:spPr>
    </xdr:pic>
    <xdr:clientData/>
  </xdr:twoCellAnchor>
  <xdr:twoCellAnchor editAs="oneCell">
    <xdr:from>
      <xdr:col>4</xdr:col>
      <xdr:colOff>495300</xdr:colOff>
      <xdr:row>127</xdr:row>
      <xdr:rowOff>55764</xdr:rowOff>
    </xdr:from>
    <xdr:to>
      <xdr:col>20</xdr:col>
      <xdr:colOff>210070</xdr:colOff>
      <xdr:row>159</xdr:row>
      <xdr:rowOff>129886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C2290A5-EA0C-A64F-37AB-30821A8F6BDA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C147"/>
            </a:ext>
          </a:extLst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33700" y="24249264"/>
          <a:ext cx="9468370" cy="617012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187</xdr:row>
      <xdr:rowOff>0</xdr:rowOff>
    </xdr:from>
    <xdr:to>
      <xdr:col>19</xdr:col>
      <xdr:colOff>133350</xdr:colOff>
      <xdr:row>216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76E23E9-2B18-465A-38BE-8EC26F78BE06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C166"/>
            </a:ext>
          </a:extLst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24438" y="35623500"/>
          <a:ext cx="9416415" cy="5615940"/>
        </a:xfrm>
        <a:prstGeom prst="rect">
          <a:avLst/>
        </a:prstGeom>
      </xdr:spPr>
    </xdr:pic>
    <xdr:clientData/>
  </xdr:twoCellAnchor>
  <xdr:twoCellAnchor editAs="oneCell">
    <xdr:from>
      <xdr:col>35</xdr:col>
      <xdr:colOff>152400</xdr:colOff>
      <xdr:row>124</xdr:row>
      <xdr:rowOff>38100</xdr:rowOff>
    </xdr:from>
    <xdr:to>
      <xdr:col>50</xdr:col>
      <xdr:colOff>479540</xdr:colOff>
      <xdr:row>156</xdr:row>
      <xdr:rowOff>116032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AC5C7E-5C92-2BCB-7708-6BD6C0709813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F135"/>
            </a:ext>
          </a:extLst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879300" y="23660100"/>
          <a:ext cx="9480665" cy="6173932"/>
        </a:xfrm>
        <a:prstGeom prst="rect">
          <a:avLst/>
        </a:prstGeom>
      </xdr:spPr>
    </xdr:pic>
    <xdr:clientData/>
  </xdr:twoCellAnchor>
  <xdr:twoCellAnchor editAs="oneCell">
    <xdr:from>
      <xdr:col>35</xdr:col>
      <xdr:colOff>495300</xdr:colOff>
      <xdr:row>158</xdr:row>
      <xdr:rowOff>0</xdr:rowOff>
    </xdr:from>
    <xdr:to>
      <xdr:col>51</xdr:col>
      <xdr:colOff>171450</xdr:colOff>
      <xdr:row>187</xdr:row>
      <xdr:rowOff>91440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40CE51A-92D5-E870-01C4-15A09EB030E7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F156"/>
            </a:ext>
          </a:extLst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222200" y="30099000"/>
          <a:ext cx="9422130" cy="5615940"/>
        </a:xfrm>
        <a:prstGeom prst="rect">
          <a:avLst/>
        </a:prstGeom>
      </xdr:spPr>
    </xdr:pic>
    <xdr:clientData/>
  </xdr:twoCellAnchor>
  <xdr:twoCellAnchor editAs="oneCell">
    <xdr:from>
      <xdr:col>35</xdr:col>
      <xdr:colOff>381000</xdr:colOff>
      <xdr:row>195</xdr:row>
      <xdr:rowOff>0</xdr:rowOff>
    </xdr:from>
    <xdr:to>
      <xdr:col>51</xdr:col>
      <xdr:colOff>212841</xdr:colOff>
      <xdr:row>227</xdr:row>
      <xdr:rowOff>77932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1A755D8-979F-8B02-7729-08FEDE4BE26B}"/>
            </a:ext>
          </a:extLst>
        </xdr:cNvPr>
        <xdr:cNvPicPr>
          <a:picLocks noChangeAspect="1"/>
          <a:extLst>
            <a:ext uri="{53484399-7A02-498B-ADA4-41CD10E50FAC}">
              <aif:imageFormula xmlns:aif="http://schemas.microsoft.com/office/drawing/2022/imageformula" formula="Sheet1!AE185"/>
            </a:ext>
          </a:extLst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622000" y="37147500"/>
          <a:ext cx="8985366" cy="6173932"/>
        </a:xfrm>
        <a:prstGeom prst="rect">
          <a:avLst/>
        </a:prstGeom>
      </xdr:spPr>
    </xdr:pic>
    <xdr:clientData/>
  </xdr:twoCellAnchor>
  <xdr:twoCellAnchor editAs="oneCell">
    <xdr:from>
      <xdr:col>6</xdr:col>
      <xdr:colOff>495300</xdr:colOff>
      <xdr:row>1</xdr:row>
      <xdr:rowOff>114300</xdr:rowOff>
    </xdr:from>
    <xdr:to>
      <xdr:col>49</xdr:col>
      <xdr:colOff>190500</xdr:colOff>
      <xdr:row>16</xdr:row>
      <xdr:rowOff>75448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5ECB861-52CB-9A31-CC9E-8DE7C9577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152900" y="304800"/>
          <a:ext cx="26250900" cy="2818648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5">
  <a r="2">
    <v>1389</v>
    <v>690</v>
  </a>
  <a r="2">
    <v>1389</v>
    <v>789</v>
  </a>
  <a r="2">
    <v>1389</v>
    <v>790</v>
  </a>
  <a r="2">
    <v>1572</v>
    <v>1190</v>
  </a>
  <a r="2">
    <v>989</v>
    <v>590</v>
  </a>
</arrayData>
</file>

<file path=xl/richData/rdrichvalue.xml><?xml version="1.0" encoding="utf-8"?>
<rvData xmlns="http://schemas.microsoft.com/office/spreadsheetml/2017/richdata" count="35">
  <rv s="0">
    <v>0</v>
    <v>9</v>
  </rv>
  <rv s="1">
    <v>0</v>
  </rv>
  <rv s="2">
    <v>Image</v>
    <v>0</v>
    <v>0</v>
    <v>1</v>
  </rv>
  <rv s="3">
    <v>&lt;class 'PIL.PngImagePlugin.PngImageFile'&gt;</v>
    <v>PngImageFile</v>
    <v>&lt;PIL.PngImagePlugin.PngImageFile image mode=RGBA size=1389x690 at 0x7FAA14AD38F0&gt;</v>
    <v>2</v>
    <v>1</v>
  </rv>
  <rv s="0">
    <v>1</v>
    <v>9</v>
  </rv>
  <rv s="1">
    <v>1</v>
  </rv>
  <rv s="2">
    <v>Image</v>
    <v>0</v>
    <v>4</v>
    <v>5</v>
  </rv>
  <rv s="3">
    <v>&lt;class 'PIL.PngImagePlugin.PngImageFile'&gt;</v>
    <v>PngImageFile</v>
    <v>&lt;PIL.PngImagePlugin.PngImageFile image mode=RGBA size=1389x789 at 0x7FAA0644BB90&gt;</v>
    <v>6</v>
    <v>1</v>
  </rv>
  <rv s="0">
    <v>2</v>
    <v>9</v>
  </rv>
  <rv s="1">
    <v>2</v>
  </rv>
  <rv s="2">
    <v>Image</v>
    <v>0</v>
    <v>8</v>
    <v>9</v>
  </rv>
  <rv s="3">
    <v>&lt;class 'PIL.PngImagePlugin.PngImageFile'&gt;</v>
    <v>PngImageFile</v>
    <v>&lt;PIL.PngImagePlugin.PngImageFile image mode=RGBA size=1389x790 at 0x7FAA061B83B0&gt;</v>
    <v>10</v>
    <v>1</v>
  </rv>
  <rv s="0">
    <v>3</v>
    <v>9</v>
  </rv>
  <rv s="1">
    <v>3</v>
  </rv>
  <rv s="2">
    <v>Image</v>
    <v>0</v>
    <v>12</v>
    <v>13</v>
  </rv>
  <rv s="3">
    <v>&lt;class 'PIL.PngImagePlugin.PngImageFile'&gt;</v>
    <v>PngImageFile</v>
    <v>&lt;PIL.PngImagePlugin.PngImageFile image mode=RGBA size=1572x1190 at 0x7FAA061B9F10&gt;</v>
    <v>14</v>
    <v>1</v>
  </rv>
  <rv s="0">
    <v>4</v>
    <v>9</v>
  </rv>
  <rv s="1">
    <v>4</v>
  </rv>
  <rv s="2">
    <v>Image</v>
    <v>0</v>
    <v>16</v>
    <v>17</v>
  </rv>
  <rv s="3">
    <v>&lt;class 'PIL.PngImagePlugin.PngImageFile'&gt;</v>
    <v>PngImageFile</v>
    <v>&lt;PIL.PngImagePlugin.PngImageFile image mode=RGBA size=989x590 at 0x7FAA058B48F0&gt;</v>
    <v>18</v>
    <v>1</v>
  </rv>
  <rv s="0">
    <v>5</v>
    <v>9</v>
  </rv>
  <rv s="2">
    <v>Image</v>
    <v>0</v>
    <v>20</v>
    <v>17</v>
  </rv>
  <rv s="3">
    <v>&lt;class 'PIL.PngImagePlugin.PngImageFile'&gt;</v>
    <v>PngImageFile</v>
    <v>&lt;PIL.PngImagePlugin.PngImageFile image mode=RGBA size=989x590 at 0x7FAA0606DBE0&gt;</v>
    <v>21</v>
    <v>1</v>
  </rv>
  <rv s="0">
    <v>6</v>
    <v>9</v>
  </rv>
  <rv s="2">
    <v>Image</v>
    <v>0</v>
    <v>23</v>
    <v>17</v>
  </rv>
  <rv s="3">
    <v>&lt;class 'PIL.PngImagePlugin.PngImageFile'&gt;</v>
    <v>PngImageFile</v>
    <v>&lt;PIL.PngImagePlugin.PngImageFile image mode=RGBA size=989x590 at 0x7FAA050182F0&gt;</v>
    <v>24</v>
    <v>1</v>
  </rv>
  <rv s="0">
    <v>7</v>
    <v>9</v>
  </rv>
  <rv s="2">
    <v>Image</v>
    <v>0</v>
    <v>26</v>
    <v>17</v>
  </rv>
  <rv s="3">
    <v>&lt;class 'PIL.PngImagePlugin.PngImageFile'&gt;</v>
    <v>PngImageFile</v>
    <v>&lt;PIL.PngImagePlugin.PngImageFile image mode=RGBA size=989x590 at 0x7FAA04CE8B30&gt;</v>
    <v>27</v>
    <v>1</v>
  </rv>
  <rv s="0">
    <v>8</v>
    <v>9</v>
  </rv>
  <rv s="2">
    <v>Image</v>
    <v>0</v>
    <v>29</v>
    <v>17</v>
  </rv>
  <rv s="3">
    <v>&lt;class 'PIL.PngImagePlugin.PngImageFile'&gt;</v>
    <v>PngImageFile</v>
    <v>&lt;PIL.PngImagePlugin.PngImageFile image mode=RGBA size=989x590 at 0x7FAA04DF1B20&gt;</v>
    <v>30</v>
    <v>1</v>
  </rv>
  <rv s="0">
    <v>9</v>
    <v>9</v>
  </rv>
  <rv s="2">
    <v>Image</v>
    <v>0</v>
    <v>32</v>
    <v>17</v>
  </rv>
  <rv s="3">
    <v>&lt;class 'PIL.PngImagePlugin.PngImageFile'&gt;</v>
    <v>PngImageFile</v>
    <v>&lt;PIL.PngImagePlugin.PngImageFile image mode=RGBA size=989x590 at 0x7FAA0641E840&gt;</v>
    <v>33</v>
    <v>1</v>
  </rv>
</rvData>
</file>

<file path=xl/richData/rdrichvaluestructure.xml><?xml version="1.0" encoding="utf-8"?>
<rvStructures xmlns="http://schemas.microsoft.com/office/spreadsheetml/2017/richdata" count="4">
  <s t="_localImage">
    <k n="_rvRel:LocalImageIdentifier" t="i"/>
    <k n="CalcOrigin" t="i"/>
  </s>
  <s t="_array">
    <k n="array" t="a"/>
  </s>
  <s t="_entity">
    <k n="_DisplayString" t="s"/>
    <k n="_Format" t="spb"/>
    <k n="image" t="r"/>
    <k n="size" t="r"/>
  </s>
  <s t="_python">
    <k n="Python_type" t="s"/>
    <k n="Python_typeName" t="s"/>
    <k n="Python_str" t="s"/>
    <k n="preview" t="r"/>
    <k n="_Provider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https://www.anaconda.com/excel</v>
      <v>https://res.cdn.office.net/officepysvc/prod-preview/anacondalogo.png</v>
      <v>Python provided by Anaconda</v>
    </spb>
  </spbData>
</supportingPropertyBags>
</file>

<file path=xl/richData/rdsupportingpropertybagstructure.xml><?xml version="1.0" encoding="utf-8"?>
<spbStructures xmlns="http://schemas.microsoft.com/office/spreadsheetml/2017/richdata2" count="2">
  <s>
    <k n="image" t="i"/>
  </s>
  <s>
    <k n="link" t="s"/>
    <k n="logo" t="s"/>
    <k n="na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richProperties>
    <rPr n="IsHeroField" t="b"/>
  </richProperties>
  <richStyles>
    <rSty>
      <rpv i="0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A06B-41D9-45B2-8965-00CAB58A11C2}">
  <dimension ref="B30:AF185"/>
  <sheetViews>
    <sheetView showGridLines="0" tabSelected="1" zoomScale="55" zoomScaleNormal="55" workbookViewId="0">
      <selection activeCell="C68" sqref="C68"/>
    </sheetView>
  </sheetViews>
  <sheetFormatPr defaultRowHeight="15" x14ac:dyDescent="0.25"/>
  <cols>
    <col min="32" max="32" width="13.7109375" customWidth="1"/>
  </cols>
  <sheetData>
    <row r="30" spans="2:32" x14ac:dyDescent="0.25">
      <c r="B30" t="e" cm="1" vm="1">
        <f t="array" ref="B30">_xlfn._xlws.PY(0,1)</f>
        <v>#VALUE!</v>
      </c>
      <c r="AF30" t="e" cm="1" vm="2">
        <f t="array" ref="AF30">_xlfn._xlws.PY(1,1)</f>
        <v>#VALUE!</v>
      </c>
    </row>
    <row r="68" spans="3:32" x14ac:dyDescent="0.25">
      <c r="C68" t="e" cm="1" vm="3">
        <f t="array" ref="C68">_xlfn._xlws.PY(2,1)</f>
        <v>#VALUE!</v>
      </c>
      <c r="AF68" t="e" cm="1" vm="4">
        <f t="array" ref="AF68">_xlfn._xlws.PY(3,1)</f>
        <v>#VALUE!</v>
      </c>
    </row>
    <row r="122" spans="3:3" x14ac:dyDescent="0.25">
      <c r="C122" t="e" cm="1" vm="5">
        <f t="array" ref="C122">_xlfn._xlws.PY(4,1)</f>
        <v>#VALUE!</v>
      </c>
    </row>
    <row r="135" spans="32:32" x14ac:dyDescent="0.25">
      <c r="AF135" t="e" cm="1" vm="6">
        <f t="array" ref="AF135">_xlfn._xlws.PY(5,1)</f>
        <v>#VALUE!</v>
      </c>
    </row>
    <row r="147" spans="3:32" x14ac:dyDescent="0.25">
      <c r="C147" t="e" cm="1" vm="7">
        <f t="array" ref="C147">_xlfn._xlws.PY(6,1)</f>
        <v>#VALUE!</v>
      </c>
    </row>
    <row r="156" spans="3:32" x14ac:dyDescent="0.25">
      <c r="AF156" t="e" cm="1" vm="8">
        <f t="array" ref="AF156">_xlfn._xlws.PY(7,1)</f>
        <v>#VALUE!</v>
      </c>
    </row>
    <row r="166" spans="3:3" x14ac:dyDescent="0.25">
      <c r="C166" t="e" cm="1" vm="9">
        <f t="array" ref="C166">_xlfn._xlws.PY(8,1)</f>
        <v>#VALUE!</v>
      </c>
    </row>
    <row r="185" spans="31:31" x14ac:dyDescent="0.25">
      <c r="AE185" t="e" cm="1" vm="10">
        <f t="array" ref="AE185">_xlfn._xlws.PY(9,1)</f>
        <v>#VALUE!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Paul Chan</cp:lastModifiedBy>
  <dcterms:created xsi:type="dcterms:W3CDTF">2024-11-30T09:54:52Z</dcterms:created>
  <dcterms:modified xsi:type="dcterms:W3CDTF">2026-09-01T08:39:15Z</dcterms:modified>
</cp:coreProperties>
</file>