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br\PycharmProjects\placepot\notes\"/>
    </mc:Choice>
  </mc:AlternateContent>
  <xr:revisionPtr revIDLastSave="0" documentId="8_{B1F09386-BB56-46B7-8FA0-891FB452584B}" xr6:coauthVersionLast="45" xr6:coauthVersionMax="45" xr10:uidLastSave="{00000000-0000-0000-0000-000000000000}"/>
  <bookViews>
    <workbookView xWindow="6210" yWindow="9210" windowWidth="21600" windowHeight="11385" xr2:uid="{4311F9BF-450A-46F9-8B44-C72FDA4F0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D27" i="1"/>
  <c r="E26" i="1"/>
  <c r="D26" i="1"/>
  <c r="B14" i="1"/>
  <c r="D24" i="1"/>
  <c r="E9" i="1"/>
  <c r="E5" i="1"/>
  <c r="E7" i="1"/>
  <c r="E2" i="1"/>
  <c r="E17" i="1"/>
  <c r="E18" i="1"/>
  <c r="E19" i="1"/>
  <c r="E20" i="1"/>
  <c r="E21" i="1"/>
  <c r="E3" i="1"/>
  <c r="E6" i="1"/>
  <c r="C22" i="1"/>
  <c r="E16" i="1"/>
  <c r="E15" i="1"/>
  <c r="E14" i="1"/>
  <c r="E13" i="1"/>
  <c r="E8" i="1"/>
  <c r="E11" i="1"/>
  <c r="E12" i="1"/>
  <c r="E4" i="1"/>
  <c r="E10" i="1"/>
  <c r="H2" i="1" l="1"/>
  <c r="E24" i="1"/>
  <c r="E22" i="1"/>
  <c r="E23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</calcChain>
</file>

<file path=xl/sharedStrings.xml><?xml version="1.0" encoding="utf-8"?>
<sst xmlns="http://schemas.openxmlformats.org/spreadsheetml/2006/main" count="9" uniqueCount="9">
  <si>
    <t>*</t>
  </si>
  <si>
    <t>No</t>
  </si>
  <si>
    <t>Odds</t>
  </si>
  <si>
    <t>Chance</t>
  </si>
  <si>
    <t>Cum</t>
  </si>
  <si>
    <t>PP</t>
  </si>
  <si>
    <t>Fav</t>
  </si>
  <si>
    <t>Placed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</si>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</sst>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Sheet1!$H$2:$H$21</c:f>
              <c:numCache>
                <c:formatCode>General</c:formatCode>
                <c:ptCount val="20"/>
                <c:pt idx="0">
                  <c:v>1.4925373134328358E-2</c:v>
                </c:pt>
                <c:pt idx="1">
                  <c:v>2.9850746268656716E-2</c:v>
                </c:pt>
                <c:pt idx="2">
                  <c:v>5.4240990171095738E-2</c:v>
                </c:pt>
                <c:pt idx="3">
                  <c:v>7.8631234073534756E-2</c:v>
                </c:pt>
                <c:pt idx="4">
                  <c:v>0.13745476348529945</c:v>
                </c:pt>
                <c:pt idx="5">
                  <c:v>0.19627829289706417</c:v>
                </c:pt>
                <c:pt idx="6">
                  <c:v>0.26294495956373082</c:v>
                </c:pt>
                <c:pt idx="7">
                  <c:v>0.32961162623039747</c:v>
                </c:pt>
                <c:pt idx="8">
                  <c:v>0.42052071713948835</c:v>
                </c:pt>
                <c:pt idx="9">
                  <c:v>0.51142980804857929</c:v>
                </c:pt>
                <c:pt idx="10">
                  <c:v>0.61142980804857927</c:v>
                </c:pt>
                <c:pt idx="11">
                  <c:v>0.7780964747152459</c:v>
                </c:pt>
                <c:pt idx="12">
                  <c:v>1.2780964747152459</c:v>
                </c:pt>
                <c:pt idx="13">
                  <c:v>1.2780964747152459</c:v>
                </c:pt>
                <c:pt idx="14">
                  <c:v>1.2780964747152459</c:v>
                </c:pt>
                <c:pt idx="15">
                  <c:v>1.2780964747152459</c:v>
                </c:pt>
                <c:pt idx="16">
                  <c:v>1.2780964747152459</c:v>
                </c:pt>
                <c:pt idx="17">
                  <c:v>1.2780964747152459</c:v>
                </c:pt>
                <c:pt idx="18">
                  <c:v>1.2780964747152459</c:v>
                </c:pt>
                <c:pt idx="19">
                  <c:v>1.2780964747152459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3-4666-87CE-5054C1938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981160"/>
        <c:axId val="424981488"/>
      </c:lineChart>
      <c:catAx>
        <c:axId val="424981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81488"/>
        <c:crosses val="autoZero"/>
        <c:auto val="1"/>
        <c:lblAlgn val="ctr"/>
        <c:lblOffset val="100"/>
        <c:noMultiLvlLbl val="0"/>
      </c:catAx>
      <c:valAx>
        <c:axId val="4249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8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5</xdr:row>
      <xdr:rowOff>152400</xdr:rowOff>
    </xdr:from>
    <xdr:to>
      <xdr:col>15</xdr:col>
      <xdr:colOff>371475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A2D36-4886-46E5-9FBE-80F3F1391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472D-5DE9-40D0-8119-6CA0C9940ACF}">
  <dimension ref="A1:H27"/>
  <sheetViews>
    <sheetView tabSelected="1" workbookViewId="0">
      <selection activeCell="E28" sqref="E28"/>
    </sheetView>
  </sheetViews>
  <sheetFormatPr defaultRowHeight="15" x14ac:dyDescent="0.25"/>
  <sheetData>
    <row r="1" spans="1:8" x14ac:dyDescent="0.25">
      <c r="A1" t="s">
        <v>1</v>
      </c>
      <c r="B1" t="s">
        <v>8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4</v>
      </c>
    </row>
    <row r="2" spans="1:8" x14ac:dyDescent="0.25">
      <c r="A2">
        <v>3</v>
      </c>
      <c r="B2">
        <v>125</v>
      </c>
      <c r="C2">
        <v>66</v>
      </c>
      <c r="D2" s="1">
        <v>0.01</v>
      </c>
      <c r="E2">
        <f>IF(ISNUMBER(C2),1/(C2+1),0)</f>
        <v>1.4925373134328358E-2</v>
      </c>
      <c r="H2">
        <f>E2</f>
        <v>1.4925373134328358E-2</v>
      </c>
    </row>
    <row r="3" spans="1:8" x14ac:dyDescent="0.25">
      <c r="A3">
        <v>9</v>
      </c>
      <c r="B3">
        <v>150</v>
      </c>
      <c r="C3">
        <v>66</v>
      </c>
      <c r="D3" s="1">
        <v>0.01</v>
      </c>
      <c r="E3">
        <f>IF(ISNUMBER(C3),1/(C3+1),0)</f>
        <v>1.4925373134328358E-2</v>
      </c>
      <c r="H3">
        <f>H2+E3</f>
        <v>2.9850746268656716E-2</v>
      </c>
    </row>
    <row r="4" spans="1:8" x14ac:dyDescent="0.25">
      <c r="A4">
        <v>10</v>
      </c>
      <c r="B4">
        <v>80</v>
      </c>
      <c r="C4">
        <v>40</v>
      </c>
      <c r="D4" s="1">
        <v>0.01</v>
      </c>
      <c r="E4">
        <f>IF(ISNUMBER(C4),1/(C4+1),0)</f>
        <v>2.4390243902439025E-2</v>
      </c>
      <c r="H4">
        <f>H3+E4</f>
        <v>5.4240990171095738E-2</v>
      </c>
    </row>
    <row r="5" spans="1:8" x14ac:dyDescent="0.25">
      <c r="A5">
        <v>13</v>
      </c>
      <c r="B5">
        <v>50</v>
      </c>
      <c r="C5">
        <v>40</v>
      </c>
      <c r="D5" s="1">
        <v>0.01</v>
      </c>
      <c r="E5">
        <f>IF(ISNUMBER(C5),1/(C5+1),0)</f>
        <v>2.4390243902439025E-2</v>
      </c>
      <c r="H5">
        <f>H4+E5</f>
        <v>7.8631234073534756E-2</v>
      </c>
    </row>
    <row r="6" spans="1:8" x14ac:dyDescent="0.25">
      <c r="A6">
        <v>4</v>
      </c>
      <c r="B6">
        <v>20</v>
      </c>
      <c r="C6">
        <v>16</v>
      </c>
      <c r="D6" s="1">
        <v>0.04</v>
      </c>
      <c r="E6">
        <f>IF(ISNUMBER(C6),1/(C6+1),0)</f>
        <v>5.8823529411764705E-2</v>
      </c>
      <c r="H6">
        <f>H5+E6</f>
        <v>0.13745476348529945</v>
      </c>
    </row>
    <row r="7" spans="1:8" x14ac:dyDescent="0.25">
      <c r="A7">
        <v>8</v>
      </c>
      <c r="B7">
        <v>11</v>
      </c>
      <c r="C7">
        <v>16</v>
      </c>
      <c r="D7" s="1">
        <v>0.03</v>
      </c>
      <c r="E7">
        <f>IF(ISNUMBER(C7),1/(C7+1),0)</f>
        <v>5.8823529411764705E-2</v>
      </c>
      <c r="G7" t="b">
        <v>1</v>
      </c>
      <c r="H7">
        <f>H6+E7</f>
        <v>0.19627829289706417</v>
      </c>
    </row>
    <row r="8" spans="1:8" x14ac:dyDescent="0.25">
      <c r="A8">
        <v>1</v>
      </c>
      <c r="B8">
        <v>12</v>
      </c>
      <c r="C8">
        <v>14</v>
      </c>
      <c r="D8" s="1">
        <v>0.05</v>
      </c>
      <c r="E8">
        <f>IF(ISNUMBER(C8),1/(C8+1),0)</f>
        <v>6.6666666666666666E-2</v>
      </c>
      <c r="H8">
        <f>H7+E8</f>
        <v>0.26294495956373082</v>
      </c>
    </row>
    <row r="9" spans="1:8" x14ac:dyDescent="0.25">
      <c r="A9">
        <v>6</v>
      </c>
      <c r="B9">
        <v>14</v>
      </c>
      <c r="C9">
        <v>14</v>
      </c>
      <c r="D9" s="1">
        <v>0.03</v>
      </c>
      <c r="E9">
        <f>IF(ISNUMBER(C9),1/(C9+1),0)</f>
        <v>6.6666666666666666E-2</v>
      </c>
      <c r="F9" t="s">
        <v>0</v>
      </c>
      <c r="H9">
        <f>H8+E9</f>
        <v>0.32961162623039747</v>
      </c>
    </row>
    <row r="10" spans="1:8" x14ac:dyDescent="0.25">
      <c r="A10">
        <v>5</v>
      </c>
      <c r="B10">
        <v>14</v>
      </c>
      <c r="C10">
        <v>10</v>
      </c>
      <c r="D10" s="1">
        <v>0.02</v>
      </c>
      <c r="E10">
        <f>IF(ISNUMBER(C10),1/(C10+1),0)</f>
        <v>9.0909090909090912E-2</v>
      </c>
      <c r="H10">
        <f>H9+E10</f>
        <v>0.42052071713948835</v>
      </c>
    </row>
    <row r="11" spans="1:8" x14ac:dyDescent="0.25">
      <c r="A11">
        <v>12</v>
      </c>
      <c r="B11">
        <v>10</v>
      </c>
      <c r="C11">
        <v>10</v>
      </c>
      <c r="D11" s="1">
        <v>0.06</v>
      </c>
      <c r="E11">
        <f>IF(ISNUMBER(C11),1/(C11+1),0)</f>
        <v>9.0909090909090912E-2</v>
      </c>
      <c r="H11">
        <f>H10+E11</f>
        <v>0.51142980804857929</v>
      </c>
    </row>
    <row r="12" spans="1:8" x14ac:dyDescent="0.25">
      <c r="A12">
        <v>2</v>
      </c>
      <c r="B12">
        <v>10</v>
      </c>
      <c r="C12">
        <v>9</v>
      </c>
      <c r="D12" s="1">
        <v>0.08</v>
      </c>
      <c r="E12">
        <f>IF(ISNUMBER(C12),1/(C12+1),0)</f>
        <v>0.1</v>
      </c>
      <c r="G12" t="b">
        <v>1</v>
      </c>
      <c r="H12">
        <f>H11+E12</f>
        <v>0.61142980804857927</v>
      </c>
    </row>
    <row r="13" spans="1:8" x14ac:dyDescent="0.25">
      <c r="A13">
        <v>11</v>
      </c>
      <c r="B13">
        <v>7</v>
      </c>
      <c r="C13">
        <v>5</v>
      </c>
      <c r="D13" s="1">
        <v>0.14000000000000001</v>
      </c>
      <c r="E13">
        <f>IF(ISNUMBER(C13),1/(C13+1),0)</f>
        <v>0.16666666666666666</v>
      </c>
      <c r="G13" t="b">
        <v>1</v>
      </c>
      <c r="H13">
        <f>H12+E13</f>
        <v>0.7780964747152459</v>
      </c>
    </row>
    <row r="14" spans="1:8" x14ac:dyDescent="0.25">
      <c r="A14">
        <v>7</v>
      </c>
      <c r="B14">
        <f>11/10</f>
        <v>1.1000000000000001</v>
      </c>
      <c r="C14">
        <v>1</v>
      </c>
      <c r="D14" s="1">
        <v>0.57999999999999996</v>
      </c>
      <c r="E14">
        <f>IF(ISNUMBER(C14),1/(C14+1),0)</f>
        <v>0.5</v>
      </c>
      <c r="H14">
        <f>H13+E14</f>
        <v>1.2780964747152459</v>
      </c>
    </row>
    <row r="15" spans="1:8" x14ac:dyDescent="0.25">
      <c r="D15" s="1"/>
      <c r="E15">
        <f t="shared" ref="E3:E21" si="0">IF(ISNUMBER(C15),1/(C15+1),0)</f>
        <v>0</v>
      </c>
      <c r="H15">
        <f>H14+E15</f>
        <v>1.2780964747152459</v>
      </c>
    </row>
    <row r="16" spans="1:8" x14ac:dyDescent="0.25">
      <c r="D16" s="1"/>
      <c r="E16">
        <f t="shared" si="0"/>
        <v>0</v>
      </c>
      <c r="H16">
        <f>H15+E16</f>
        <v>1.2780964747152459</v>
      </c>
    </row>
    <row r="17" spans="3:8" x14ac:dyDescent="0.25">
      <c r="D17" s="1"/>
      <c r="E17">
        <f t="shared" si="0"/>
        <v>0</v>
      </c>
      <c r="H17">
        <f>H16+E17</f>
        <v>1.2780964747152459</v>
      </c>
    </row>
    <row r="18" spans="3:8" x14ac:dyDescent="0.25">
      <c r="D18" s="1"/>
      <c r="E18">
        <f t="shared" si="0"/>
        <v>0</v>
      </c>
      <c r="H18">
        <f>H17+E18</f>
        <v>1.2780964747152459</v>
      </c>
    </row>
    <row r="19" spans="3:8" x14ac:dyDescent="0.25">
      <c r="D19" s="1"/>
      <c r="E19">
        <f t="shared" si="0"/>
        <v>0</v>
      </c>
      <c r="H19">
        <f>H18+E19</f>
        <v>1.2780964747152459</v>
      </c>
    </row>
    <row r="20" spans="3:8" x14ac:dyDescent="0.25">
      <c r="D20" s="1"/>
      <c r="E20">
        <f t="shared" si="0"/>
        <v>0</v>
      </c>
      <c r="H20">
        <f>H19+E20</f>
        <v>1.2780964747152459</v>
      </c>
    </row>
    <row r="21" spans="3:8" x14ac:dyDescent="0.25">
      <c r="D21" s="1"/>
      <c r="E21">
        <f t="shared" si="0"/>
        <v>0</v>
      </c>
      <c r="H21">
        <f>H20+E21</f>
        <v>1.2780964747152459</v>
      </c>
    </row>
    <row r="22" spans="3:8" x14ac:dyDescent="0.25">
      <c r="C22">
        <f>COUNTIF(C2:C16,"&gt;0")</f>
        <v>13</v>
      </c>
      <c r="E22">
        <f>SUM(E2:E16)</f>
        <v>1.2780964747152459</v>
      </c>
    </row>
    <row r="23" spans="3:8" x14ac:dyDescent="0.25">
      <c r="E23">
        <f>E22/C22</f>
        <v>9.8315113439634297E-2</v>
      </c>
    </row>
    <row r="24" spans="3:8" x14ac:dyDescent="0.25">
      <c r="D24">
        <f>DEVSQ(D2:D14)</f>
        <v>0.28463076923076919</v>
      </c>
      <c r="E24">
        <f>DEVSQ(E2:E14)</f>
        <v>0.19609510913462758</v>
      </c>
    </row>
    <row r="26" spans="3:8" x14ac:dyDescent="0.25">
      <c r="D26">
        <f>_xlfn.STDEV.P(D2:D14)</f>
        <v>0.14796849176839311</v>
      </c>
      <c r="E26">
        <f>_xlfn.STDEV.P(E2:E14)</f>
        <v>0.12281791060021385</v>
      </c>
    </row>
    <row r="27" spans="3:8" x14ac:dyDescent="0.25">
      <c r="D27">
        <f>SUMSQ(D2:D14)</f>
        <v>0.37269999999999998</v>
      </c>
      <c r="E27">
        <f>SUMSQ(E2:E14)</f>
        <v>0.32175130903305366</v>
      </c>
    </row>
  </sheetData>
  <sortState xmlns:xlrd2="http://schemas.microsoft.com/office/spreadsheetml/2017/richdata2" ref="A2:G14">
    <sortCondition ref="E2:E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tedbr</dc:creator>
  <cp:lastModifiedBy>tedbr</cp:lastModifiedBy>
  <dcterms:created xsi:type="dcterms:W3CDTF">2020-10-18T02:55:51Z</dcterms:created>
  <dcterms:modified xsi:type="dcterms:W3CDTF">2020-10-18T06:53:14Z</dcterms:modified>
</cp:coreProperties>
</file>