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imbemelen/Documents/EMC project/EMC-PDF-Automation-Production met PW/"/>
    </mc:Choice>
  </mc:AlternateContent>
  <xr:revisionPtr revIDLastSave="0" documentId="13_ncr:1_{37733530-6DDC-0F48-94B0-91BA5A4BAF18}" xr6:coauthVersionLast="47" xr6:coauthVersionMax="47" xr10:uidLastSave="{00000000-0000-0000-0000-000000000000}"/>
  <bookViews>
    <workbookView xWindow="20" yWindow="500" windowWidth="28800" windowHeight="17500" firstSheet="7" activeTab="10" xr2:uid="{00000000-000D-0000-FFFF-FFFF00000000}"/>
  </bookViews>
  <sheets>
    <sheet name="Sheet1" sheetId="1" r:id="rId1"/>
    <sheet name="BU" sheetId="22" r:id="rId2"/>
    <sheet name="Data" sheetId="2" r:id="rId3"/>
    <sheet name="Verzuimgegevens Omschrijving" sheetId="3" r:id="rId4"/>
    <sheet name="Verzuimgegevens Medewerkers" sheetId="4" r:id="rId5"/>
    <sheet name="Gegevens voor Scalabor B.V." sheetId="21" r:id="rId6"/>
    <sheet name="PW &lt;500" sheetId="16" r:id="rId7"/>
    <sheet name="PW &lt;1000" sheetId="20" r:id="rId8"/>
    <sheet name="PW &lt;1500" sheetId="18" r:id="rId9"/>
    <sheet name="PW &gt;1500" sheetId="19" r:id="rId10"/>
    <sheet name="Grootteklasse" sheetId="6" r:id="rId11"/>
    <sheet name="KwartielenTotaal sorteer" sheetId="14" state="hidden" r:id="rId12"/>
    <sheet name="Kwartielen &lt;500" sheetId="7" r:id="rId13"/>
    <sheet name="Kwartielen &lt;1000" sheetId="8" r:id="rId14"/>
    <sheet name="Kwartielen &lt;1500" sheetId="9" r:id="rId15"/>
    <sheet name="Kwartielen &gt;1500" sheetId="10" r:id="rId16"/>
    <sheet name="Samenvatting met PW" sheetId="15" r:id="rId17"/>
    <sheet name="KwartielenTotaal(samenvatting2)" sheetId="13" r:id="rId18"/>
  </sheets>
  <definedNames>
    <definedName name="_xlnm._FilterDatabase" localSheetId="5" hidden="1">'Gegevens voor Scalabor B.V.'!$A$3:$T$3</definedName>
    <definedName name="_xlnm._FilterDatabase" localSheetId="11" hidden="1">'KwartielenTotaal sorteer'!$A$1:$R$1</definedName>
    <definedName name="_xlnm._FilterDatabase" localSheetId="7" hidden="1">'PW &lt;1000'!$A$3:$V$3</definedName>
    <definedName name="_xlnm._FilterDatabase" localSheetId="8" hidden="1">'PW &lt;1500'!$A$3:$V$3</definedName>
    <definedName name="_xlnm._FilterDatabase" localSheetId="6" hidden="1">'PW &lt;500'!$A$3:$V$3</definedName>
    <definedName name="_xlnm._FilterDatabase" localSheetId="9" hidden="1">'PW &gt;1500'!$A$3:$V$3</definedName>
    <definedName name="_xlnm._FilterDatabase" localSheetId="16" hidden="1">'Samenvatting met PW'!$A$3:$V$3</definedName>
    <definedName name="solver_typ" localSheetId="11" hidden="1">2</definedName>
    <definedName name="solver_typ" localSheetId="6" hidden="1">2</definedName>
    <definedName name="solver_ver" localSheetId="11" hidden="1">17</definedName>
    <definedName name="solver_ver" localSheetId="6" hidden="1">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18" l="1"/>
  <c r="O51" i="15"/>
  <c r="S48" i="15"/>
  <c r="O48" i="15"/>
  <c r="S16" i="19"/>
  <c r="Q16" i="19"/>
  <c r="O16" i="19"/>
  <c r="S17" i="18"/>
  <c r="Q17" i="18"/>
  <c r="O17" i="18"/>
  <c r="S22" i="20"/>
  <c r="Q22" i="20"/>
  <c r="O22" i="20"/>
  <c r="S16" i="16"/>
  <c r="Q16" i="16"/>
  <c r="O16" i="16"/>
  <c r="C48" i="15"/>
  <c r="J48" i="15"/>
  <c r="K45" i="14" l="1"/>
  <c r="O15" i="18"/>
  <c r="O11" i="19"/>
  <c r="J45" i="14"/>
  <c r="S20" i="20" l="1"/>
  <c r="Q20" i="20"/>
  <c r="O20" i="20"/>
  <c r="N20" i="20"/>
  <c r="S11" i="19"/>
  <c r="Q11" i="19"/>
  <c r="N11" i="19"/>
  <c r="S15" i="18"/>
  <c r="Q15" i="18"/>
  <c r="S14" i="16"/>
  <c r="Q14" i="16"/>
  <c r="O14" i="16"/>
  <c r="N14" i="16"/>
  <c r="O45" i="14"/>
  <c r="M45" i="14"/>
  <c r="N48" i="15"/>
  <c r="C51" i="15" s="1"/>
  <c r="S51" i="15" l="1"/>
  <c r="Q48" i="15"/>
  <c r="Q51" i="15" s="1"/>
</calcChain>
</file>

<file path=xl/sharedStrings.xml><?xml version="1.0" encoding="utf-8"?>
<sst xmlns="http://schemas.openxmlformats.org/spreadsheetml/2006/main" count="1892" uniqueCount="585">
  <si>
    <t xml:space="preserve">_fd_Edit                 </t>
  </si>
  <si>
    <t xml:space="preserve">naam_sw_bedrijf          </t>
  </si>
  <si>
    <t xml:space="preserve">naam_contactpersoon_     </t>
  </si>
  <si>
    <t>e_mailadres_contactpersoo</t>
  </si>
  <si>
    <t xml:space="preserve">naam_arbodienst_         </t>
  </si>
  <si>
    <t>personeelsinformatiesyste</t>
  </si>
  <si>
    <t xml:space="preserve">Person_WSW               </t>
  </si>
  <si>
    <t xml:space="preserve">Person_ander             </t>
  </si>
  <si>
    <t xml:space="preserve">WSW25                    </t>
  </si>
  <si>
    <t xml:space="preserve">WSW25_34                 </t>
  </si>
  <si>
    <t xml:space="preserve">WSW35_44                 </t>
  </si>
  <si>
    <t xml:space="preserve">WSW45_54                 </t>
  </si>
  <si>
    <t>WSW55</t>
  </si>
  <si>
    <t>Controle_totaal_personeel</t>
  </si>
  <si>
    <t xml:space="preserve">Ander25                  </t>
  </si>
  <si>
    <t xml:space="preserve">Ander25_34               </t>
  </si>
  <si>
    <t xml:space="preserve">Ander35_44               </t>
  </si>
  <si>
    <t xml:space="preserve">Ander45_54               </t>
  </si>
  <si>
    <t>Ander55</t>
  </si>
  <si>
    <t>totaal_ingevulde_personee</t>
  </si>
  <si>
    <t xml:space="preserve">manWSW                   </t>
  </si>
  <si>
    <t xml:space="preserve">vrouwWSW                 </t>
  </si>
  <si>
    <t>totaal_ingevulde_persone1</t>
  </si>
  <si>
    <t xml:space="preserve">manAnder                 </t>
  </si>
  <si>
    <t xml:space="preserve">vrouwAnder               </t>
  </si>
  <si>
    <t>totaal_ingevulde_persone2</t>
  </si>
  <si>
    <t xml:space="preserve">lichaam010               </t>
  </si>
  <si>
    <t xml:space="preserve">verstand021MLK           </t>
  </si>
  <si>
    <t xml:space="preserve">verstand022ZMLK          </t>
  </si>
  <si>
    <t xml:space="preserve">psychisch030             </t>
  </si>
  <si>
    <t xml:space="preserve">overigebeperkingen040    </t>
  </si>
  <si>
    <t>totaal_ingevulde_persone3</t>
  </si>
  <si>
    <t xml:space="preserve">tot_verz_WSW             </t>
  </si>
  <si>
    <t xml:space="preserve">tot_verz_Ander           </t>
  </si>
  <si>
    <t xml:space="preserve">Verz_WSW25               </t>
  </si>
  <si>
    <t xml:space="preserve">Verz_WSW25_34            </t>
  </si>
  <si>
    <t xml:space="preserve">Verz_WSW35_44            </t>
  </si>
  <si>
    <t xml:space="preserve">Verz_WSW45_54            </t>
  </si>
  <si>
    <t>Verz_WSW55</t>
  </si>
  <si>
    <t xml:space="preserve">Verz_Ander25             </t>
  </si>
  <si>
    <t xml:space="preserve">Verz_Ander25_34          </t>
  </si>
  <si>
    <t xml:space="preserve">Verz_Ander35_44          </t>
  </si>
  <si>
    <t xml:space="preserve">Verz_Ander45_54          </t>
  </si>
  <si>
    <t>Verz_Ander55</t>
  </si>
  <si>
    <t xml:space="preserve">Verz_man_WSW             </t>
  </si>
  <si>
    <t xml:space="preserve">Verz_vrouw_WSW           </t>
  </si>
  <si>
    <t xml:space="preserve">Verz_man_Ander           </t>
  </si>
  <si>
    <t xml:space="preserve">Verz_vrouw_Ander         </t>
  </si>
  <si>
    <t xml:space="preserve">Tot_gem_meldfreq_WSW1    </t>
  </si>
  <si>
    <t xml:space="preserve">Tot_gem_meldfreq_Ander   </t>
  </si>
  <si>
    <t xml:space="preserve">Gem_verzd_WSW            </t>
  </si>
  <si>
    <t xml:space="preserve">Gem_verzd_Ander          </t>
  </si>
  <si>
    <t xml:space="preserve">verz_naar_duur_WSW1_7    </t>
  </si>
  <si>
    <t xml:space="preserve">verz_naar_duur_WSW8_42   </t>
  </si>
  <si>
    <t xml:space="preserve">verz_naar_duur_WSW43_365 </t>
  </si>
  <si>
    <t xml:space="preserve">verz_naar_duur_WSW365    </t>
  </si>
  <si>
    <t xml:space="preserve">verz_naar_duur_Ander1_7  </t>
  </si>
  <si>
    <t xml:space="preserve">verz_naar_duur_Ander8_42 </t>
  </si>
  <si>
    <t>verz_naar_duur_Ande43_365</t>
  </si>
  <si>
    <t xml:space="preserve">verz_naar_duur_Ander365  </t>
  </si>
  <si>
    <t xml:space="preserve">Meldfreq_WSW_0xziek      </t>
  </si>
  <si>
    <t xml:space="preserve">Meldfreq_WSW_1_3xziek    </t>
  </si>
  <si>
    <t xml:space="preserve">Meldfreq_WSW_4_6xziek    </t>
  </si>
  <si>
    <t xml:space="preserve">Meldfreq_WSW_7_9xziek    </t>
  </si>
  <si>
    <t xml:space="preserve">Meldfreq_WSW_9xziek      </t>
  </si>
  <si>
    <t xml:space="preserve">Meldfreq_Ander_0xziek    </t>
  </si>
  <si>
    <t xml:space="preserve">Meldfreq_Ander_1_3xziek  </t>
  </si>
  <si>
    <t xml:space="preserve">Meldfreq_Ander_4_6xziek  </t>
  </si>
  <si>
    <t xml:space="preserve">Meldfreq_Ander_7_9xziek  </t>
  </si>
  <si>
    <t xml:space="preserve">Meldfreq_Ander_9xziek    </t>
  </si>
  <si>
    <t>BM Verzuimpercentage Totaal 20184</t>
  </si>
  <si>
    <t>BM Verzuimpercentage WSW 20195</t>
  </si>
  <si>
    <t>BM Verzuimpercentage Overige 20196</t>
  </si>
  <si>
    <t>BM Verzuimpercentage Totaal 20197</t>
  </si>
  <si>
    <t>BM Verzuimpercentage WSW 20208</t>
  </si>
  <si>
    <t>BM Verzuimpercentage Overige 20209</t>
  </si>
  <si>
    <t>BM Verzuimpercentage Totaal 202010</t>
  </si>
  <si>
    <t>BM Gemiddelde verzuimduur WSW 2018211</t>
  </si>
  <si>
    <t>BM Gemiddelde verzuimduur Overige 2018312</t>
  </si>
  <si>
    <t>BM Gemiddelde verzuimduur Totaal 2018413</t>
  </si>
  <si>
    <t>BM Gemiddelde verzuimduur WSW 2019514</t>
  </si>
  <si>
    <t>BM Gemiddelde verzuimduur Overige 2019615</t>
  </si>
  <si>
    <t>BM Gemiddelde verzuimduur Totaal 2019716</t>
  </si>
  <si>
    <t>BM Gemiddelde verzuimduur WSW 2020817</t>
  </si>
  <si>
    <t>BM Gemiddelde verzuimduur Overige 2020918</t>
  </si>
  <si>
    <t>BM Gemiddelde verzuimduur Totaal 20201019</t>
  </si>
  <si>
    <t>BM Meldingen WSW 2018220</t>
  </si>
  <si>
    <t>BM Meldingen Overige 2018321</t>
  </si>
  <si>
    <t>BM Meldingen Totaal 2018422</t>
  </si>
  <si>
    <t>BM Meldingen WSW 2019523</t>
  </si>
  <si>
    <t>BM Meldingen Overige 2019624</t>
  </si>
  <si>
    <t>BM Meldingen Totaal 2019725</t>
  </si>
  <si>
    <t>BM Meldingen WSW 2020826</t>
  </si>
  <si>
    <t>BM Meldingen Overige 2020927</t>
  </si>
  <si>
    <t>BM Meldingen Totaal 20201028</t>
  </si>
  <si>
    <t>Afeer</t>
  </si>
  <si>
    <t>Arbo Triple One</t>
  </si>
  <si>
    <t>AFAS</t>
  </si>
  <si>
    <t>AM match</t>
  </si>
  <si>
    <t>Rienks</t>
  </si>
  <si>
    <t>Afas</t>
  </si>
  <si>
    <t>Amfors</t>
  </si>
  <si>
    <t>Richard van der Valk</t>
  </si>
  <si>
    <t>(06) 38 30 45 90</t>
  </si>
  <si>
    <t>Arbo Active</t>
  </si>
  <si>
    <t>Compas</t>
  </si>
  <si>
    <t>Avres</t>
  </si>
  <si>
    <t>Baanbrekers</t>
  </si>
  <si>
    <t>Biga Groep B.V.</t>
  </si>
  <si>
    <t>Arbo Unie</t>
  </si>
  <si>
    <t>Caparis NV</t>
  </si>
  <si>
    <t>Caparis</t>
  </si>
  <si>
    <t>Concern voor Werk NV</t>
  </si>
  <si>
    <t>(0320) 80 00 27</t>
  </si>
  <si>
    <t>COMPAS</t>
  </si>
  <si>
    <t>De Betho</t>
  </si>
  <si>
    <t>MJC van Gils-van der Velden</t>
  </si>
  <si>
    <t>(0113) 23 39 33</t>
  </si>
  <si>
    <t>de Risse groep</t>
  </si>
  <si>
    <t>Den Haag Werkt</t>
  </si>
  <si>
    <t>(06) 11 34 10 30</t>
  </si>
  <si>
    <t>Maetis</t>
  </si>
  <si>
    <t>Diamant-groep</t>
  </si>
  <si>
    <t>Ruud van der Kaa</t>
  </si>
  <si>
    <t>Drechtwerk</t>
  </si>
  <si>
    <t>B van Schaijk</t>
  </si>
  <si>
    <t>(078) 652 54 59</t>
  </si>
  <si>
    <t>as400/emis</t>
  </si>
  <si>
    <t>DZB Leiden</t>
  </si>
  <si>
    <t>P. Kreuger</t>
  </si>
  <si>
    <t>EMCO-GROEP</t>
  </si>
  <si>
    <t>emco-groep</t>
  </si>
  <si>
    <t>(0591) 63 66 74</t>
  </si>
  <si>
    <t>Zorg van de Zaak</t>
  </si>
  <si>
    <t>Ergon</t>
  </si>
  <si>
    <t>P. van Emmerik</t>
  </si>
  <si>
    <t>(040) 238 72 96</t>
  </si>
  <si>
    <t>De Arbodienst</t>
  </si>
  <si>
    <t>Ferm Werk</t>
  </si>
  <si>
    <t>W.T.Hoes</t>
  </si>
  <si>
    <t>(0348) 49 79 29</t>
  </si>
  <si>
    <t>Rieks</t>
  </si>
  <si>
    <t>ADP Workforce</t>
  </si>
  <si>
    <t>Gemeente Goeree-Overflakkee uitvoering WSW</t>
  </si>
  <si>
    <t>Gemeente Goeree-Overflakkee</t>
  </si>
  <si>
    <t>TGL van Puffelen - van Broekhoven</t>
  </si>
  <si>
    <t>ADP</t>
  </si>
  <si>
    <t>iederz</t>
  </si>
  <si>
    <t>Wim Haak</t>
  </si>
  <si>
    <t>(06) 50 65 17 61</t>
  </si>
  <si>
    <t>IJmond Werkt!</t>
  </si>
  <si>
    <t>IMpact</t>
  </si>
  <si>
    <t>Inclusief Groep</t>
  </si>
  <si>
    <t>Roelof Veen</t>
  </si>
  <si>
    <t>INTOS</t>
  </si>
  <si>
    <t>iWerk</t>
  </si>
  <si>
    <t>iWerk / WPDA</t>
  </si>
  <si>
    <t>Anja van Hoorne</t>
  </si>
  <si>
    <t>(0592) 37 89 11</t>
  </si>
  <si>
    <t>Medprevent</t>
  </si>
  <si>
    <t>Kempenplus</t>
  </si>
  <si>
    <t>KempenPlus</t>
  </si>
  <si>
    <t>(0497) 33 12 00</t>
  </si>
  <si>
    <t>Konnected</t>
  </si>
  <si>
    <t>Laborijn</t>
  </si>
  <si>
    <t>Larcom</t>
  </si>
  <si>
    <t>MTB</t>
  </si>
  <si>
    <t>MTB Regio Maastricht NV</t>
  </si>
  <si>
    <t>Dave van der Leeuw</t>
  </si>
  <si>
    <t>(06) 15 88 45 45</t>
  </si>
  <si>
    <t>Margreeth Brouwer</t>
  </si>
  <si>
    <t>compas</t>
  </si>
  <si>
    <t>NLW Groep NV</t>
  </si>
  <si>
    <t>NoordWestGroep</t>
  </si>
  <si>
    <t>Novatec</t>
  </si>
  <si>
    <t>ArboUnie</t>
  </si>
  <si>
    <t>Orionis Walcheren</t>
  </si>
  <si>
    <t xml:space="preserve">Suzan Oxener </t>
  </si>
  <si>
    <t>(0118) 43 37 58</t>
  </si>
  <si>
    <t>Bedrijfsartsengroep</t>
  </si>
  <si>
    <t>Patijnenburg</t>
  </si>
  <si>
    <t>Promen</t>
  </si>
  <si>
    <t>Natasja Hulspas- van der Giessen</t>
  </si>
  <si>
    <t>(088) 989 82 49</t>
  </si>
  <si>
    <t>Reestmond</t>
  </si>
  <si>
    <t>H. Adema</t>
  </si>
  <si>
    <t>(0522) 23 62 76</t>
  </si>
  <si>
    <t>B. Sorgdrager</t>
  </si>
  <si>
    <t>Rijnvicus</t>
  </si>
  <si>
    <t>Scalabor</t>
  </si>
  <si>
    <t>(06) 12 83 65 57</t>
  </si>
  <si>
    <t>Senzer</t>
  </si>
  <si>
    <t>Rianne Honings</t>
  </si>
  <si>
    <t>(0492) 58 25 40</t>
  </si>
  <si>
    <t>Mercash</t>
  </si>
  <si>
    <t>Stark</t>
  </si>
  <si>
    <t>Manon Regnery</t>
  </si>
  <si>
    <t>(06) 14 80 94 51</t>
  </si>
  <si>
    <t>Stichting Participatie Dinkelland</t>
  </si>
  <si>
    <t>Stichting participatie Dinkelland</t>
  </si>
  <si>
    <t>Vidar</t>
  </si>
  <si>
    <t>(046) 457 77 34</t>
  </si>
  <si>
    <t>Qare</t>
  </si>
  <si>
    <t>Voorne-Putten Werkt B.V.</t>
  </si>
  <si>
    <t>WAA groep nv</t>
  </si>
  <si>
    <t>WAA groep NV</t>
  </si>
  <si>
    <t>Huub Wismans</t>
  </si>
  <si>
    <t>(077) 389 83 68</t>
  </si>
  <si>
    <t>Werk-Vitaal</t>
  </si>
  <si>
    <t>Compas - Emergo Systems</t>
  </si>
  <si>
    <t>Wedeka Bedrijven</t>
  </si>
  <si>
    <t>Wedeka</t>
  </si>
  <si>
    <t>Henk Hartman</t>
  </si>
  <si>
    <t>Werk en inkomen Rotterdam</t>
  </si>
  <si>
    <t>Werk en inkomen Rotterdam, Werk en inkomen Rotterdam Inclusief</t>
  </si>
  <si>
    <t>Regina van Wijland</t>
  </si>
  <si>
    <t>(06) 10 80 85 10</t>
  </si>
  <si>
    <t>Werkbedrijf Lucrato</t>
  </si>
  <si>
    <t>J.M. van de Nieuwenhuyzen</t>
  </si>
  <si>
    <t>(06) 14 20 51 40</t>
  </si>
  <si>
    <t>De Bedrijfspoli</t>
  </si>
  <si>
    <t>WerkBedrijf Rijk van Nijmegen</t>
  </si>
  <si>
    <t>J. Schoonbrood</t>
  </si>
  <si>
    <t>(06) 29 65 22 56</t>
  </si>
  <si>
    <t>Werkkracht</t>
  </si>
  <si>
    <t>Werkkracht Ede B.V.</t>
  </si>
  <si>
    <t>D. van Renselaar</t>
  </si>
  <si>
    <t>(088) 007 61 21</t>
  </si>
  <si>
    <t>Compas/Emergo systems, Visma Raet</t>
  </si>
  <si>
    <t>Werkom</t>
  </si>
  <si>
    <t>Danijela Labas</t>
  </si>
  <si>
    <t>(06) 24 92 58 10</t>
  </si>
  <si>
    <t>ENRGY</t>
  </si>
  <si>
    <t>Werkplein Ability</t>
  </si>
  <si>
    <t>Werkplein Fivelingo</t>
  </si>
  <si>
    <t xml:space="preserve">Werkplein Fivelingo / Gemeente Eemsdelta </t>
  </si>
  <si>
    <t>Agnes Hamminga</t>
  </si>
  <si>
    <t>(0596) 54 82 75</t>
  </si>
  <si>
    <t>HumanCapitalCare</t>
  </si>
  <si>
    <t>Werksaam Westfiesland</t>
  </si>
  <si>
    <t>M. Ahmad</t>
  </si>
  <si>
    <t>(0229) 25 87 58</t>
  </si>
  <si>
    <t>Mediesina</t>
  </si>
  <si>
    <t>Werkse!</t>
  </si>
  <si>
    <t>Robbin van Geenen</t>
  </si>
  <si>
    <t>(06) 48 51 18 41</t>
  </si>
  <si>
    <t>Werkzaak Rivierenland</t>
  </si>
  <si>
    <t>A. Schipper</t>
  </si>
  <si>
    <t>(06) 14 85 20 65</t>
  </si>
  <si>
    <t>nvt</t>
  </si>
  <si>
    <t>Westrom</t>
  </si>
  <si>
    <t>Jeanine Eussen</t>
  </si>
  <si>
    <t>(0475) 38 99 14</t>
  </si>
  <si>
    <t>WIHW</t>
  </si>
  <si>
    <t>WIHW / HW Werkt! - Gemeente Hoeksche Waard</t>
  </si>
  <si>
    <t>Karien Spruit</t>
  </si>
  <si>
    <t>(088) 647 11 07</t>
  </si>
  <si>
    <t>WNK Personeelsdiensten</t>
  </si>
  <si>
    <t>Vincent Onos</t>
  </si>
  <si>
    <t>(072) 567 88 73</t>
  </si>
  <si>
    <t>Arbogrit</t>
  </si>
  <si>
    <t>WSD-Groep</t>
  </si>
  <si>
    <t>H van Kasteren</t>
  </si>
  <si>
    <t>(0411) 65 02 40</t>
  </si>
  <si>
    <t>WSP Parkstad</t>
  </si>
  <si>
    <t>WSP Parkstad / WOZL</t>
  </si>
  <si>
    <t>P.K.H. Dortant</t>
  </si>
  <si>
    <t>(045) 566 63 38</t>
  </si>
  <si>
    <t>Quare</t>
  </si>
  <si>
    <t>WVS</t>
  </si>
  <si>
    <t>E. Oomen</t>
  </si>
  <si>
    <t>(06) 18 30 08 84</t>
  </si>
  <si>
    <t>Arbodienst WVS</t>
  </si>
  <si>
    <t>Omschrijving</t>
  </si>
  <si>
    <t>Verzuimpercentage</t>
  </si>
  <si>
    <t>Meldingsfrequentie</t>
  </si>
  <si>
    <t>Gem. verzuimduur</t>
  </si>
  <si>
    <t>Aantal medewerkers</t>
  </si>
  <si>
    <t>&lt; 500</t>
  </si>
  <si>
    <t>500-999</t>
  </si>
  <si>
    <t>1.000-1.499</t>
  </si>
  <si>
    <t>&gt; 1.500</t>
  </si>
  <si>
    <t>Totaal</t>
  </si>
  <si>
    <t>Grootteklasse</t>
  </si>
  <si>
    <t>Verzuimduur</t>
  </si>
  <si>
    <t>Grootteklasse &lt; 500</t>
  </si>
  <si>
    <t>Grootteklasse  500 - 999</t>
  </si>
  <si>
    <t>Grootteklasse 1.000 - 1.499</t>
  </si>
  <si>
    <t>Grootteklasse ≥ 1.500</t>
  </si>
  <si>
    <t>VerzuimpercentageWSW2019</t>
  </si>
  <si>
    <t>VerzuimpercentageOverige2019</t>
  </si>
  <si>
    <t>VerzuimpercentageTotaal2019</t>
  </si>
  <si>
    <t>VerzuimpercentageWSW2020</t>
  </si>
  <si>
    <t>VerzuimpercentageOverige2020</t>
  </si>
  <si>
    <t>VerzuimpercentageTotaal2020</t>
  </si>
  <si>
    <t>GemiddeldeverzuimduurWSW2019</t>
  </si>
  <si>
    <t>GemiddeldeverzuimduurOverige2019</t>
  </si>
  <si>
    <t>GemiddeldeverzuimduurTotaal2019</t>
  </si>
  <si>
    <t>GemiddeldeverzuimduurWSW2020</t>
  </si>
  <si>
    <t>GemiddeldeverzuimduurOverige2020</t>
  </si>
  <si>
    <t>GemiddeldeverzuimduurTotaal2020</t>
  </si>
  <si>
    <t>MeldingenWSW2019</t>
  </si>
  <si>
    <t>MeldingenOverige2019</t>
  </si>
  <si>
    <t>MeldingenTotaal2019</t>
  </si>
  <si>
    <t>MeldingenWSW2020</t>
  </si>
  <si>
    <t>MeldingenOverige2020</t>
  </si>
  <si>
    <t>MeldingenTotaal2020</t>
  </si>
  <si>
    <t>BMVerzuimpercentageWSW2019</t>
  </si>
  <si>
    <t>BMVerzuimpercentageOverige2019</t>
  </si>
  <si>
    <t>BMVerzuimpercentageTotaal2019</t>
  </si>
  <si>
    <t>BMVerzuimpercentageWSW2020</t>
  </si>
  <si>
    <t>BMVerzuimpercentageOverige2020</t>
  </si>
  <si>
    <t>BMVerzuimpercentageTotaal2020</t>
  </si>
  <si>
    <t>BMGemiddeldeverzuimduurWSW2019</t>
  </si>
  <si>
    <t>BMGemiddeldeverzuimduurOverige2019</t>
  </si>
  <si>
    <t>BMGemiddeldeverzuimduurTotaal2019</t>
  </si>
  <si>
    <t>BMGemiddeldeverzuimduurWSW2020</t>
  </si>
  <si>
    <t>BMGemiddeldeverzuimduurOverige2020</t>
  </si>
  <si>
    <t>BMGemiddeldeverzuimduurTotaal2020</t>
  </si>
  <si>
    <t>BMMeldingenWSW2019</t>
  </si>
  <si>
    <t>BMMeldingenOverige2019</t>
  </si>
  <si>
    <t>BMMeldingenTotaal2019</t>
  </si>
  <si>
    <t>BMMeldingenWSW2020</t>
  </si>
  <si>
    <t>BMMeldingenOverige2020</t>
  </si>
  <si>
    <t>BMMeldingenTotaal2020</t>
  </si>
  <si>
    <t>Nr.</t>
  </si>
  <si>
    <t>SW-bedrijf</t>
  </si>
  <si>
    <t>Aantalmedewerkers(WSW)</t>
  </si>
  <si>
    <t>Aantalmedewerkers(totaal)</t>
  </si>
  <si>
    <t>De Binnenbaan</t>
  </si>
  <si>
    <t>(079) 363 34 00</t>
  </si>
  <si>
    <t>P.J. de Gier</t>
  </si>
  <si>
    <t>(06) 54 30 10 21</t>
  </si>
  <si>
    <t>W. Brinkhof</t>
  </si>
  <si>
    <t>Compas/ Emergo</t>
  </si>
  <si>
    <t>(06) 50 16 77 34</t>
  </si>
  <si>
    <t>Gemeente Rotterdam Werk en inkomen</t>
  </si>
  <si>
    <t>Salude</t>
  </si>
  <si>
    <t>ZvdZ</t>
  </si>
  <si>
    <t>Impact</t>
  </si>
  <si>
    <t>Joost Roorda</t>
  </si>
  <si>
    <t>(038) 331 59 44</t>
  </si>
  <si>
    <t>Quintus Five</t>
  </si>
  <si>
    <t>Scalabor B.V.</t>
  </si>
  <si>
    <t>W. Eijsink</t>
  </si>
  <si>
    <t>Arbo Tripple One</t>
  </si>
  <si>
    <t>Sociaal ontwikkelbedrijf Dokwurk</t>
  </si>
  <si>
    <t>H.Chrispijn</t>
  </si>
  <si>
    <t>(06) 46 36 36 80</t>
  </si>
  <si>
    <t>Active Health Group</t>
  </si>
  <si>
    <t>Debbie van Renselaar</t>
  </si>
  <si>
    <t>Van Campen Consulting</t>
  </si>
  <si>
    <t>VerzuimpercentageWSW2021</t>
  </si>
  <si>
    <t>VerzuimpercentageOverige2021</t>
  </si>
  <si>
    <t>VerzuimpercentageTotaal2021</t>
  </si>
  <si>
    <t>GemiddeldeverzuimduurWSW2021</t>
  </si>
  <si>
    <t>GemiddeldeverzuimduurOverige2021</t>
  </si>
  <si>
    <t>GemiddeldeverzuimduurTotaal2021</t>
  </si>
  <si>
    <t>MeldingenWSW2021</t>
  </si>
  <si>
    <t>MeldingenOverige2021</t>
  </si>
  <si>
    <t>MeldingenTotaal2021</t>
  </si>
  <si>
    <t>BMVerzuimpercentageWSW2021</t>
  </si>
  <si>
    <t>BMVerzuimpercentageOverige2021</t>
  </si>
  <si>
    <t>BMVerzuimpercentageTotaal2021</t>
  </si>
  <si>
    <t>BMGemiddeldeverzuimduurWSW2021</t>
  </si>
  <si>
    <t>BMGemiddeldeverzuimduurOverige2021</t>
  </si>
  <si>
    <t>BMGemiddeldeverzuimduurTotaal2021</t>
  </si>
  <si>
    <t>BMMeldingenWSW2021</t>
  </si>
  <si>
    <t>BMMeldingenOverige2021</t>
  </si>
  <si>
    <t>BMMeldingenTotaal2021</t>
  </si>
  <si>
    <t>_fd_Edit</t>
  </si>
  <si>
    <t>naam_sw_bedrijf</t>
  </si>
  <si>
    <t>naam_contactpersoon_</t>
  </si>
  <si>
    <t>naam_arbodienst_</t>
  </si>
  <si>
    <t>Person_WSW</t>
  </si>
  <si>
    <t>Person_ander</t>
  </si>
  <si>
    <t>WSW25</t>
  </si>
  <si>
    <t>WSW25_34</t>
  </si>
  <si>
    <t>WSW35_44</t>
  </si>
  <si>
    <t>WSW45_54</t>
  </si>
  <si>
    <t>Ander25</t>
  </si>
  <si>
    <t>Ander25_34</t>
  </si>
  <si>
    <t>Ander35_44</t>
  </si>
  <si>
    <t>Ander45_54</t>
  </si>
  <si>
    <t>manWSW</t>
  </si>
  <si>
    <t>vrouwWSW</t>
  </si>
  <si>
    <t>manAnder</t>
  </si>
  <si>
    <t>vrouwAnder</t>
  </si>
  <si>
    <t>lichaam010</t>
  </si>
  <si>
    <t>verstand021MLK</t>
  </si>
  <si>
    <t>verstand022ZMLK</t>
  </si>
  <si>
    <t>psychisch030</t>
  </si>
  <si>
    <t>overigebeperkingen040</t>
  </si>
  <si>
    <t>tot_verz_WSW</t>
  </si>
  <si>
    <t>tot_verz_Ander</t>
  </si>
  <si>
    <t>Verz_WSW25</t>
  </si>
  <si>
    <t>Verz_WSW25_34</t>
  </si>
  <si>
    <t>Verz_WSW35_44</t>
  </si>
  <si>
    <t>Verz_WSW45_54</t>
  </si>
  <si>
    <t>Verz_Ander25</t>
  </si>
  <si>
    <t>Verz_Ander25_34</t>
  </si>
  <si>
    <t>Verz_Ander35_44</t>
  </si>
  <si>
    <t>Verz_Ander45_54</t>
  </si>
  <si>
    <t>Verz_man_WSW</t>
  </si>
  <si>
    <t>Verz_vrouw_WSW</t>
  </si>
  <si>
    <t>Verz_man_Ander</t>
  </si>
  <si>
    <t>Verz_vrouw_Ander</t>
  </si>
  <si>
    <t>Tot_gem_meldfreq_WSW1</t>
  </si>
  <si>
    <t>Tot_gem_meldfreq_Ander</t>
  </si>
  <si>
    <t>Gem_verzd_WSW</t>
  </si>
  <si>
    <t>Gem_verzd_Ander</t>
  </si>
  <si>
    <t>verz_naar_duur_WSW1_7</t>
  </si>
  <si>
    <t>verz_naar_duur_WSW8_42</t>
  </si>
  <si>
    <t>verz_naar_duur_WSW43_365</t>
  </si>
  <si>
    <t>verz_naar_duur_WSW365</t>
  </si>
  <si>
    <t>verz_naar_duur_Ander1_7</t>
  </si>
  <si>
    <t>verz_naar_duur_Ander8_42</t>
  </si>
  <si>
    <t>verz_naar_duur_Ander365</t>
  </si>
  <si>
    <t>Meldfreq_WSW_0xziek</t>
  </si>
  <si>
    <t>Meldfreq_WSW_1_3xziek</t>
  </si>
  <si>
    <t>Meldfreq_WSW_4_6xziek</t>
  </si>
  <si>
    <t>Meldfreq_WSW_7_9xziek</t>
  </si>
  <si>
    <t>Meldfreq_WSW_9xziek</t>
  </si>
  <si>
    <t>Meldfreq_Ander_0xziek</t>
  </si>
  <si>
    <t>Meldfreq_Ander_1_3xziek</t>
  </si>
  <si>
    <t>Meldfreq_Ander_4_6xziek</t>
  </si>
  <si>
    <t>Meldfreq_Ander_7_9xziek</t>
  </si>
  <si>
    <t>Meldfreq_Ander_9xziek</t>
  </si>
  <si>
    <t>de Risse</t>
  </si>
  <si>
    <t>Karen Sengers</t>
  </si>
  <si>
    <t>Werk vitaal</t>
  </si>
  <si>
    <t>AD Verzuimexpert</t>
  </si>
  <si>
    <t>Anne Roorda bedrijfsarts en organisatieadviseur</t>
  </si>
  <si>
    <t>Bezig</t>
  </si>
  <si>
    <t>(0341) 27 41 11</t>
  </si>
  <si>
    <t>Femke van Dooren</t>
  </si>
  <si>
    <t>L. de Nekker</t>
  </si>
  <si>
    <t>(0521) 52 92 18</t>
  </si>
  <si>
    <t>(06) 11 49 08 34</t>
  </si>
  <si>
    <t>(06) 38 57 11 22</t>
  </si>
  <si>
    <t>Jurgen van de Nieuwenhuyzen</t>
  </si>
  <si>
    <t>Compas van Emergo</t>
  </si>
  <si>
    <t>H. van Kasteren</t>
  </si>
  <si>
    <t/>
  </si>
  <si>
    <t>Concern voor Werk</t>
  </si>
  <si>
    <t>Nely Knol</t>
  </si>
  <si>
    <t>Werkbedrijf De Binnenbaan</t>
  </si>
  <si>
    <t>Afdeling HR</t>
  </si>
  <si>
    <t>(06) 45 34 85 13</t>
  </si>
  <si>
    <t>Active Health Group B.V.</t>
  </si>
  <si>
    <t>Profit (AFAS)</t>
  </si>
  <si>
    <t>(06) 34 36 41 93</t>
  </si>
  <si>
    <t>GRWRE Ergon</t>
  </si>
  <si>
    <t>GR Ferm Werk</t>
  </si>
  <si>
    <t>Gemeente midden-Groningen</t>
  </si>
  <si>
    <t>bwri</t>
  </si>
  <si>
    <t>christa van wijk</t>
  </si>
  <si>
    <t>(06) 25 45 65 89</t>
  </si>
  <si>
    <t xml:space="preserve">arbo uni </t>
  </si>
  <si>
    <t>Gemeente Rotterdam, Rotterdam Inclusief</t>
  </si>
  <si>
    <t>M. Krijgsman</t>
  </si>
  <si>
    <t>(0251) 27 90 00</t>
  </si>
  <si>
    <t>Wendel Slingerland</t>
  </si>
  <si>
    <t>Compas - Emergo</t>
  </si>
  <si>
    <t>ArboAtcive</t>
  </si>
  <si>
    <t>JJTM Kouwenberg</t>
  </si>
  <si>
    <t>(06) 53 62 57 90</t>
  </si>
  <si>
    <t>Yoursoft</t>
  </si>
  <si>
    <t>M. Rooks</t>
  </si>
  <si>
    <t>Arbo uni</t>
  </si>
  <si>
    <t>Dokwurk</t>
  </si>
  <si>
    <t>(06) 86 86 28 95</t>
  </si>
  <si>
    <t>Onbekend</t>
  </si>
  <si>
    <t>G. Spaan</t>
  </si>
  <si>
    <t>Simone Vermeulen</t>
  </si>
  <si>
    <t>(06) 33 05 25 30</t>
  </si>
  <si>
    <t>Lucrato</t>
  </si>
  <si>
    <t>Y. Hiemstra</t>
  </si>
  <si>
    <t>(0299) 46 93 69</t>
  </si>
  <si>
    <t>VanAltenaendeJong</t>
  </si>
  <si>
    <t>AFAS en BITool</t>
  </si>
  <si>
    <t>Werksaam Westfriesland</t>
  </si>
  <si>
    <t>(06) 18 62 94 56</t>
  </si>
  <si>
    <t>WOZL</t>
  </si>
  <si>
    <t>(088) 031 21 45</t>
  </si>
  <si>
    <t>wsw verzuimpercentage 4e kwartaal 2022</t>
  </si>
  <si>
    <t>wsw verzuimpercentage 4e kwartaal 2021</t>
  </si>
  <si>
    <t>wsw verzuimduur 4e kwartaal 2022</t>
  </si>
  <si>
    <t>wsw verzuimduur 4e kwartaal 2021</t>
  </si>
  <si>
    <t>wsw meldingsfrequentie 4e kwartaal 2022</t>
  </si>
  <si>
    <t>wsw meldingsfrequentie 4e kwartaal 2021</t>
  </si>
  <si>
    <t>totaal verzuimpercentage 4e kwartaal 2022</t>
  </si>
  <si>
    <t>totaal verzuimpercentage 4e kwartaal 2021</t>
  </si>
  <si>
    <t>totaal verzuimduur 4e kwartaal 2022</t>
  </si>
  <si>
    <t>totaal verzuimduur 4e kwartaal 2021</t>
  </si>
  <si>
    <t>totaal meldingsfrequentie 4e kwartaal2022</t>
  </si>
  <si>
    <t>totaal meldingsfrequentie 4e kwartaal 2021</t>
  </si>
  <si>
    <t>Person_PW</t>
  </si>
  <si>
    <t>PW25</t>
  </si>
  <si>
    <t>PW25_35</t>
  </si>
  <si>
    <t>PW35_45</t>
  </si>
  <si>
    <t>PW45_55</t>
  </si>
  <si>
    <t>PW60</t>
  </si>
  <si>
    <t>Controle_totaal_mensen_pw</t>
  </si>
  <si>
    <t>manPW</t>
  </si>
  <si>
    <t>vrouwPW</t>
  </si>
  <si>
    <t>totaal_ingevulde_persone4</t>
  </si>
  <si>
    <t>tot_verz_PW</t>
  </si>
  <si>
    <t>Verz_PW25</t>
  </si>
  <si>
    <t>Verz_PW25_34</t>
  </si>
  <si>
    <t>Verz_PW35_44</t>
  </si>
  <si>
    <t>Verz_PW45_54</t>
  </si>
  <si>
    <t>Verz_PW55</t>
  </si>
  <si>
    <t>Verz_man_PW</t>
  </si>
  <si>
    <t>Verz_vrouw_PW</t>
  </si>
  <si>
    <t>Tot_gem_meldfreq_PW</t>
  </si>
  <si>
    <t>Gem_verzd_PW</t>
  </si>
  <si>
    <t>verz_naar_duur_PW1_7</t>
  </si>
  <si>
    <t>verz_naar_duur_PW8_42</t>
  </si>
  <si>
    <t>verz_naar_duur_PW43_365</t>
  </si>
  <si>
    <t>verz_naar_duur_PW365</t>
  </si>
  <si>
    <t>Meldfreq_PW_0xziek</t>
  </si>
  <si>
    <t>Meldfreq_PW_1_3xziek</t>
  </si>
  <si>
    <t>Meldfreq_PW_4_6xziek</t>
  </si>
  <si>
    <t>Meldfreq_PW_7_9xziek</t>
  </si>
  <si>
    <t>Meldfreq_PW_9xziek</t>
  </si>
  <si>
    <t>T. van Iperen</t>
  </si>
  <si>
    <t>(06) 51 28 96 30</t>
  </si>
  <si>
    <t>MCD</t>
  </si>
  <si>
    <t>Biga groep bv</t>
  </si>
  <si>
    <t>Gemeente Eemsdelta</t>
  </si>
  <si>
    <t xml:space="preserve">Gemeente Eemsdelta - Werkbedrijf </t>
  </si>
  <si>
    <t>HRM@werkbedrijf.nl</t>
  </si>
  <si>
    <t>(0596) 85 68 56</t>
  </si>
  <si>
    <t xml:space="preserve">HumanCapitalCare B.V. </t>
  </si>
  <si>
    <t>Gemeente Hoekse Waard</t>
  </si>
  <si>
    <t>Gemeente Hoeksche Waard-HW Werkt!</t>
  </si>
  <si>
    <t>nlw groep</t>
  </si>
  <si>
    <t>Jeannette van Nispen</t>
  </si>
  <si>
    <t>(06) 53 57 65 17</t>
  </si>
  <si>
    <t>Iris Kramer-Freher</t>
  </si>
  <si>
    <t>(06) 14 20 95 86</t>
  </si>
  <si>
    <t>Provalu</t>
  </si>
  <si>
    <t>A. Cinjee-de Cocq</t>
  </si>
  <si>
    <t>(06) 48 51 18 44</t>
  </si>
  <si>
    <t>Zorg van der Zaak</t>
  </si>
  <si>
    <t>Astrid Schipper</t>
  </si>
  <si>
    <t xml:space="preserve">Registratie </t>
  </si>
  <si>
    <t>WSW medewerkers</t>
  </si>
  <si>
    <t>PW Mensen</t>
  </si>
  <si>
    <t>onderzoek ziekteverzuim</t>
  </si>
  <si>
    <t>Verzuimpercentage t/m</t>
  </si>
  <si>
    <t>Verzuimduur t/m</t>
  </si>
  <si>
    <t>Meldingsfrequentie t/m</t>
  </si>
  <si>
    <t>Aantal medewerkers (WSW)</t>
  </si>
  <si>
    <t>4e kwartaal 2022</t>
  </si>
  <si>
    <t>4e kwartaal 2021</t>
  </si>
  <si>
    <t xml:space="preserve">4e kwartaal 2022 </t>
  </si>
  <si>
    <t xml:space="preserve">4e kwartaal 2021 </t>
  </si>
  <si>
    <t xml:space="preserve">4e kwartaal 2022  </t>
  </si>
  <si>
    <t xml:space="preserve">4e kwartaal 2021   </t>
  </si>
  <si>
    <t>Aantal mensen (PW)</t>
  </si>
  <si>
    <t xml:space="preserve">4e kwartaal 2022         </t>
  </si>
  <si>
    <t xml:space="preserve">4e kwartaal 2022        </t>
  </si>
  <si>
    <t xml:space="preserve">4e kwartaal 2022             </t>
  </si>
  <si>
    <t>Aantal mensen (totaal)</t>
  </si>
  <si>
    <t xml:space="preserve">4e kwartaal 2022   </t>
  </si>
  <si>
    <t xml:space="preserve">4e kwartaal 2021  </t>
  </si>
  <si>
    <t xml:space="preserve">4e kwartaal 2021    </t>
  </si>
  <si>
    <t xml:space="preserve">4e kwartaal 2022     </t>
  </si>
  <si>
    <t xml:space="preserve">4e kwartaal 2021      </t>
  </si>
  <si>
    <t xml:space="preserve">4e kwartaal 2022              </t>
  </si>
  <si>
    <t>Totaal en gewogen gemiddelde Grootteklasse</t>
  </si>
  <si>
    <t>Totaal en gewogen gemiddelde alle bedrijven</t>
  </si>
  <si>
    <t>BMVerzuimpercentagePW_2022</t>
  </si>
  <si>
    <t>BMVerzuimduurPW_2022</t>
  </si>
  <si>
    <t>BMmeldingsfrequentiePW_2022</t>
  </si>
  <si>
    <t>PW verzuimpercentage 4e kwartaal 2022</t>
  </si>
  <si>
    <t>PW verzuimduur 4e kwartaal 2022</t>
  </si>
  <si>
    <t>PW meldingsfrequentie 4e kwartaal 2022</t>
  </si>
  <si>
    <t>Aantalmedewerkers(PW)</t>
  </si>
  <si>
    <t>PW25_34</t>
  </si>
  <si>
    <t>PW35_44</t>
  </si>
  <si>
    <t>PW45_54</t>
  </si>
  <si>
    <t>PW55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</si>
</sst>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Trebuchet MS"/>
      <family val="2"/>
    </font>
    <font>
      <b/>
      <sz val="9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22282"/>
        <bgColor indexed="64"/>
      </patternFill>
    </fill>
    <fill>
      <patternFill patternType="solid">
        <fgColor rgb="FF0C9594"/>
        <bgColor indexed="64"/>
      </patternFill>
    </fill>
    <fill>
      <patternFill patternType="solid">
        <fgColor theme="0" tint="-0.499984740745262"/>
        <bgColor theme="4"/>
      </patternFill>
    </fill>
    <fill>
      <patternFill patternType="solid">
        <fgColor rgb="FFFFFF00"/>
        <bgColor rgb="FF000000"/>
      </patternFill>
    </fill>
  </fills>
  <borders count="24">
    <border>
      <left/>
      <right/>
      <top/>
      <bottom/>
      <diagonal/>
    </border>
    <border>
      <left/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rgb="FFFFFFFF"/>
      </left>
      <right/>
      <top/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6">
    <xf numFmtId="0" fontId="0" fillId="0" borderId="0" xfId="0"/>
    <xf numFmtId="164" fontId="2" fillId="2" borderId="0" xfId="1" applyNumberFormat="1" applyFont="1" applyFill="1" applyBorder="1"/>
    <xf numFmtId="165" fontId="2" fillId="2" borderId="0" xfId="0" applyNumberFormat="1" applyFont="1" applyFill="1"/>
    <xf numFmtId="165" fontId="2" fillId="2" borderId="0" xfId="1" applyNumberFormat="1" applyFont="1" applyFill="1" applyBorder="1"/>
    <xf numFmtId="2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0" fontId="3" fillId="3" borderId="1" xfId="0" applyFont="1" applyFill="1" applyBorder="1"/>
    <xf numFmtId="0" fontId="4" fillId="4" borderId="4" xfId="0" applyFont="1" applyFill="1" applyBorder="1"/>
    <xf numFmtId="0" fontId="4" fillId="5" borderId="4" xfId="0" applyFont="1" applyFill="1" applyBorder="1"/>
    <xf numFmtId="0" fontId="4" fillId="4" borderId="7" xfId="0" applyFont="1" applyFill="1" applyBorder="1"/>
    <xf numFmtId="0" fontId="5" fillId="3" borderId="1" xfId="0" applyFont="1" applyFill="1" applyBorder="1"/>
    <xf numFmtId="0" fontId="5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6" fillId="4" borderId="4" xfId="0" applyFont="1" applyFill="1" applyBorder="1"/>
    <xf numFmtId="164" fontId="6" fillId="4" borderId="5" xfId="0" applyNumberFormat="1" applyFont="1" applyFill="1" applyBorder="1"/>
    <xf numFmtId="2" fontId="6" fillId="4" borderId="5" xfId="0" applyNumberFormat="1" applyFont="1" applyFill="1" applyBorder="1"/>
    <xf numFmtId="2" fontId="6" fillId="4" borderId="6" xfId="0" applyNumberFormat="1" applyFont="1" applyFill="1" applyBorder="1"/>
    <xf numFmtId="0" fontId="6" fillId="5" borderId="4" xfId="0" applyFont="1" applyFill="1" applyBorder="1"/>
    <xf numFmtId="164" fontId="6" fillId="5" borderId="5" xfId="0" applyNumberFormat="1" applyFont="1" applyFill="1" applyBorder="1"/>
    <xf numFmtId="2" fontId="6" fillId="5" borderId="5" xfId="0" applyNumberFormat="1" applyFont="1" applyFill="1" applyBorder="1"/>
    <xf numFmtId="2" fontId="6" fillId="5" borderId="6" xfId="0" applyNumberFormat="1" applyFont="1" applyFill="1" applyBorder="1"/>
    <xf numFmtId="0" fontId="7" fillId="4" borderId="7" xfId="0" applyFont="1" applyFill="1" applyBorder="1"/>
    <xf numFmtId="164" fontId="7" fillId="4" borderId="8" xfId="0" applyNumberFormat="1" applyFont="1" applyFill="1" applyBorder="1"/>
    <xf numFmtId="2" fontId="7" fillId="4" borderId="8" xfId="0" applyNumberFormat="1" applyFont="1" applyFill="1" applyBorder="1"/>
    <xf numFmtId="2" fontId="7" fillId="4" borderId="9" xfId="0" applyNumberFormat="1" applyFont="1" applyFill="1" applyBorder="1"/>
    <xf numFmtId="1" fontId="8" fillId="7" borderId="11" xfId="0" applyNumberFormat="1" applyFont="1" applyFill="1" applyBorder="1" applyAlignment="1">
      <alignment wrapText="1"/>
    </xf>
    <xf numFmtId="2" fontId="8" fillId="7" borderId="11" xfId="0" applyNumberFormat="1" applyFont="1" applyFill="1" applyBorder="1" applyAlignment="1">
      <alignment wrapText="1"/>
    </xf>
    <xf numFmtId="3" fontId="8" fillId="7" borderId="12" xfId="0" applyNumberFormat="1" applyFont="1" applyFill="1" applyBorder="1" applyAlignment="1">
      <alignment horizontal="right" wrapText="1"/>
    </xf>
    <xf numFmtId="2" fontId="8" fillId="7" borderId="13" xfId="0" applyNumberFormat="1" applyFont="1" applyFill="1" applyBorder="1" applyAlignment="1">
      <alignment horizontal="right" wrapText="1"/>
    </xf>
    <xf numFmtId="2" fontId="8" fillId="7" borderId="11" xfId="0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164" fontId="10" fillId="6" borderId="15" xfId="1" applyNumberFormat="1" applyFont="1" applyFill="1" applyBorder="1"/>
    <xf numFmtId="2" fontId="10" fillId="8" borderId="15" xfId="0" applyNumberFormat="1" applyFont="1" applyFill="1" applyBorder="1"/>
    <xf numFmtId="165" fontId="10" fillId="6" borderId="15" xfId="0" applyNumberFormat="1" applyFont="1" applyFill="1" applyBorder="1"/>
    <xf numFmtId="164" fontId="10" fillId="8" borderId="15" xfId="1" applyNumberFormat="1" applyFont="1" applyFill="1" applyBorder="1"/>
    <xf numFmtId="164" fontId="10" fillId="6" borderId="16" xfId="1" applyNumberFormat="1" applyFont="1" applyFill="1" applyBorder="1"/>
    <xf numFmtId="0" fontId="3" fillId="3" borderId="2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9" fillId="7" borderId="14" xfId="0" applyFont="1" applyFill="1" applyBorder="1" applyAlignment="1">
      <alignment horizontal="right"/>
    </xf>
    <xf numFmtId="164" fontId="10" fillId="6" borderId="10" xfId="1" applyNumberFormat="1" applyFont="1" applyFill="1" applyBorder="1"/>
    <xf numFmtId="164" fontId="11" fillId="6" borderId="10" xfId="1" applyNumberFormat="1" applyFont="1" applyFill="1" applyBorder="1"/>
    <xf numFmtId="165" fontId="10" fillId="8" borderId="10" xfId="0" applyNumberFormat="1" applyFont="1" applyFill="1" applyBorder="1"/>
    <xf numFmtId="2" fontId="10" fillId="8" borderId="10" xfId="0" applyNumberFormat="1" applyFont="1" applyFill="1" applyBorder="1"/>
    <xf numFmtId="2" fontId="11" fillId="8" borderId="10" xfId="0" applyNumberFormat="1" applyFont="1" applyFill="1" applyBorder="1"/>
    <xf numFmtId="165" fontId="10" fillId="6" borderId="10" xfId="0" applyNumberFormat="1" applyFont="1" applyFill="1" applyBorder="1"/>
    <xf numFmtId="165" fontId="11" fillId="6" borderId="10" xfId="0" applyNumberFormat="1" applyFont="1" applyFill="1" applyBorder="1"/>
    <xf numFmtId="164" fontId="10" fillId="8" borderId="10" xfId="1" applyNumberFormat="1" applyFont="1" applyFill="1" applyBorder="1"/>
    <xf numFmtId="164" fontId="11" fillId="8" borderId="10" xfId="1" applyNumberFormat="1" applyFont="1" applyFill="1" applyBorder="1"/>
    <xf numFmtId="164" fontId="10" fillId="6" borderId="17" xfId="1" applyNumberFormat="1" applyFont="1" applyFill="1" applyBorder="1"/>
    <xf numFmtId="164" fontId="11" fillId="6" borderId="17" xfId="1" applyNumberFormat="1" applyFont="1" applyFill="1" applyBorder="1"/>
    <xf numFmtId="1" fontId="12" fillId="9" borderId="0" xfId="0" applyNumberFormat="1" applyFont="1" applyFill="1" applyAlignment="1">
      <alignment horizontal="left"/>
    </xf>
    <xf numFmtId="2" fontId="13" fillId="9" borderId="0" xfId="0" applyNumberFormat="1" applyFont="1" applyFill="1"/>
    <xf numFmtId="1" fontId="12" fillId="9" borderId="0" xfId="0" applyNumberFormat="1" applyFont="1" applyFill="1"/>
    <xf numFmtId="2" fontId="13" fillId="9" borderId="0" xfId="0" applyNumberFormat="1" applyFont="1" applyFill="1" applyAlignment="1">
      <alignment wrapText="1"/>
    </xf>
    <xf numFmtId="3" fontId="8" fillId="7" borderId="18" xfId="0" applyNumberFormat="1" applyFont="1" applyFill="1" applyBorder="1" applyAlignment="1">
      <alignment vertical="top" wrapText="1"/>
    </xf>
    <xf numFmtId="2" fontId="8" fillId="7" borderId="19" xfId="0" applyNumberFormat="1" applyFont="1" applyFill="1" applyBorder="1" applyAlignment="1">
      <alignment vertical="top" wrapText="1"/>
    </xf>
    <xf numFmtId="2" fontId="8" fillId="7" borderId="20" xfId="0" applyNumberFormat="1" applyFont="1" applyFill="1" applyBorder="1" applyAlignment="1">
      <alignment vertical="top" wrapText="1"/>
    </xf>
    <xf numFmtId="1" fontId="13" fillId="0" borderId="11" xfId="0" applyNumberFormat="1" applyFont="1" applyBorder="1" applyAlignment="1">
      <alignment wrapText="1"/>
    </xf>
    <xf numFmtId="2" fontId="13" fillId="0" borderId="11" xfId="0" applyNumberFormat="1" applyFont="1" applyBorder="1" applyAlignment="1">
      <alignment wrapText="1"/>
    </xf>
    <xf numFmtId="3" fontId="13" fillId="0" borderId="12" xfId="0" applyNumberFormat="1" applyFont="1" applyBorder="1" applyAlignment="1">
      <alignment horizontal="right" wrapText="1"/>
    </xf>
    <xf numFmtId="2" fontId="13" fillId="0" borderId="21" xfId="0" applyNumberFormat="1" applyFont="1" applyBorder="1" applyAlignment="1">
      <alignment horizontal="right" wrapText="1"/>
    </xf>
    <xf numFmtId="2" fontId="13" fillId="0" borderId="11" xfId="0" applyNumberFormat="1" applyFont="1" applyBorder="1" applyAlignment="1">
      <alignment horizontal="right" wrapText="1"/>
    </xf>
    <xf numFmtId="2" fontId="13" fillId="0" borderId="12" xfId="0" applyNumberFormat="1" applyFont="1" applyBorder="1" applyAlignment="1">
      <alignment horizontal="right" wrapText="1"/>
    </xf>
    <xf numFmtId="2" fontId="0" fillId="0" borderId="0" xfId="0" applyNumberFormat="1"/>
    <xf numFmtId="2" fontId="0" fillId="0" borderId="0" xfId="0" applyNumberFormat="1" applyAlignment="1">
      <alignment wrapText="1"/>
    </xf>
    <xf numFmtId="164" fontId="0" fillId="0" borderId="0" xfId="1" applyNumberFormat="1" applyFont="1"/>
    <xf numFmtId="164" fontId="0" fillId="0" borderId="0" xfId="1" applyNumberFormat="1" applyFont="1" applyAlignment="1">
      <alignment wrapText="1"/>
    </xf>
    <xf numFmtId="0" fontId="15" fillId="0" borderId="0" xfId="0" applyFont="1"/>
    <xf numFmtId="164" fontId="15" fillId="0" borderId="0" xfId="1" applyNumberFormat="1" applyFont="1"/>
    <xf numFmtId="2" fontId="15" fillId="0" borderId="0" xfId="0" applyNumberFormat="1" applyFont="1"/>
    <xf numFmtId="2" fontId="15" fillId="0" borderId="0" xfId="1" applyNumberFormat="1" applyFont="1"/>
    <xf numFmtId="3" fontId="8" fillId="15" borderId="18" xfId="0" applyNumberFormat="1" applyFont="1" applyFill="1" applyBorder="1" applyAlignment="1">
      <alignment vertical="top" wrapText="1"/>
    </xf>
    <xf numFmtId="2" fontId="8" fillId="15" borderId="19" xfId="0" applyNumberFormat="1" applyFont="1" applyFill="1" applyBorder="1" applyAlignment="1">
      <alignment vertical="top" wrapText="1"/>
    </xf>
    <xf numFmtId="2" fontId="8" fillId="15" borderId="20" xfId="0" applyNumberFormat="1" applyFont="1" applyFill="1" applyBorder="1" applyAlignment="1">
      <alignment vertical="top" wrapText="1"/>
    </xf>
    <xf numFmtId="0" fontId="0" fillId="0" borderId="22" xfId="0" applyBorder="1" applyAlignment="1">
      <alignment wrapText="1"/>
    </xf>
    <xf numFmtId="164" fontId="0" fillId="0" borderId="22" xfId="1" applyNumberFormat="1" applyFont="1" applyBorder="1" applyAlignment="1">
      <alignment wrapText="1"/>
    </xf>
    <xf numFmtId="2" fontId="0" fillId="0" borderId="22" xfId="0" applyNumberFormat="1" applyBorder="1"/>
    <xf numFmtId="0" fontId="0" fillId="0" borderId="23" xfId="0" applyBorder="1"/>
    <xf numFmtId="0" fontId="0" fillId="0" borderId="23" xfId="0" applyBorder="1" applyAlignment="1">
      <alignment wrapText="1"/>
    </xf>
    <xf numFmtId="164" fontId="0" fillId="0" borderId="23" xfId="1" applyNumberFormat="1" applyFont="1" applyBorder="1" applyAlignment="1">
      <alignment wrapText="1"/>
    </xf>
    <xf numFmtId="2" fontId="0" fillId="0" borderId="23" xfId="0" applyNumberFormat="1" applyBorder="1" applyAlignment="1">
      <alignment wrapText="1"/>
    </xf>
    <xf numFmtId="0" fontId="16" fillId="0" borderId="0" xfId="0" applyFont="1" applyAlignment="1">
      <alignment wrapText="1"/>
    </xf>
    <xf numFmtId="3" fontId="8" fillId="7" borderId="12" xfId="0" applyNumberFormat="1" applyFont="1" applyFill="1" applyBorder="1" applyAlignment="1">
      <alignment horizontal="right" vertical="top"/>
    </xf>
    <xf numFmtId="2" fontId="8" fillId="7" borderId="13" xfId="0" applyNumberFormat="1" applyFont="1" applyFill="1" applyBorder="1" applyAlignment="1">
      <alignment horizontal="right" vertical="top"/>
    </xf>
    <xf numFmtId="2" fontId="8" fillId="7" borderId="11" xfId="0" applyNumberFormat="1" applyFont="1" applyFill="1" applyBorder="1" applyAlignment="1">
      <alignment horizontal="right" vertical="top"/>
    </xf>
    <xf numFmtId="2" fontId="14" fillId="13" borderId="0" xfId="0" applyNumberFormat="1" applyFont="1" applyFill="1" applyAlignment="1">
      <alignment horizontal="center" wrapText="1"/>
    </xf>
    <xf numFmtId="2" fontId="14" fillId="14" borderId="0" xfId="0" applyNumberFormat="1" applyFont="1" applyFill="1" applyAlignment="1">
      <alignment horizontal="center" wrapText="1"/>
    </xf>
    <xf numFmtId="2" fontId="8" fillId="15" borderId="19" xfId="0" applyNumberFormat="1" applyFont="1" applyFill="1" applyBorder="1" applyAlignment="1">
      <alignment horizontal="center" vertical="top" wrapText="1"/>
    </xf>
    <xf numFmtId="2" fontId="8" fillId="15" borderId="20" xfId="0" applyNumberFormat="1" applyFont="1" applyFill="1" applyBorder="1" applyAlignment="1">
      <alignment horizontal="center" vertical="top" wrapText="1"/>
    </xf>
    <xf numFmtId="2" fontId="14" fillId="10" borderId="0" xfId="0" applyNumberFormat="1" applyFont="1" applyFill="1" applyAlignment="1">
      <alignment horizontal="center" wrapText="1"/>
    </xf>
    <xf numFmtId="2" fontId="14" fillId="11" borderId="0" xfId="0" applyNumberFormat="1" applyFont="1" applyFill="1" applyAlignment="1">
      <alignment horizontal="center" wrapText="1"/>
    </xf>
    <xf numFmtId="2" fontId="14" fillId="12" borderId="0" xfId="0" applyNumberFormat="1" applyFont="1" applyFill="1" applyAlignment="1">
      <alignment horizontal="center" wrapText="1"/>
    </xf>
    <xf numFmtId="2" fontId="8" fillId="7" borderId="19" xfId="0" applyNumberFormat="1" applyFont="1" applyFill="1" applyBorder="1" applyAlignment="1">
      <alignment horizontal="center" vertical="top" wrapText="1"/>
    </xf>
    <xf numFmtId="2" fontId="8" fillId="7" borderId="20" xfId="0" applyNumberFormat="1" applyFont="1" applyFill="1" applyBorder="1" applyAlignment="1">
      <alignment horizontal="center" vertical="top" wrapText="1"/>
    </xf>
    <xf numFmtId="0" fontId="17" fillId="0" borderId="0" xfId="0" applyFont="1"/>
    <xf numFmtId="0" fontId="17" fillId="16" borderId="0" xfId="0" applyFont="1" applyFill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722282"/>
      <color rgb="FF0C95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4</xdr:row>
      <xdr:rowOff>19050</xdr:rowOff>
    </xdr:from>
    <xdr:to>
      <xdr:col>11</xdr:col>
      <xdr:colOff>676275</xdr:colOff>
      <xdr:row>7</xdr:row>
      <xdr:rowOff>0</xdr:rowOff>
    </xdr:to>
    <xdr:pic>
      <xdr:nvPicPr>
        <xdr:cNvPr id="4" name="Picture 3" descr="Welkom bij Scalabor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1950" y="1447800"/>
          <a:ext cx="4562475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DT81"/>
  <sheetViews>
    <sheetView topLeftCell="A61" workbookViewId="0">
      <pane xSplit="1" topLeftCell="CU1" activePane="topRight" state="frozen"/>
      <selection pane="topRight" activeCell="CU61" sqref="CU61"/>
    </sheetView>
  </sheetViews>
  <sheetFormatPr baseColWidth="10" defaultColWidth="11" defaultRowHeight="16" x14ac:dyDescent="0.2"/>
  <cols>
    <col min="1" max="1" width="42" customWidth="1"/>
    <col min="7" max="7" width="15.83203125" customWidth="1"/>
    <col min="71" max="71" width="27.33203125" bestFit="1" customWidth="1"/>
    <col min="72" max="72" width="29" bestFit="1" customWidth="1"/>
    <col min="73" max="73" width="27.83203125" bestFit="1" customWidth="1"/>
    <col min="74" max="74" width="27.33203125" bestFit="1" customWidth="1"/>
    <col min="75" max="75" width="29" bestFit="1" customWidth="1"/>
    <col min="76" max="76" width="27.83203125" bestFit="1" customWidth="1"/>
    <col min="77" max="77" width="27.33203125" bestFit="1" customWidth="1"/>
    <col min="78" max="78" width="29" bestFit="1" customWidth="1"/>
    <col min="79" max="79" width="27.83203125" bestFit="1" customWidth="1"/>
    <col min="80" max="80" width="33.1640625" bestFit="1" customWidth="1"/>
    <col min="81" max="81" width="34.83203125" bestFit="1" customWidth="1"/>
    <col min="82" max="82" width="33.6640625" bestFit="1" customWidth="1"/>
    <col min="83" max="83" width="33.1640625" bestFit="1" customWidth="1"/>
    <col min="84" max="84" width="34.83203125" bestFit="1" customWidth="1"/>
    <col min="85" max="85" width="33.6640625" bestFit="1" customWidth="1"/>
    <col min="86" max="86" width="33.1640625" bestFit="1" customWidth="1"/>
    <col min="87" max="87" width="34.83203125" bestFit="1" customWidth="1"/>
    <col min="88" max="124" width="23.83203125" customWidth="1"/>
  </cols>
  <sheetData>
    <row r="1" spans="1:1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497</v>
      </c>
      <c r="BT1" t="s">
        <v>498</v>
      </c>
      <c r="BU1" t="s">
        <v>499</v>
      </c>
      <c r="BV1" t="s">
        <v>500</v>
      </c>
      <c r="BW1" t="s">
        <v>501</v>
      </c>
      <c r="BX1" t="s">
        <v>502</v>
      </c>
      <c r="BY1" t="s">
        <v>503</v>
      </c>
      <c r="BZ1" t="s">
        <v>504</v>
      </c>
      <c r="CA1" t="s">
        <v>505</v>
      </c>
      <c r="CB1" t="s">
        <v>506</v>
      </c>
      <c r="CC1" t="s">
        <v>507</v>
      </c>
      <c r="CD1" t="s">
        <v>508</v>
      </c>
      <c r="CE1" t="s">
        <v>509</v>
      </c>
      <c r="CF1" t="s">
        <v>510</v>
      </c>
      <c r="CG1" t="s">
        <v>511</v>
      </c>
      <c r="CH1" t="s">
        <v>512</v>
      </c>
      <c r="CI1" t="s">
        <v>513</v>
      </c>
      <c r="CJ1" t="s">
        <v>514</v>
      </c>
      <c r="CK1" t="s">
        <v>515</v>
      </c>
      <c r="CL1" t="s">
        <v>516</v>
      </c>
      <c r="CM1" t="s">
        <v>517</v>
      </c>
      <c r="CN1" t="s">
        <v>518</v>
      </c>
      <c r="CO1" t="s">
        <v>519</v>
      </c>
      <c r="CP1" t="s">
        <v>520</v>
      </c>
      <c r="CQ1" t="s">
        <v>521</v>
      </c>
      <c r="CR1" t="s">
        <v>522</v>
      </c>
      <c r="CS1" t="s">
        <v>523</v>
      </c>
      <c r="CT1" t="s">
        <v>524</v>
      </c>
      <c r="CU1" t="s">
        <v>525</v>
      </c>
      <c r="CV1" t="s">
        <v>70</v>
      </c>
      <c r="CW1" t="s">
        <v>71</v>
      </c>
      <c r="CX1" t="s">
        <v>72</v>
      </c>
      <c r="CY1" t="s">
        <v>73</v>
      </c>
      <c r="CZ1" t="s">
        <v>74</v>
      </c>
      <c r="DA1" t="s">
        <v>75</v>
      </c>
      <c r="DB1" t="s">
        <v>76</v>
      </c>
      <c r="DC1" t="s">
        <v>77</v>
      </c>
      <c r="DD1" t="s">
        <v>78</v>
      </c>
      <c r="DE1" t="s">
        <v>79</v>
      </c>
      <c r="DF1" t="s">
        <v>80</v>
      </c>
      <c r="DG1" t="s">
        <v>81</v>
      </c>
      <c r="DH1" t="s">
        <v>82</v>
      </c>
      <c r="DI1" t="s">
        <v>83</v>
      </c>
      <c r="DJ1" t="s">
        <v>84</v>
      </c>
      <c r="DK1" t="s">
        <v>85</v>
      </c>
      <c r="DL1" t="s">
        <v>86</v>
      </c>
      <c r="DM1" t="s">
        <v>87</v>
      </c>
      <c r="DN1" t="s">
        <v>88</v>
      </c>
      <c r="DO1" t="s">
        <v>89</v>
      </c>
      <c r="DP1" t="s">
        <v>90</v>
      </c>
      <c r="DQ1" t="s">
        <v>91</v>
      </c>
      <c r="DR1" t="s">
        <v>92</v>
      </c>
      <c r="DS1" t="s">
        <v>93</v>
      </c>
      <c r="DT1" t="s">
        <v>94</v>
      </c>
    </row>
    <row r="2" spans="1:124" x14ac:dyDescent="0.2">
      <c r="A2" t="s">
        <v>95</v>
      </c>
      <c r="B2" t="s">
        <v>95</v>
      </c>
      <c r="N2">
        <v>0</v>
      </c>
      <c r="T2">
        <v>0</v>
      </c>
      <c r="W2">
        <v>0</v>
      </c>
      <c r="Z2">
        <v>0</v>
      </c>
      <c r="AF2">
        <v>0</v>
      </c>
    </row>
    <row r="3" spans="1:124" x14ac:dyDescent="0.2">
      <c r="A3" t="s">
        <v>98</v>
      </c>
      <c r="B3" t="s">
        <v>98</v>
      </c>
    </row>
    <row r="4" spans="1:124" x14ac:dyDescent="0.2">
      <c r="A4" t="s">
        <v>101</v>
      </c>
      <c r="B4" t="s">
        <v>101</v>
      </c>
      <c r="C4" t="s">
        <v>102</v>
      </c>
      <c r="D4" t="s">
        <v>103</v>
      </c>
      <c r="E4" t="s">
        <v>104</v>
      </c>
      <c r="F4" t="s">
        <v>105</v>
      </c>
      <c r="G4">
        <v>792</v>
      </c>
      <c r="H4">
        <v>95</v>
      </c>
      <c r="I4">
        <v>0</v>
      </c>
      <c r="J4">
        <v>49</v>
      </c>
      <c r="K4">
        <v>128</v>
      </c>
      <c r="L4">
        <v>225</v>
      </c>
      <c r="M4">
        <v>390</v>
      </c>
      <c r="N4">
        <v>792</v>
      </c>
      <c r="O4">
        <v>1</v>
      </c>
      <c r="P4">
        <v>4</v>
      </c>
      <c r="Q4">
        <v>6</v>
      </c>
      <c r="R4">
        <v>30</v>
      </c>
      <c r="S4">
        <v>54</v>
      </c>
      <c r="T4">
        <v>95</v>
      </c>
      <c r="U4">
        <v>566</v>
      </c>
      <c r="V4">
        <v>226</v>
      </c>
      <c r="W4">
        <v>792</v>
      </c>
      <c r="X4">
        <v>66</v>
      </c>
      <c r="Y4">
        <v>29</v>
      </c>
      <c r="Z4">
        <v>95</v>
      </c>
      <c r="AA4">
        <v>132</v>
      </c>
      <c r="AB4">
        <v>344</v>
      </c>
      <c r="AC4">
        <v>8</v>
      </c>
      <c r="AD4">
        <v>267</v>
      </c>
      <c r="AE4">
        <v>41</v>
      </c>
      <c r="AF4">
        <v>792</v>
      </c>
      <c r="AG4">
        <v>16.600000000000001</v>
      </c>
      <c r="AH4">
        <v>6.5</v>
      </c>
      <c r="AI4">
        <v>0</v>
      </c>
      <c r="AJ4">
        <v>18.899999999999999</v>
      </c>
      <c r="AK4">
        <v>13.3</v>
      </c>
      <c r="AL4">
        <v>17.100000000000001</v>
      </c>
      <c r="AM4">
        <v>17</v>
      </c>
      <c r="AN4">
        <v>2.2000000000000002</v>
      </c>
      <c r="AO4">
        <v>2.2999999999999998</v>
      </c>
      <c r="AP4">
        <v>3.5</v>
      </c>
      <c r="AQ4">
        <v>4.9000000000000004</v>
      </c>
      <c r="AR4">
        <v>8.1999999999999993</v>
      </c>
      <c r="AS4">
        <v>15.9</v>
      </c>
      <c r="AT4">
        <v>18.2</v>
      </c>
      <c r="AU4">
        <v>7.9</v>
      </c>
      <c r="AV4">
        <v>3</v>
      </c>
      <c r="AW4">
        <v>2.06</v>
      </c>
      <c r="AX4">
        <v>1.32</v>
      </c>
      <c r="AY4">
        <v>43.6</v>
      </c>
      <c r="AZ4">
        <v>39.5</v>
      </c>
      <c r="BA4">
        <v>899</v>
      </c>
      <c r="BB4">
        <v>563</v>
      </c>
      <c r="BC4">
        <v>216</v>
      </c>
      <c r="BD4">
        <v>50</v>
      </c>
      <c r="BE4">
        <v>77</v>
      </c>
      <c r="BF4">
        <v>42</v>
      </c>
      <c r="BG4">
        <v>19</v>
      </c>
      <c r="BH4">
        <v>2</v>
      </c>
      <c r="BI4">
        <v>257</v>
      </c>
      <c r="BJ4">
        <v>440</v>
      </c>
      <c r="BK4">
        <v>138</v>
      </c>
      <c r="BL4">
        <v>28</v>
      </c>
      <c r="BM4">
        <v>5</v>
      </c>
      <c r="BN4">
        <v>45</v>
      </c>
      <c r="BO4">
        <v>64</v>
      </c>
      <c r="BP4">
        <v>5</v>
      </c>
      <c r="BQ4">
        <v>2</v>
      </c>
      <c r="BR4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566</v>
      </c>
      <c r="CA4" s="1">
        <v>226</v>
      </c>
      <c r="CB4" s="2">
        <v>792</v>
      </c>
      <c r="CC4" s="2">
        <v>0</v>
      </c>
      <c r="CD4" s="3">
        <v>0</v>
      </c>
      <c r="CE4" s="2">
        <v>0</v>
      </c>
      <c r="CF4" s="2">
        <v>0</v>
      </c>
      <c r="CG4" s="3">
        <v>0</v>
      </c>
      <c r="CH4" s="2">
        <v>0</v>
      </c>
      <c r="CI4" s="2">
        <v>0</v>
      </c>
      <c r="CJ4" s="3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1">
        <v>0</v>
      </c>
      <c r="CU4" s="1">
        <v>0</v>
      </c>
      <c r="CV4" s="1">
        <v>0.13800000000000001</v>
      </c>
      <c r="CW4" s="1">
        <v>0.153</v>
      </c>
      <c r="CX4" s="1">
        <v>7.0000000000000007E-2</v>
      </c>
      <c r="CY4" s="1">
        <v>0.14000000000000001</v>
      </c>
      <c r="CZ4" s="1">
        <v>0.16</v>
      </c>
      <c r="DA4" s="1">
        <v>7.9000000000000001E-2</v>
      </c>
      <c r="DB4" s="1">
        <v>0.14599999999999999</v>
      </c>
      <c r="DC4" s="2">
        <v>30.4</v>
      </c>
      <c r="DD4" s="2">
        <v>18.5</v>
      </c>
      <c r="DE4" s="2">
        <v>28.7</v>
      </c>
      <c r="DF4" s="2">
        <v>33.1</v>
      </c>
      <c r="DG4" s="2">
        <v>20.6</v>
      </c>
      <c r="DH4" s="2">
        <v>31.1</v>
      </c>
      <c r="DI4" s="2">
        <v>34.299999999999997</v>
      </c>
      <c r="DJ4" s="2">
        <v>20.8</v>
      </c>
      <c r="DK4" s="2">
        <v>32</v>
      </c>
      <c r="DL4" s="5">
        <v>1.94</v>
      </c>
      <c r="DM4" s="5">
        <v>1.3</v>
      </c>
      <c r="DN4" s="5">
        <v>1.85</v>
      </c>
      <c r="DO4" s="5">
        <v>1.87</v>
      </c>
      <c r="DP4" s="5">
        <v>1.34</v>
      </c>
      <c r="DQ4" s="5">
        <v>1.78</v>
      </c>
      <c r="DR4" s="5">
        <v>1.95</v>
      </c>
      <c r="DS4" s="5">
        <v>1.46</v>
      </c>
      <c r="DT4" s="5">
        <v>1.86</v>
      </c>
    </row>
    <row r="5" spans="1:124" x14ac:dyDescent="0.2">
      <c r="A5" t="s">
        <v>106</v>
      </c>
      <c r="B5" t="s">
        <v>106</v>
      </c>
      <c r="C5" t="s">
        <v>526</v>
      </c>
      <c r="D5" t="s">
        <v>527</v>
      </c>
      <c r="E5" t="s">
        <v>528</v>
      </c>
      <c r="F5" t="s">
        <v>105</v>
      </c>
      <c r="G5">
        <v>377</v>
      </c>
      <c r="H5">
        <v>207</v>
      </c>
      <c r="I5">
        <v>0</v>
      </c>
      <c r="J5">
        <v>39</v>
      </c>
      <c r="K5">
        <v>66</v>
      </c>
      <c r="L5">
        <v>103</v>
      </c>
      <c r="M5">
        <v>169</v>
      </c>
      <c r="N5">
        <v>377</v>
      </c>
      <c r="O5">
        <v>2</v>
      </c>
      <c r="P5">
        <v>32</v>
      </c>
      <c r="Q5">
        <v>47</v>
      </c>
      <c r="R5">
        <v>57</v>
      </c>
      <c r="S5">
        <v>69</v>
      </c>
      <c r="T5">
        <v>207</v>
      </c>
      <c r="U5">
        <v>228</v>
      </c>
      <c r="V5">
        <v>149</v>
      </c>
      <c r="W5">
        <v>377</v>
      </c>
      <c r="X5">
        <v>81</v>
      </c>
      <c r="Y5">
        <v>126</v>
      </c>
      <c r="Z5">
        <v>207</v>
      </c>
      <c r="AA5">
        <v>94</v>
      </c>
      <c r="AB5">
        <v>161</v>
      </c>
      <c r="AC5">
        <v>0</v>
      </c>
      <c r="AD5">
        <v>115</v>
      </c>
      <c r="AE5">
        <v>7</v>
      </c>
      <c r="AF5">
        <v>377</v>
      </c>
      <c r="AG5">
        <v>18.600000000000001</v>
      </c>
      <c r="AH5">
        <v>7.4</v>
      </c>
      <c r="AI5">
        <v>0</v>
      </c>
      <c r="AJ5">
        <v>12.7</v>
      </c>
      <c r="AK5">
        <v>17.8</v>
      </c>
      <c r="AL5">
        <v>21</v>
      </c>
      <c r="AM5">
        <v>18.7</v>
      </c>
      <c r="AN5">
        <v>1.7</v>
      </c>
      <c r="AO5">
        <v>6.7</v>
      </c>
      <c r="AP5">
        <v>9.6</v>
      </c>
      <c r="AQ5">
        <v>5</v>
      </c>
      <c r="AR5">
        <v>8.5</v>
      </c>
      <c r="AS5">
        <v>15.7</v>
      </c>
      <c r="AT5">
        <v>23</v>
      </c>
      <c r="AU5">
        <v>4.5999999999999996</v>
      </c>
      <c r="AV5">
        <v>9.3000000000000007</v>
      </c>
      <c r="AW5">
        <v>2.5099999999999998</v>
      </c>
      <c r="AX5">
        <v>1.03</v>
      </c>
      <c r="AY5">
        <v>27.9</v>
      </c>
      <c r="AZ5">
        <v>19.2</v>
      </c>
      <c r="BA5">
        <v>644</v>
      </c>
      <c r="BB5">
        <v>235</v>
      </c>
      <c r="BC5">
        <v>86</v>
      </c>
      <c r="BD5">
        <v>18</v>
      </c>
      <c r="BE5">
        <v>147</v>
      </c>
      <c r="BF5">
        <v>35</v>
      </c>
      <c r="BG5">
        <v>18</v>
      </c>
      <c r="BH5">
        <v>1</v>
      </c>
      <c r="BI5">
        <v>104</v>
      </c>
      <c r="BJ5">
        <v>193</v>
      </c>
      <c r="BK5">
        <v>74</v>
      </c>
      <c r="BL5">
        <v>23</v>
      </c>
      <c r="BM5">
        <v>9</v>
      </c>
      <c r="BN5">
        <v>103</v>
      </c>
      <c r="BO5">
        <v>117</v>
      </c>
      <c r="BP5">
        <v>9</v>
      </c>
      <c r="BQ5">
        <v>0</v>
      </c>
      <c r="BR5">
        <v>0</v>
      </c>
      <c r="BS5">
        <v>92</v>
      </c>
      <c r="BT5">
        <v>41</v>
      </c>
      <c r="BU5">
        <v>17</v>
      </c>
      <c r="BV5">
        <v>11</v>
      </c>
      <c r="BW5">
        <v>9</v>
      </c>
      <c r="BX5">
        <v>14</v>
      </c>
      <c r="BY5">
        <v>92</v>
      </c>
      <c r="BZ5">
        <v>66</v>
      </c>
      <c r="CA5">
        <v>26</v>
      </c>
      <c r="CB5">
        <v>92</v>
      </c>
      <c r="CC5">
        <v>18</v>
      </c>
      <c r="CD5">
        <v>15.5</v>
      </c>
      <c r="CE5">
        <v>16.600000000000001</v>
      </c>
      <c r="CF5">
        <v>36.1</v>
      </c>
      <c r="CG5">
        <v>14.3</v>
      </c>
      <c r="CH5">
        <v>13.7</v>
      </c>
      <c r="CI5">
        <v>15.2</v>
      </c>
      <c r="CJ5">
        <v>25.3</v>
      </c>
      <c r="CK5">
        <v>2.95</v>
      </c>
      <c r="CL5">
        <v>22.1</v>
      </c>
      <c r="CM5">
        <v>166</v>
      </c>
      <c r="CN5">
        <v>47</v>
      </c>
      <c r="CO5">
        <v>15</v>
      </c>
      <c r="CP5">
        <v>3</v>
      </c>
      <c r="CQ5">
        <v>27</v>
      </c>
      <c r="CR5">
        <v>45</v>
      </c>
      <c r="CS5">
        <v>24</v>
      </c>
      <c r="CT5">
        <v>2</v>
      </c>
      <c r="CU5">
        <v>3</v>
      </c>
    </row>
    <row r="6" spans="1:124" x14ac:dyDescent="0.2">
      <c r="A6" t="s">
        <v>107</v>
      </c>
      <c r="B6" t="s">
        <v>107</v>
      </c>
    </row>
    <row r="7" spans="1:124" x14ac:dyDescent="0.2">
      <c r="A7" t="s">
        <v>108</v>
      </c>
      <c r="B7" t="s">
        <v>529</v>
      </c>
    </row>
    <row r="8" spans="1:124" x14ac:dyDescent="0.2">
      <c r="A8" t="s">
        <v>110</v>
      </c>
      <c r="B8" t="s">
        <v>111</v>
      </c>
    </row>
    <row r="9" spans="1:124" x14ac:dyDescent="0.2">
      <c r="A9" t="s">
        <v>112</v>
      </c>
      <c r="B9" t="s">
        <v>444</v>
      </c>
      <c r="C9" t="s">
        <v>445</v>
      </c>
      <c r="D9" t="s">
        <v>113</v>
      </c>
      <c r="E9" t="s">
        <v>99</v>
      </c>
      <c r="F9" t="s">
        <v>114</v>
      </c>
      <c r="G9">
        <v>444</v>
      </c>
      <c r="H9">
        <v>105</v>
      </c>
      <c r="I9">
        <v>0</v>
      </c>
      <c r="J9">
        <v>31</v>
      </c>
      <c r="K9">
        <v>83</v>
      </c>
      <c r="L9">
        <v>121</v>
      </c>
      <c r="M9">
        <v>209</v>
      </c>
      <c r="N9">
        <v>444</v>
      </c>
      <c r="O9">
        <v>1</v>
      </c>
      <c r="P9">
        <v>11</v>
      </c>
      <c r="Q9">
        <v>24</v>
      </c>
      <c r="R9">
        <v>24</v>
      </c>
      <c r="S9">
        <v>45</v>
      </c>
      <c r="T9">
        <v>105</v>
      </c>
      <c r="U9">
        <v>289</v>
      </c>
      <c r="V9">
        <v>155</v>
      </c>
      <c r="W9">
        <v>444</v>
      </c>
      <c r="X9">
        <v>63</v>
      </c>
      <c r="Y9">
        <v>42</v>
      </c>
      <c r="Z9">
        <v>105</v>
      </c>
      <c r="AA9">
        <v>98</v>
      </c>
      <c r="AB9">
        <v>197</v>
      </c>
      <c r="AC9">
        <v>0</v>
      </c>
      <c r="AD9">
        <v>137</v>
      </c>
      <c r="AE9">
        <v>12</v>
      </c>
      <c r="AF9">
        <v>444</v>
      </c>
      <c r="AG9">
        <v>16.399999999999999</v>
      </c>
      <c r="AH9">
        <v>6</v>
      </c>
      <c r="AI9">
        <v>0</v>
      </c>
      <c r="AJ9">
        <v>15.2</v>
      </c>
      <c r="AK9">
        <v>16.3</v>
      </c>
      <c r="AL9">
        <v>14.7</v>
      </c>
      <c r="AM9">
        <v>17.600000000000001</v>
      </c>
      <c r="AN9">
        <v>5.2</v>
      </c>
      <c r="AO9">
        <v>6.8</v>
      </c>
      <c r="AP9">
        <v>4.2</v>
      </c>
      <c r="AQ9">
        <v>8</v>
      </c>
      <c r="AR9">
        <v>5.6</v>
      </c>
      <c r="AS9">
        <v>14.7</v>
      </c>
      <c r="AT9">
        <v>19.8</v>
      </c>
      <c r="AU9">
        <v>4.5</v>
      </c>
      <c r="AV9">
        <v>8.1999999999999993</v>
      </c>
      <c r="AW9">
        <v>2.36</v>
      </c>
      <c r="AX9">
        <v>1.32</v>
      </c>
      <c r="AY9">
        <v>32</v>
      </c>
      <c r="AZ9">
        <v>17.8</v>
      </c>
      <c r="BA9">
        <v>653</v>
      </c>
      <c r="BB9">
        <v>293</v>
      </c>
      <c r="BC9">
        <v>124</v>
      </c>
      <c r="BD9">
        <v>17</v>
      </c>
      <c r="BE9">
        <v>88</v>
      </c>
      <c r="BF9">
        <v>32</v>
      </c>
      <c r="BG9">
        <v>5</v>
      </c>
      <c r="BH9">
        <v>2</v>
      </c>
      <c r="BI9">
        <v>122</v>
      </c>
      <c r="BJ9">
        <v>243</v>
      </c>
      <c r="BK9">
        <v>71</v>
      </c>
      <c r="BL9">
        <v>21</v>
      </c>
      <c r="BM9">
        <v>13</v>
      </c>
      <c r="BN9">
        <v>46</v>
      </c>
      <c r="BO9">
        <v>69</v>
      </c>
      <c r="BP9">
        <v>3</v>
      </c>
      <c r="BQ9">
        <v>1</v>
      </c>
      <c r="BR9">
        <v>0</v>
      </c>
      <c r="BS9">
        <v>114</v>
      </c>
      <c r="BT9">
        <v>43</v>
      </c>
      <c r="BU9">
        <v>15</v>
      </c>
      <c r="BV9">
        <v>18</v>
      </c>
      <c r="BW9">
        <v>23</v>
      </c>
      <c r="BX9">
        <v>15</v>
      </c>
      <c r="BY9">
        <v>114</v>
      </c>
      <c r="BZ9">
        <v>83</v>
      </c>
      <c r="CA9">
        <v>31</v>
      </c>
      <c r="CB9">
        <v>114</v>
      </c>
      <c r="CC9">
        <v>14.2</v>
      </c>
      <c r="CD9">
        <v>6.9</v>
      </c>
      <c r="CE9">
        <v>10.1</v>
      </c>
      <c r="CF9">
        <v>17.600000000000001</v>
      </c>
      <c r="CG9">
        <v>15</v>
      </c>
      <c r="CH9">
        <v>30</v>
      </c>
      <c r="CI9">
        <v>12.8</v>
      </c>
      <c r="CJ9">
        <v>17.600000000000001</v>
      </c>
      <c r="CK9">
        <v>2.77</v>
      </c>
      <c r="CL9">
        <v>21</v>
      </c>
      <c r="CM9">
        <v>191</v>
      </c>
      <c r="CN9">
        <v>79</v>
      </c>
      <c r="CO9">
        <v>16</v>
      </c>
      <c r="CP9">
        <v>4</v>
      </c>
      <c r="CQ9">
        <v>32</v>
      </c>
      <c r="CR9">
        <v>67</v>
      </c>
      <c r="CS9">
        <v>20</v>
      </c>
      <c r="CT9">
        <v>5</v>
      </c>
      <c r="CU9">
        <v>3</v>
      </c>
    </row>
    <row r="10" spans="1:124" x14ac:dyDescent="0.2">
      <c r="A10" t="s">
        <v>115</v>
      </c>
      <c r="B10" t="s">
        <v>115</v>
      </c>
      <c r="C10" t="s">
        <v>116</v>
      </c>
      <c r="D10" t="s">
        <v>117</v>
      </c>
      <c r="E10" t="s">
        <v>109</v>
      </c>
      <c r="F10" t="s">
        <v>105</v>
      </c>
    </row>
    <row r="11" spans="1:124" x14ac:dyDescent="0.2">
      <c r="A11" t="s">
        <v>329</v>
      </c>
      <c r="B11" t="s">
        <v>446</v>
      </c>
      <c r="C11" t="s">
        <v>447</v>
      </c>
      <c r="D11" t="s">
        <v>330</v>
      </c>
      <c r="E11" t="s">
        <v>96</v>
      </c>
      <c r="F11" t="s">
        <v>105</v>
      </c>
      <c r="G11">
        <v>398</v>
      </c>
      <c r="H11">
        <v>141</v>
      </c>
      <c r="I11">
        <v>0</v>
      </c>
      <c r="J11">
        <v>19</v>
      </c>
      <c r="K11">
        <v>67</v>
      </c>
      <c r="L11">
        <v>124</v>
      </c>
      <c r="M11">
        <v>188</v>
      </c>
      <c r="N11">
        <v>398</v>
      </c>
      <c r="O11">
        <v>0</v>
      </c>
      <c r="P11">
        <v>23</v>
      </c>
      <c r="Q11">
        <v>34</v>
      </c>
      <c r="R11">
        <v>43</v>
      </c>
      <c r="S11">
        <v>41</v>
      </c>
      <c r="T11">
        <v>141</v>
      </c>
      <c r="U11">
        <v>259</v>
      </c>
      <c r="V11">
        <v>139</v>
      </c>
      <c r="W11">
        <v>398</v>
      </c>
      <c r="X11">
        <v>60</v>
      </c>
      <c r="Y11">
        <v>81</v>
      </c>
      <c r="Z11">
        <v>141</v>
      </c>
      <c r="AA11">
        <v>90</v>
      </c>
      <c r="AB11">
        <v>151</v>
      </c>
      <c r="AC11">
        <v>46</v>
      </c>
      <c r="AD11">
        <v>105</v>
      </c>
      <c r="AE11">
        <v>6</v>
      </c>
      <c r="AF11">
        <v>398</v>
      </c>
      <c r="AG11">
        <v>12.4</v>
      </c>
      <c r="AH11">
        <v>11</v>
      </c>
      <c r="AI11">
        <v>0</v>
      </c>
      <c r="AJ11">
        <v>6.5</v>
      </c>
      <c r="AK11">
        <v>11.4</v>
      </c>
      <c r="AL11">
        <v>11.7</v>
      </c>
      <c r="AM11">
        <v>13.8</v>
      </c>
      <c r="AN11">
        <v>0</v>
      </c>
      <c r="AO11">
        <v>12.9</v>
      </c>
      <c r="AP11">
        <v>12.6</v>
      </c>
      <c r="AQ11">
        <v>4.8</v>
      </c>
      <c r="AR11">
        <v>15</v>
      </c>
      <c r="AS11">
        <v>9.9</v>
      </c>
      <c r="AT11">
        <v>17.100000000000001</v>
      </c>
      <c r="AU11">
        <v>8.6</v>
      </c>
      <c r="AV11">
        <v>12.8</v>
      </c>
      <c r="AW11">
        <v>1.84</v>
      </c>
      <c r="AX11">
        <v>1.3</v>
      </c>
      <c r="AY11">
        <v>29.4</v>
      </c>
      <c r="AZ11">
        <v>29.6</v>
      </c>
      <c r="BA11">
        <v>455</v>
      </c>
      <c r="BB11">
        <v>217</v>
      </c>
      <c r="BC11">
        <v>68</v>
      </c>
      <c r="BD11">
        <v>13</v>
      </c>
      <c r="BE11">
        <v>106</v>
      </c>
      <c r="BF11">
        <v>48</v>
      </c>
      <c r="BG11">
        <v>13</v>
      </c>
      <c r="BH11">
        <v>3</v>
      </c>
      <c r="BI11">
        <v>140</v>
      </c>
      <c r="BJ11">
        <v>219</v>
      </c>
      <c r="BK11">
        <v>55</v>
      </c>
      <c r="BL11">
        <v>10</v>
      </c>
      <c r="BM11">
        <v>3</v>
      </c>
      <c r="BN11">
        <v>59</v>
      </c>
      <c r="BO11">
        <v>93</v>
      </c>
      <c r="BP11">
        <v>7</v>
      </c>
      <c r="BQ11">
        <v>0</v>
      </c>
      <c r="BR11">
        <v>0</v>
      </c>
      <c r="BS11">
        <v>102</v>
      </c>
      <c r="BT11">
        <v>33</v>
      </c>
      <c r="BU11">
        <v>19</v>
      </c>
      <c r="BV11">
        <v>9</v>
      </c>
      <c r="BW11">
        <v>19</v>
      </c>
      <c r="BX11">
        <v>22</v>
      </c>
      <c r="BY11">
        <v>102</v>
      </c>
      <c r="BZ11">
        <v>66</v>
      </c>
      <c r="CA11">
        <v>36</v>
      </c>
      <c r="CB11">
        <v>102</v>
      </c>
      <c r="CC11">
        <v>12.3</v>
      </c>
      <c r="CD11">
        <v>5.6</v>
      </c>
      <c r="CE11">
        <v>8.5</v>
      </c>
      <c r="CF11">
        <v>17.3</v>
      </c>
      <c r="CG11">
        <v>14</v>
      </c>
      <c r="CH11">
        <v>20.8</v>
      </c>
      <c r="CI11">
        <v>10.7</v>
      </c>
      <c r="CJ11">
        <v>15.3</v>
      </c>
      <c r="CK11">
        <v>3.13</v>
      </c>
      <c r="CL11">
        <v>16.399999999999999</v>
      </c>
      <c r="CM11">
        <v>210</v>
      </c>
      <c r="CN11">
        <v>73</v>
      </c>
      <c r="CO11">
        <v>10</v>
      </c>
      <c r="CP11">
        <v>3</v>
      </c>
      <c r="CQ11">
        <v>31</v>
      </c>
      <c r="CR11">
        <v>54</v>
      </c>
      <c r="CS11">
        <v>19</v>
      </c>
      <c r="CT11">
        <v>6</v>
      </c>
      <c r="CU11">
        <v>5</v>
      </c>
    </row>
    <row r="12" spans="1:124" x14ac:dyDescent="0.2">
      <c r="A12" t="s">
        <v>118</v>
      </c>
      <c r="B12" t="s">
        <v>428</v>
      </c>
      <c r="C12" t="s">
        <v>429</v>
      </c>
      <c r="D12" t="s">
        <v>448</v>
      </c>
      <c r="E12" t="s">
        <v>430</v>
      </c>
      <c r="F12" t="s">
        <v>105</v>
      </c>
      <c r="G12">
        <v>436</v>
      </c>
      <c r="H12">
        <v>176</v>
      </c>
      <c r="I12">
        <v>0</v>
      </c>
      <c r="J12">
        <v>32</v>
      </c>
      <c r="K12">
        <v>65</v>
      </c>
      <c r="L12">
        <v>111</v>
      </c>
      <c r="M12">
        <v>228</v>
      </c>
      <c r="N12">
        <v>436</v>
      </c>
      <c r="O12">
        <v>23</v>
      </c>
      <c r="P12">
        <v>17</v>
      </c>
      <c r="Q12">
        <v>29</v>
      </c>
      <c r="R12">
        <v>29</v>
      </c>
      <c r="S12">
        <v>78</v>
      </c>
      <c r="T12">
        <v>176</v>
      </c>
      <c r="U12">
        <v>287</v>
      </c>
      <c r="V12">
        <v>149</v>
      </c>
      <c r="W12">
        <v>436</v>
      </c>
      <c r="X12">
        <v>103</v>
      </c>
      <c r="Y12">
        <v>73</v>
      </c>
      <c r="Z12">
        <v>176</v>
      </c>
      <c r="AA12">
        <v>87</v>
      </c>
      <c r="AB12">
        <v>176</v>
      </c>
      <c r="AC12">
        <v>0</v>
      </c>
      <c r="AD12">
        <v>169</v>
      </c>
      <c r="AE12">
        <v>4</v>
      </c>
      <c r="AF12">
        <v>436</v>
      </c>
      <c r="AG12">
        <v>20.6</v>
      </c>
      <c r="AH12">
        <v>13.4</v>
      </c>
      <c r="AI12">
        <v>0</v>
      </c>
      <c r="AJ12">
        <v>12.4</v>
      </c>
      <c r="AK12">
        <v>18.600000000000001</v>
      </c>
      <c r="AL12">
        <v>17.7</v>
      </c>
      <c r="AM12">
        <v>23.7</v>
      </c>
      <c r="AN12">
        <v>6.2</v>
      </c>
      <c r="AO12">
        <v>19.100000000000001</v>
      </c>
      <c r="AP12">
        <v>12.5</v>
      </c>
      <c r="AQ12">
        <v>11.2</v>
      </c>
      <c r="AR12">
        <v>15</v>
      </c>
      <c r="AS12">
        <v>19.8</v>
      </c>
      <c r="AT12">
        <v>22.2</v>
      </c>
      <c r="AU12">
        <v>11</v>
      </c>
      <c r="AV12">
        <v>16.3</v>
      </c>
      <c r="AW12">
        <v>1.77</v>
      </c>
      <c r="AX12">
        <v>1.35</v>
      </c>
      <c r="AY12">
        <v>42.9</v>
      </c>
      <c r="AZ12">
        <v>33.799999999999997</v>
      </c>
      <c r="BA12">
        <v>379</v>
      </c>
      <c r="BB12">
        <v>265</v>
      </c>
      <c r="BC12">
        <v>113</v>
      </c>
      <c r="BD12">
        <v>20</v>
      </c>
      <c r="BE12">
        <v>134</v>
      </c>
      <c r="BF12">
        <v>58</v>
      </c>
      <c r="BG12">
        <v>18</v>
      </c>
      <c r="BH12">
        <v>5</v>
      </c>
      <c r="BI12">
        <v>166</v>
      </c>
      <c r="BJ12">
        <v>244</v>
      </c>
      <c r="BK12">
        <v>50</v>
      </c>
      <c r="BL12">
        <v>11</v>
      </c>
      <c r="BM12">
        <v>5</v>
      </c>
      <c r="BN12">
        <v>85</v>
      </c>
      <c r="BO12">
        <v>100</v>
      </c>
      <c r="BP12">
        <v>12</v>
      </c>
      <c r="BQ12">
        <v>4</v>
      </c>
      <c r="BR12">
        <v>1</v>
      </c>
      <c r="BS12">
        <v>86</v>
      </c>
      <c r="BT12">
        <v>21</v>
      </c>
      <c r="BU12">
        <v>11</v>
      </c>
      <c r="BV12">
        <v>12</v>
      </c>
      <c r="BW12">
        <v>12</v>
      </c>
      <c r="BX12">
        <v>30</v>
      </c>
      <c r="BY12">
        <v>86</v>
      </c>
      <c r="BZ12">
        <v>65</v>
      </c>
      <c r="CA12">
        <v>21</v>
      </c>
      <c r="CB12">
        <v>86</v>
      </c>
      <c r="CC12">
        <v>11.8</v>
      </c>
      <c r="CD12">
        <v>6.4</v>
      </c>
      <c r="CE12">
        <v>20.9</v>
      </c>
      <c r="CF12">
        <v>15</v>
      </c>
      <c r="CG12">
        <v>13.7</v>
      </c>
      <c r="CH12">
        <v>9.5</v>
      </c>
      <c r="CI12">
        <v>11.4</v>
      </c>
      <c r="CJ12">
        <v>13</v>
      </c>
      <c r="CK12">
        <v>1.87</v>
      </c>
      <c r="CL12">
        <v>22.8</v>
      </c>
      <c r="CM12">
        <v>88</v>
      </c>
      <c r="CN12">
        <v>44</v>
      </c>
      <c r="CO12">
        <v>12</v>
      </c>
      <c r="CP12">
        <v>1</v>
      </c>
      <c r="CQ12">
        <v>34</v>
      </c>
      <c r="CR12">
        <v>56</v>
      </c>
      <c r="CS12">
        <v>9</v>
      </c>
      <c r="CT12">
        <v>3</v>
      </c>
      <c r="CU12">
        <v>1</v>
      </c>
    </row>
    <row r="13" spans="1:124" x14ac:dyDescent="0.2">
      <c r="A13" t="s">
        <v>119</v>
      </c>
      <c r="B13" t="s">
        <v>119</v>
      </c>
      <c r="C13" t="s">
        <v>331</v>
      </c>
      <c r="D13" t="s">
        <v>120</v>
      </c>
      <c r="E13" t="s">
        <v>121</v>
      </c>
      <c r="F13" t="s">
        <v>105</v>
      </c>
      <c r="G13">
        <v>1243</v>
      </c>
      <c r="H13">
        <v>0</v>
      </c>
      <c r="I13">
        <v>0</v>
      </c>
      <c r="J13">
        <v>62</v>
      </c>
      <c r="K13">
        <v>183</v>
      </c>
      <c r="L13">
        <v>333</v>
      </c>
      <c r="M13">
        <v>665</v>
      </c>
      <c r="N13">
        <v>1243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866</v>
      </c>
      <c r="V13">
        <v>377</v>
      </c>
      <c r="W13">
        <v>1243</v>
      </c>
      <c r="X13">
        <v>0</v>
      </c>
      <c r="Y13">
        <v>0</v>
      </c>
      <c r="Z13">
        <v>0</v>
      </c>
      <c r="AA13">
        <v>315</v>
      </c>
      <c r="AB13">
        <v>587</v>
      </c>
      <c r="AC13">
        <v>24</v>
      </c>
      <c r="AD13">
        <v>252</v>
      </c>
      <c r="AE13">
        <v>65</v>
      </c>
      <c r="AF13">
        <v>1243</v>
      </c>
      <c r="AG13">
        <v>18.600000000000001</v>
      </c>
      <c r="AH13">
        <v>0</v>
      </c>
      <c r="AI13">
        <v>0</v>
      </c>
      <c r="AJ13">
        <v>15.2</v>
      </c>
      <c r="AK13">
        <v>14</v>
      </c>
      <c r="AL13">
        <v>15.9</v>
      </c>
      <c r="AM13">
        <v>21.4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17.8</v>
      </c>
      <c r="AT13">
        <v>20.2</v>
      </c>
      <c r="AU13">
        <v>0</v>
      </c>
      <c r="AV13">
        <v>0</v>
      </c>
      <c r="AW13">
        <v>2.1</v>
      </c>
      <c r="AX13">
        <v>0</v>
      </c>
      <c r="AY13">
        <v>40.6</v>
      </c>
      <c r="AZ13">
        <v>0</v>
      </c>
      <c r="BA13">
        <v>1391</v>
      </c>
      <c r="BB13">
        <v>934</v>
      </c>
      <c r="BC13">
        <v>314</v>
      </c>
      <c r="BD13">
        <v>82</v>
      </c>
      <c r="BE13">
        <v>0</v>
      </c>
      <c r="BF13">
        <v>0</v>
      </c>
      <c r="BG13">
        <v>0</v>
      </c>
      <c r="BH13">
        <v>0</v>
      </c>
      <c r="BI13">
        <v>408</v>
      </c>
      <c r="BJ13">
        <v>664</v>
      </c>
      <c r="BK13">
        <v>210</v>
      </c>
      <c r="BL13">
        <v>54</v>
      </c>
      <c r="BM13">
        <v>13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</row>
    <row r="14" spans="1:124" x14ac:dyDescent="0.2">
      <c r="A14" t="s">
        <v>122</v>
      </c>
      <c r="B14" t="s">
        <v>122</v>
      </c>
      <c r="C14" t="s">
        <v>123</v>
      </c>
      <c r="D14" t="s">
        <v>332</v>
      </c>
      <c r="E14" t="s">
        <v>449</v>
      </c>
      <c r="F14" t="s">
        <v>450</v>
      </c>
      <c r="G14">
        <v>1210</v>
      </c>
      <c r="H14">
        <v>320</v>
      </c>
      <c r="I14">
        <v>0</v>
      </c>
      <c r="J14">
        <v>84</v>
      </c>
      <c r="K14">
        <v>204</v>
      </c>
      <c r="L14">
        <v>314</v>
      </c>
      <c r="M14">
        <v>608</v>
      </c>
      <c r="N14">
        <v>1210</v>
      </c>
      <c r="O14">
        <v>7</v>
      </c>
      <c r="P14">
        <v>29</v>
      </c>
      <c r="Q14">
        <v>64</v>
      </c>
      <c r="R14">
        <v>79</v>
      </c>
      <c r="S14">
        <v>141</v>
      </c>
      <c r="T14">
        <v>320</v>
      </c>
      <c r="U14">
        <v>762</v>
      </c>
      <c r="V14">
        <v>448</v>
      </c>
      <c r="W14">
        <v>1210</v>
      </c>
      <c r="X14">
        <v>157</v>
      </c>
      <c r="Y14">
        <v>163</v>
      </c>
      <c r="Z14">
        <v>320</v>
      </c>
      <c r="AA14">
        <v>0</v>
      </c>
      <c r="AB14">
        <v>0</v>
      </c>
      <c r="AC14">
        <v>0</v>
      </c>
      <c r="AD14">
        <v>0</v>
      </c>
      <c r="AE14">
        <v>1210</v>
      </c>
      <c r="AF14">
        <v>1210</v>
      </c>
      <c r="AG14">
        <v>18.8</v>
      </c>
      <c r="AH14">
        <v>7.7</v>
      </c>
      <c r="AI14">
        <v>0</v>
      </c>
      <c r="AJ14">
        <v>14</v>
      </c>
      <c r="AK14">
        <v>15.8</v>
      </c>
      <c r="AL14">
        <v>19.899999999999999</v>
      </c>
      <c r="AM14">
        <v>20</v>
      </c>
      <c r="AN14">
        <v>6.4</v>
      </c>
      <c r="AO14">
        <v>6.4</v>
      </c>
      <c r="AP14">
        <v>6.3</v>
      </c>
      <c r="AQ14">
        <v>7.8</v>
      </c>
      <c r="AR14">
        <v>8.6</v>
      </c>
      <c r="AS14">
        <v>16.899999999999999</v>
      </c>
      <c r="AT14">
        <v>22.7</v>
      </c>
      <c r="AU14">
        <v>8.4</v>
      </c>
      <c r="AV14">
        <v>6.9</v>
      </c>
      <c r="AW14">
        <v>2.2400000000000002</v>
      </c>
      <c r="AX14">
        <v>1.55</v>
      </c>
      <c r="AY14">
        <v>41.1</v>
      </c>
      <c r="AZ14">
        <v>16.899999999999999</v>
      </c>
      <c r="BA14">
        <v>1586</v>
      </c>
      <c r="BB14">
        <v>286</v>
      </c>
      <c r="BC14">
        <v>909</v>
      </c>
      <c r="BD14">
        <v>72</v>
      </c>
      <c r="BE14">
        <v>321</v>
      </c>
      <c r="BF14">
        <v>26</v>
      </c>
      <c r="BG14">
        <v>124</v>
      </c>
      <c r="BH14">
        <v>2</v>
      </c>
      <c r="BI14">
        <v>363</v>
      </c>
      <c r="BJ14">
        <v>662</v>
      </c>
      <c r="BK14">
        <v>206</v>
      </c>
      <c r="BL14">
        <v>53</v>
      </c>
      <c r="BM14">
        <v>22</v>
      </c>
      <c r="BN14">
        <v>157</v>
      </c>
      <c r="BO14">
        <v>199</v>
      </c>
      <c r="BP14">
        <v>31</v>
      </c>
      <c r="BQ14">
        <v>3</v>
      </c>
      <c r="BR14">
        <v>1</v>
      </c>
      <c r="BS14">
        <v>367</v>
      </c>
      <c r="BT14">
        <v>60</v>
      </c>
      <c r="BU14">
        <v>82</v>
      </c>
      <c r="BV14">
        <v>60</v>
      </c>
      <c r="BW14">
        <v>87</v>
      </c>
      <c r="BX14">
        <v>78</v>
      </c>
      <c r="BY14">
        <v>367</v>
      </c>
      <c r="BZ14">
        <v>219</v>
      </c>
      <c r="CA14">
        <v>148</v>
      </c>
      <c r="CB14">
        <v>367</v>
      </c>
      <c r="CC14">
        <v>15.1</v>
      </c>
      <c r="CD14">
        <v>9.9</v>
      </c>
      <c r="CE14">
        <v>15.4</v>
      </c>
      <c r="CF14">
        <v>16.100000000000001</v>
      </c>
      <c r="CG14">
        <v>19.7</v>
      </c>
      <c r="CH14">
        <v>13.3</v>
      </c>
      <c r="CI14">
        <v>13.7</v>
      </c>
      <c r="CJ14">
        <v>17.899999999999999</v>
      </c>
      <c r="CK14">
        <v>3.9</v>
      </c>
      <c r="CL14">
        <v>13.1</v>
      </c>
      <c r="CM14">
        <v>912</v>
      </c>
      <c r="CN14">
        <v>59</v>
      </c>
      <c r="CO14">
        <v>369</v>
      </c>
      <c r="CP14">
        <v>2</v>
      </c>
      <c r="CQ14">
        <v>102</v>
      </c>
      <c r="CR14">
        <v>229</v>
      </c>
      <c r="CS14">
        <v>91</v>
      </c>
      <c r="CT14">
        <v>45</v>
      </c>
      <c r="CU14">
        <v>16</v>
      </c>
    </row>
    <row r="15" spans="1:124" x14ac:dyDescent="0.2">
      <c r="A15" t="s">
        <v>124</v>
      </c>
      <c r="B15" t="s">
        <v>124</v>
      </c>
      <c r="C15" t="s">
        <v>125</v>
      </c>
      <c r="D15" t="s">
        <v>126</v>
      </c>
      <c r="E15" t="s">
        <v>431</v>
      </c>
      <c r="F15" t="s">
        <v>127</v>
      </c>
      <c r="G15">
        <v>986</v>
      </c>
      <c r="H15">
        <v>113</v>
      </c>
      <c r="I15">
        <v>0</v>
      </c>
      <c r="J15">
        <v>54</v>
      </c>
      <c r="K15">
        <v>147</v>
      </c>
      <c r="L15">
        <v>290</v>
      </c>
      <c r="M15">
        <v>495</v>
      </c>
      <c r="N15">
        <v>986</v>
      </c>
      <c r="O15">
        <v>3</v>
      </c>
      <c r="P15">
        <v>17</v>
      </c>
      <c r="Q15">
        <v>16</v>
      </c>
      <c r="R15">
        <v>36</v>
      </c>
      <c r="S15">
        <v>41</v>
      </c>
      <c r="T15">
        <v>113</v>
      </c>
      <c r="U15">
        <v>653</v>
      </c>
      <c r="V15">
        <v>333</v>
      </c>
      <c r="W15">
        <v>986</v>
      </c>
      <c r="X15">
        <v>69</v>
      </c>
      <c r="Y15">
        <v>44</v>
      </c>
      <c r="Z15">
        <v>113</v>
      </c>
      <c r="AA15">
        <v>123</v>
      </c>
      <c r="AB15">
        <v>410</v>
      </c>
      <c r="AC15">
        <v>100</v>
      </c>
      <c r="AD15">
        <v>236</v>
      </c>
      <c r="AE15">
        <v>117</v>
      </c>
      <c r="AF15">
        <v>986</v>
      </c>
      <c r="AG15">
        <v>14.1</v>
      </c>
      <c r="AH15">
        <v>8</v>
      </c>
      <c r="AI15">
        <v>0</v>
      </c>
      <c r="AJ15">
        <v>7.6</v>
      </c>
      <c r="AK15">
        <v>10.7</v>
      </c>
      <c r="AL15">
        <v>14.3</v>
      </c>
      <c r="AM15">
        <v>15.5</v>
      </c>
      <c r="AN15">
        <v>0.6</v>
      </c>
      <c r="AO15">
        <v>4.8</v>
      </c>
      <c r="AP15">
        <v>5.3</v>
      </c>
      <c r="AQ15">
        <v>8.1</v>
      </c>
      <c r="AR15">
        <v>6.9</v>
      </c>
      <c r="AS15">
        <v>13.4</v>
      </c>
      <c r="AT15">
        <v>15.9</v>
      </c>
      <c r="AU15">
        <v>5.5</v>
      </c>
      <c r="AV15">
        <v>8.3000000000000007</v>
      </c>
      <c r="AW15">
        <v>1.82</v>
      </c>
      <c r="AX15">
        <v>1.1499999999999999</v>
      </c>
      <c r="AY15">
        <v>24.6</v>
      </c>
      <c r="AZ15">
        <v>27.3</v>
      </c>
      <c r="BA15">
        <v>877</v>
      </c>
      <c r="BB15">
        <v>461</v>
      </c>
      <c r="BC15">
        <v>149</v>
      </c>
      <c r="BD15">
        <v>0</v>
      </c>
      <c r="BE15">
        <v>42</v>
      </c>
      <c r="BF15">
        <v>17</v>
      </c>
      <c r="BG15">
        <v>6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89</v>
      </c>
      <c r="BT15">
        <v>59</v>
      </c>
      <c r="BU15">
        <v>9</v>
      </c>
      <c r="BV15">
        <v>3</v>
      </c>
      <c r="BW15">
        <v>5</v>
      </c>
      <c r="BX15">
        <v>13</v>
      </c>
      <c r="BY15">
        <v>89</v>
      </c>
      <c r="BZ15">
        <v>62</v>
      </c>
      <c r="CA15">
        <v>27</v>
      </c>
      <c r="CB15">
        <v>89</v>
      </c>
      <c r="CC15">
        <v>9.1</v>
      </c>
      <c r="CD15">
        <v>6.3</v>
      </c>
      <c r="CE15">
        <v>0</v>
      </c>
      <c r="CF15">
        <v>3.9</v>
      </c>
      <c r="CG15">
        <v>8.9</v>
      </c>
      <c r="CH15">
        <v>22.8</v>
      </c>
      <c r="CI15">
        <v>5.5</v>
      </c>
      <c r="CJ15">
        <v>8</v>
      </c>
      <c r="CK15">
        <v>1.1100000000000001</v>
      </c>
      <c r="CL15">
        <v>22.8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</row>
    <row r="16" spans="1:124" x14ac:dyDescent="0.2">
      <c r="A16" t="s">
        <v>128</v>
      </c>
      <c r="B16" t="s">
        <v>128</v>
      </c>
      <c r="C16" t="s">
        <v>129</v>
      </c>
      <c r="D16" t="s">
        <v>451</v>
      </c>
      <c r="E16" t="s">
        <v>99</v>
      </c>
      <c r="F16" t="s">
        <v>105</v>
      </c>
      <c r="G16">
        <v>666</v>
      </c>
      <c r="H16">
        <v>172</v>
      </c>
      <c r="I16">
        <v>0</v>
      </c>
      <c r="J16">
        <v>63</v>
      </c>
      <c r="K16">
        <v>121</v>
      </c>
      <c r="L16">
        <v>173</v>
      </c>
      <c r="M16">
        <v>309</v>
      </c>
      <c r="N16">
        <v>666</v>
      </c>
      <c r="O16">
        <v>3</v>
      </c>
      <c r="P16">
        <v>16</v>
      </c>
      <c r="Q16">
        <v>40</v>
      </c>
      <c r="R16">
        <v>55</v>
      </c>
      <c r="S16">
        <v>58</v>
      </c>
      <c r="T16">
        <v>172</v>
      </c>
      <c r="U16">
        <v>419</v>
      </c>
      <c r="V16">
        <v>247</v>
      </c>
      <c r="W16">
        <v>666</v>
      </c>
      <c r="X16">
        <v>88</v>
      </c>
      <c r="Y16">
        <v>84</v>
      </c>
      <c r="Z16">
        <v>172</v>
      </c>
      <c r="AA16">
        <v>371</v>
      </c>
      <c r="AB16">
        <v>126</v>
      </c>
      <c r="AC16">
        <v>0</v>
      </c>
      <c r="AD16">
        <v>168</v>
      </c>
      <c r="AE16">
        <v>1</v>
      </c>
      <c r="AF16">
        <v>666</v>
      </c>
      <c r="AG16">
        <v>16.3</v>
      </c>
      <c r="AH16">
        <v>7.3</v>
      </c>
      <c r="AI16">
        <v>5.7</v>
      </c>
      <c r="AJ16">
        <v>14</v>
      </c>
      <c r="AK16">
        <v>14.5</v>
      </c>
      <c r="AL16">
        <v>14</v>
      </c>
      <c r="AM16">
        <v>18.8</v>
      </c>
      <c r="AN16">
        <v>1.2</v>
      </c>
      <c r="AO16">
        <v>5.8</v>
      </c>
      <c r="AP16">
        <v>7.2</v>
      </c>
      <c r="AQ16">
        <v>7</v>
      </c>
      <c r="AR16">
        <v>8.3000000000000007</v>
      </c>
      <c r="AS16">
        <v>14.8</v>
      </c>
      <c r="AT16">
        <v>19.2</v>
      </c>
      <c r="AU16">
        <v>6.2</v>
      </c>
      <c r="AV16">
        <v>8.5</v>
      </c>
      <c r="AW16">
        <v>2.4500000000000002</v>
      </c>
      <c r="AX16">
        <v>1.0900000000000001</v>
      </c>
      <c r="AY16">
        <v>33.9</v>
      </c>
      <c r="AZ16">
        <v>44.7</v>
      </c>
      <c r="BA16">
        <v>1082</v>
      </c>
      <c r="BB16">
        <v>509</v>
      </c>
      <c r="BC16">
        <v>223</v>
      </c>
      <c r="BD16">
        <v>58</v>
      </c>
      <c r="BE16">
        <v>116</v>
      </c>
      <c r="BF16">
        <v>57</v>
      </c>
      <c r="BG16">
        <v>33</v>
      </c>
      <c r="BH16">
        <v>7</v>
      </c>
      <c r="BI16">
        <v>188</v>
      </c>
      <c r="BJ16">
        <v>365</v>
      </c>
      <c r="BK16">
        <v>115</v>
      </c>
      <c r="BL16">
        <v>34</v>
      </c>
      <c r="BM16">
        <v>19</v>
      </c>
      <c r="BN16">
        <v>82</v>
      </c>
      <c r="BO16">
        <v>106</v>
      </c>
      <c r="BP16">
        <v>6</v>
      </c>
      <c r="BQ16">
        <v>0</v>
      </c>
      <c r="BR16">
        <v>0</v>
      </c>
      <c r="BS16">
        <v>133</v>
      </c>
      <c r="BT16">
        <v>31</v>
      </c>
      <c r="BU16">
        <v>22</v>
      </c>
      <c r="BV16">
        <v>17</v>
      </c>
      <c r="BW16">
        <v>29</v>
      </c>
      <c r="BX16">
        <v>34</v>
      </c>
      <c r="BY16">
        <v>133</v>
      </c>
      <c r="BZ16">
        <v>82</v>
      </c>
      <c r="CA16">
        <v>51</v>
      </c>
      <c r="CB16">
        <v>133</v>
      </c>
      <c r="CC16">
        <v>13.7</v>
      </c>
      <c r="CD16">
        <v>16.5</v>
      </c>
      <c r="CE16">
        <v>7.7</v>
      </c>
      <c r="CF16">
        <v>13.5</v>
      </c>
      <c r="CG16">
        <v>11.1</v>
      </c>
      <c r="CH16">
        <v>16</v>
      </c>
      <c r="CI16">
        <v>14.6</v>
      </c>
      <c r="CJ16">
        <v>11.8</v>
      </c>
      <c r="CK16">
        <v>3.22</v>
      </c>
      <c r="CL16">
        <v>22.3</v>
      </c>
      <c r="CM16">
        <v>272</v>
      </c>
      <c r="CN16">
        <v>101</v>
      </c>
      <c r="CO16">
        <v>37</v>
      </c>
      <c r="CP16">
        <v>4</v>
      </c>
      <c r="CQ16">
        <v>24</v>
      </c>
      <c r="CR16">
        <v>77</v>
      </c>
      <c r="CS16">
        <v>34</v>
      </c>
      <c r="CT16">
        <v>6</v>
      </c>
      <c r="CU16">
        <v>4</v>
      </c>
    </row>
    <row r="17" spans="1:99" x14ac:dyDescent="0.2">
      <c r="A17" t="s">
        <v>130</v>
      </c>
      <c r="B17" t="s">
        <v>131</v>
      </c>
      <c r="C17" t="s">
        <v>333</v>
      </c>
      <c r="D17" t="s">
        <v>132</v>
      </c>
      <c r="E17" t="s">
        <v>432</v>
      </c>
      <c r="F17" t="s">
        <v>334</v>
      </c>
      <c r="G17">
        <v>975</v>
      </c>
      <c r="H17">
        <v>87</v>
      </c>
      <c r="I17">
        <v>0</v>
      </c>
      <c r="J17">
        <v>38</v>
      </c>
      <c r="K17">
        <v>149</v>
      </c>
      <c r="L17">
        <v>272</v>
      </c>
      <c r="M17">
        <v>516</v>
      </c>
      <c r="N17">
        <v>975</v>
      </c>
      <c r="O17">
        <v>1</v>
      </c>
      <c r="P17">
        <v>2</v>
      </c>
      <c r="Q17">
        <v>11</v>
      </c>
      <c r="R17">
        <v>28</v>
      </c>
      <c r="S17">
        <v>45</v>
      </c>
      <c r="T17">
        <v>87</v>
      </c>
      <c r="U17">
        <v>687</v>
      </c>
      <c r="V17">
        <v>288</v>
      </c>
      <c r="W17">
        <v>975</v>
      </c>
      <c r="X17">
        <v>48</v>
      </c>
      <c r="Y17">
        <v>39</v>
      </c>
      <c r="Z17">
        <v>87</v>
      </c>
      <c r="AA17">
        <v>201</v>
      </c>
      <c r="AB17">
        <v>133</v>
      </c>
      <c r="AC17">
        <v>189</v>
      </c>
      <c r="AD17">
        <v>203</v>
      </c>
      <c r="AE17">
        <v>249</v>
      </c>
      <c r="AF17">
        <v>975</v>
      </c>
      <c r="AG17">
        <v>18.2</v>
      </c>
      <c r="AH17">
        <v>7</v>
      </c>
      <c r="AI17">
        <v>0</v>
      </c>
      <c r="AJ17">
        <v>11</v>
      </c>
      <c r="AK17">
        <v>14.8</v>
      </c>
      <c r="AL17">
        <v>14.2</v>
      </c>
      <c r="AM17">
        <v>21.6</v>
      </c>
      <c r="AN17">
        <v>4.4000000000000004</v>
      </c>
      <c r="AO17">
        <v>1.2</v>
      </c>
      <c r="AP17">
        <v>3.7</v>
      </c>
      <c r="AQ17">
        <v>5</v>
      </c>
      <c r="AR17">
        <v>9.3000000000000007</v>
      </c>
      <c r="AS17">
        <v>17.100000000000001</v>
      </c>
      <c r="AT17">
        <v>20.8</v>
      </c>
      <c r="AU17">
        <v>8.8000000000000007</v>
      </c>
      <c r="AV17">
        <v>4.7</v>
      </c>
      <c r="AW17">
        <v>1.91</v>
      </c>
      <c r="AX17">
        <v>1.3</v>
      </c>
      <c r="AY17">
        <v>42.5</v>
      </c>
      <c r="AZ17">
        <v>27.4</v>
      </c>
      <c r="BA17">
        <v>937</v>
      </c>
      <c r="BB17">
        <v>677</v>
      </c>
      <c r="BC17">
        <v>232</v>
      </c>
      <c r="BD17">
        <v>55</v>
      </c>
      <c r="BE17">
        <v>80</v>
      </c>
      <c r="BF17">
        <v>20</v>
      </c>
      <c r="BG17">
        <v>8</v>
      </c>
      <c r="BH17">
        <v>2</v>
      </c>
      <c r="BI17">
        <v>316</v>
      </c>
      <c r="BJ17">
        <v>548</v>
      </c>
      <c r="BK17">
        <v>139</v>
      </c>
      <c r="BL17">
        <v>28</v>
      </c>
      <c r="BM17">
        <v>6</v>
      </c>
      <c r="BN17">
        <v>350</v>
      </c>
      <c r="BO17">
        <v>596</v>
      </c>
      <c r="BP17">
        <v>147</v>
      </c>
      <c r="BQ17">
        <v>28</v>
      </c>
      <c r="BR17">
        <v>6</v>
      </c>
      <c r="BS17">
        <v>200</v>
      </c>
      <c r="BT17">
        <v>46</v>
      </c>
      <c r="BU17">
        <v>24</v>
      </c>
      <c r="BV17">
        <v>29</v>
      </c>
      <c r="BW17">
        <v>48</v>
      </c>
      <c r="BX17">
        <v>53</v>
      </c>
      <c r="BY17">
        <v>200</v>
      </c>
      <c r="BZ17">
        <v>129</v>
      </c>
      <c r="CA17">
        <v>71</v>
      </c>
      <c r="CB17">
        <v>200</v>
      </c>
      <c r="CC17">
        <v>11.9</v>
      </c>
      <c r="CD17">
        <v>9.9</v>
      </c>
      <c r="CE17">
        <v>11.6</v>
      </c>
      <c r="CF17">
        <v>11.9</v>
      </c>
      <c r="CG17">
        <v>11.1</v>
      </c>
      <c r="CH17">
        <v>14.4</v>
      </c>
      <c r="CI17">
        <v>10.9</v>
      </c>
      <c r="CJ17">
        <v>13.9</v>
      </c>
      <c r="CK17">
        <v>2.31</v>
      </c>
      <c r="CL17">
        <v>16.100000000000001</v>
      </c>
      <c r="CM17">
        <v>264</v>
      </c>
      <c r="CN17">
        <v>106</v>
      </c>
      <c r="CO17">
        <v>26</v>
      </c>
      <c r="CP17">
        <v>1</v>
      </c>
      <c r="CQ17">
        <v>34</v>
      </c>
      <c r="CR17">
        <v>48</v>
      </c>
      <c r="CS17">
        <v>8</v>
      </c>
      <c r="CT17">
        <v>0</v>
      </c>
      <c r="CU17">
        <v>0</v>
      </c>
    </row>
    <row r="18" spans="1:99" x14ac:dyDescent="0.2">
      <c r="A18" t="s">
        <v>134</v>
      </c>
      <c r="B18" t="s">
        <v>452</v>
      </c>
      <c r="C18" t="s">
        <v>135</v>
      </c>
      <c r="D18" t="s">
        <v>136</v>
      </c>
      <c r="E18" t="s">
        <v>137</v>
      </c>
      <c r="F18" t="s">
        <v>97</v>
      </c>
      <c r="G18">
        <v>1350</v>
      </c>
      <c r="H18">
        <v>303</v>
      </c>
      <c r="I18">
        <v>0</v>
      </c>
      <c r="J18">
        <v>126</v>
      </c>
      <c r="K18">
        <v>242</v>
      </c>
      <c r="L18">
        <v>386</v>
      </c>
      <c r="M18">
        <v>596</v>
      </c>
      <c r="N18">
        <v>1350</v>
      </c>
      <c r="O18">
        <v>3</v>
      </c>
      <c r="P18">
        <v>18</v>
      </c>
      <c r="Q18">
        <v>57</v>
      </c>
      <c r="R18">
        <v>101</v>
      </c>
      <c r="S18">
        <v>124</v>
      </c>
      <c r="T18">
        <v>303</v>
      </c>
      <c r="U18">
        <v>922</v>
      </c>
      <c r="V18">
        <v>428</v>
      </c>
      <c r="W18">
        <v>1350</v>
      </c>
      <c r="X18">
        <v>186</v>
      </c>
      <c r="Y18">
        <v>117</v>
      </c>
      <c r="Z18">
        <v>303</v>
      </c>
      <c r="AA18">
        <v>243</v>
      </c>
      <c r="AB18">
        <v>506</v>
      </c>
      <c r="AC18">
        <v>40</v>
      </c>
      <c r="AD18">
        <v>502</v>
      </c>
      <c r="AE18">
        <v>59</v>
      </c>
      <c r="AF18">
        <v>1350</v>
      </c>
      <c r="AG18">
        <v>16.100000000000001</v>
      </c>
      <c r="AH18">
        <v>7.3</v>
      </c>
      <c r="AI18">
        <v>15</v>
      </c>
      <c r="AJ18">
        <v>14.5</v>
      </c>
      <c r="AK18">
        <v>16.5</v>
      </c>
      <c r="AL18">
        <v>16</v>
      </c>
      <c r="AM18">
        <v>16.399999999999999</v>
      </c>
      <c r="AN18">
        <v>1.8</v>
      </c>
      <c r="AO18">
        <v>8.8000000000000007</v>
      </c>
      <c r="AP18">
        <v>8.5</v>
      </c>
      <c r="AQ18">
        <v>6.3</v>
      </c>
      <c r="AR18">
        <v>7.7</v>
      </c>
      <c r="AS18">
        <v>14.9</v>
      </c>
      <c r="AT18">
        <v>19.2</v>
      </c>
      <c r="AU18">
        <v>6.3</v>
      </c>
      <c r="AV18">
        <v>9.3000000000000007</v>
      </c>
      <c r="AW18">
        <v>2.25</v>
      </c>
      <c r="AX18">
        <v>1.28</v>
      </c>
      <c r="AY18">
        <v>37</v>
      </c>
      <c r="AZ18">
        <v>26.7</v>
      </c>
      <c r="BA18">
        <v>1831</v>
      </c>
      <c r="BB18">
        <v>1214</v>
      </c>
      <c r="BC18">
        <v>193</v>
      </c>
      <c r="BD18">
        <v>19</v>
      </c>
      <c r="BE18">
        <v>294</v>
      </c>
      <c r="BF18">
        <v>87</v>
      </c>
      <c r="BG18">
        <v>2</v>
      </c>
      <c r="BH18">
        <v>1</v>
      </c>
      <c r="BI18">
        <v>555</v>
      </c>
      <c r="BJ18">
        <v>735</v>
      </c>
      <c r="BK18">
        <v>236</v>
      </c>
      <c r="BL18">
        <v>62</v>
      </c>
      <c r="BM18">
        <v>28</v>
      </c>
      <c r="BN18">
        <v>172</v>
      </c>
      <c r="BO18">
        <v>174</v>
      </c>
      <c r="BP18">
        <v>13</v>
      </c>
      <c r="BQ18">
        <v>6</v>
      </c>
      <c r="BR18">
        <v>0</v>
      </c>
      <c r="BS18">
        <v>536</v>
      </c>
      <c r="BT18">
        <v>110</v>
      </c>
      <c r="BU18">
        <v>115</v>
      </c>
      <c r="BV18">
        <v>86</v>
      </c>
      <c r="BW18">
        <v>108</v>
      </c>
      <c r="BX18">
        <v>117</v>
      </c>
      <c r="BY18">
        <v>536</v>
      </c>
      <c r="BZ18">
        <v>351</v>
      </c>
      <c r="CA18">
        <v>185</v>
      </c>
      <c r="CB18">
        <v>536</v>
      </c>
      <c r="CC18">
        <v>12.8</v>
      </c>
      <c r="CD18">
        <v>13.1</v>
      </c>
      <c r="CE18">
        <v>13.3</v>
      </c>
      <c r="CF18">
        <v>10.7</v>
      </c>
      <c r="CG18">
        <v>10.9</v>
      </c>
      <c r="CH18">
        <v>15.5</v>
      </c>
      <c r="CI18">
        <v>11.6</v>
      </c>
      <c r="CJ18">
        <v>15.5</v>
      </c>
      <c r="CK18">
        <v>2.87</v>
      </c>
      <c r="CL18">
        <v>14.2</v>
      </c>
      <c r="CM18">
        <v>978</v>
      </c>
      <c r="CN18">
        <v>518</v>
      </c>
      <c r="CO18">
        <v>89</v>
      </c>
      <c r="CP18">
        <v>3</v>
      </c>
      <c r="CQ18">
        <v>266</v>
      </c>
      <c r="CR18">
        <v>346</v>
      </c>
      <c r="CS18">
        <v>112</v>
      </c>
      <c r="CT18">
        <v>42</v>
      </c>
      <c r="CU18">
        <v>12</v>
      </c>
    </row>
    <row r="19" spans="1:99" x14ac:dyDescent="0.2">
      <c r="A19" t="s">
        <v>138</v>
      </c>
      <c r="B19" t="s">
        <v>453</v>
      </c>
      <c r="C19" t="s">
        <v>139</v>
      </c>
      <c r="D19" t="s">
        <v>140</v>
      </c>
      <c r="E19" t="s">
        <v>141</v>
      </c>
      <c r="F19" t="s">
        <v>142</v>
      </c>
      <c r="G19">
        <v>264</v>
      </c>
      <c r="H19">
        <v>120</v>
      </c>
      <c r="I19">
        <v>0</v>
      </c>
      <c r="J19">
        <v>15</v>
      </c>
      <c r="K19">
        <v>41</v>
      </c>
      <c r="L19">
        <v>81</v>
      </c>
      <c r="M19">
        <v>127</v>
      </c>
      <c r="N19">
        <v>264</v>
      </c>
      <c r="O19">
        <v>2</v>
      </c>
      <c r="P19">
        <v>16</v>
      </c>
      <c r="Q19">
        <v>25</v>
      </c>
      <c r="R19">
        <v>31</v>
      </c>
      <c r="S19">
        <v>46</v>
      </c>
      <c r="T19">
        <v>120</v>
      </c>
      <c r="U19">
        <v>171</v>
      </c>
      <c r="V19">
        <v>93</v>
      </c>
      <c r="W19">
        <v>264</v>
      </c>
      <c r="X19">
        <v>49</v>
      </c>
      <c r="Y19">
        <v>71</v>
      </c>
      <c r="Z19">
        <v>120</v>
      </c>
      <c r="AA19">
        <v>53</v>
      </c>
      <c r="AB19">
        <v>93</v>
      </c>
      <c r="AC19">
        <v>5</v>
      </c>
      <c r="AD19">
        <v>113</v>
      </c>
      <c r="AE19">
        <v>0</v>
      </c>
      <c r="AF19">
        <v>264</v>
      </c>
      <c r="AG19">
        <v>15</v>
      </c>
      <c r="AH19">
        <v>8</v>
      </c>
      <c r="AI19">
        <v>0</v>
      </c>
      <c r="AJ19">
        <v>10.1</v>
      </c>
      <c r="AK19">
        <v>13.8</v>
      </c>
      <c r="AL19">
        <v>12.3</v>
      </c>
      <c r="AM19">
        <v>18</v>
      </c>
      <c r="AN19">
        <v>1</v>
      </c>
      <c r="AO19">
        <v>7.6</v>
      </c>
      <c r="AP19">
        <v>6.2</v>
      </c>
      <c r="AQ19">
        <v>10.5</v>
      </c>
      <c r="AR19">
        <v>7.7</v>
      </c>
      <c r="AS19">
        <v>15</v>
      </c>
      <c r="AT19">
        <v>15.1</v>
      </c>
      <c r="AU19">
        <v>5.4</v>
      </c>
      <c r="AV19">
        <v>10</v>
      </c>
      <c r="AW19">
        <v>2.2999999999999998</v>
      </c>
      <c r="AX19">
        <v>1.3</v>
      </c>
      <c r="AY19">
        <v>33.4</v>
      </c>
      <c r="AZ19">
        <v>15.9</v>
      </c>
      <c r="BA19">
        <v>398</v>
      </c>
      <c r="BB19">
        <v>169</v>
      </c>
      <c r="BC19">
        <v>64</v>
      </c>
      <c r="BD19">
        <v>0</v>
      </c>
      <c r="BE19">
        <v>114</v>
      </c>
      <c r="BF19">
        <v>23</v>
      </c>
      <c r="BG19">
        <v>21</v>
      </c>
      <c r="BH19">
        <v>0</v>
      </c>
      <c r="BI19">
        <v>51</v>
      </c>
      <c r="BJ19">
        <v>155</v>
      </c>
      <c r="BK19">
        <v>40</v>
      </c>
      <c r="BL19">
        <v>12</v>
      </c>
      <c r="BM19">
        <v>6</v>
      </c>
      <c r="BN19">
        <v>32</v>
      </c>
      <c r="BO19">
        <v>83</v>
      </c>
      <c r="BP19">
        <v>3</v>
      </c>
      <c r="BQ19">
        <v>2</v>
      </c>
      <c r="BR19">
        <v>0</v>
      </c>
      <c r="BS19">
        <v>37</v>
      </c>
      <c r="BT19">
        <v>13</v>
      </c>
      <c r="BU19">
        <v>5</v>
      </c>
      <c r="BV19">
        <v>3</v>
      </c>
      <c r="BW19">
        <v>9</v>
      </c>
      <c r="BX19">
        <v>7</v>
      </c>
      <c r="BY19">
        <v>37</v>
      </c>
      <c r="BZ19">
        <v>23</v>
      </c>
      <c r="CA19">
        <v>14</v>
      </c>
      <c r="CB19">
        <v>37</v>
      </c>
      <c r="CC19">
        <v>13.1</v>
      </c>
      <c r="CD19">
        <v>12.7</v>
      </c>
      <c r="CE19">
        <v>23.5</v>
      </c>
      <c r="CF19">
        <v>5.9</v>
      </c>
      <c r="CG19">
        <v>13</v>
      </c>
      <c r="CH19">
        <v>12.5</v>
      </c>
      <c r="CI19">
        <v>11.1</v>
      </c>
      <c r="CJ19">
        <v>17.100000000000001</v>
      </c>
      <c r="CK19">
        <v>3.8</v>
      </c>
      <c r="CL19">
        <v>16.100000000000001</v>
      </c>
      <c r="CM19">
        <v>99</v>
      </c>
      <c r="CN19">
        <v>27</v>
      </c>
      <c r="CO19">
        <v>14</v>
      </c>
      <c r="CP19">
        <v>0</v>
      </c>
      <c r="CQ19">
        <v>3</v>
      </c>
      <c r="CR19">
        <v>16</v>
      </c>
      <c r="CS19">
        <v>16</v>
      </c>
      <c r="CT19">
        <v>1</v>
      </c>
      <c r="CU19">
        <v>1</v>
      </c>
    </row>
    <row r="20" spans="1:99" x14ac:dyDescent="0.2">
      <c r="A20" t="s">
        <v>530</v>
      </c>
      <c r="B20" t="s">
        <v>531</v>
      </c>
      <c r="C20" t="s">
        <v>532</v>
      </c>
      <c r="D20" t="s">
        <v>533</v>
      </c>
      <c r="E20" t="s">
        <v>534</v>
      </c>
      <c r="F20" t="s">
        <v>105</v>
      </c>
    </row>
    <row r="21" spans="1:99" x14ac:dyDescent="0.2">
      <c r="A21" t="s">
        <v>143</v>
      </c>
      <c r="B21" t="s">
        <v>144</v>
      </c>
      <c r="C21" t="s">
        <v>145</v>
      </c>
      <c r="D21" t="s">
        <v>335</v>
      </c>
      <c r="E21" t="s">
        <v>433</v>
      </c>
      <c r="F21" t="s">
        <v>146</v>
      </c>
      <c r="G21">
        <v>137</v>
      </c>
      <c r="H21">
        <v>0</v>
      </c>
      <c r="I21">
        <v>0</v>
      </c>
      <c r="J21">
        <v>6</v>
      </c>
      <c r="K21">
        <v>24</v>
      </c>
      <c r="L21">
        <v>36</v>
      </c>
      <c r="M21">
        <v>71</v>
      </c>
      <c r="N21">
        <v>137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83</v>
      </c>
      <c r="V21">
        <v>54</v>
      </c>
      <c r="W21">
        <v>137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137</v>
      </c>
      <c r="AF21">
        <v>137</v>
      </c>
      <c r="AG21">
        <v>16.2</v>
      </c>
      <c r="AH21">
        <v>0</v>
      </c>
      <c r="AI21">
        <v>0</v>
      </c>
      <c r="AJ21">
        <v>3</v>
      </c>
      <c r="AK21">
        <v>10.8</v>
      </c>
      <c r="AL21">
        <v>20.9</v>
      </c>
      <c r="AM21">
        <v>16.899999999999999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14.4</v>
      </c>
      <c r="AT21">
        <v>19.399999999999999</v>
      </c>
      <c r="AU21">
        <v>0</v>
      </c>
      <c r="AV21">
        <v>0</v>
      </c>
      <c r="AW21">
        <v>2.1</v>
      </c>
      <c r="AX21">
        <v>0</v>
      </c>
      <c r="AY21">
        <v>36</v>
      </c>
      <c r="AZ21">
        <v>0</v>
      </c>
      <c r="BA21">
        <v>153</v>
      </c>
      <c r="BB21">
        <v>121</v>
      </c>
      <c r="BC21">
        <v>40</v>
      </c>
      <c r="BD21">
        <v>12</v>
      </c>
      <c r="BE21">
        <v>0</v>
      </c>
      <c r="BF21">
        <v>0</v>
      </c>
      <c r="BG21">
        <v>0</v>
      </c>
      <c r="BH21">
        <v>0</v>
      </c>
      <c r="BI21">
        <v>27</v>
      </c>
      <c r="BJ21">
        <v>17</v>
      </c>
      <c r="BK21">
        <v>35</v>
      </c>
      <c r="BL21">
        <v>12</v>
      </c>
      <c r="BM21">
        <v>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</row>
    <row r="22" spans="1:99" x14ac:dyDescent="0.2">
      <c r="A22" t="s">
        <v>535</v>
      </c>
      <c r="B22" t="s">
        <v>536</v>
      </c>
      <c r="C22" t="s">
        <v>255</v>
      </c>
      <c r="D22" t="s">
        <v>256</v>
      </c>
      <c r="E22" t="s">
        <v>133</v>
      </c>
      <c r="F22" t="s">
        <v>114</v>
      </c>
    </row>
    <row r="23" spans="1:99" x14ac:dyDescent="0.2">
      <c r="A23" t="s">
        <v>454</v>
      </c>
      <c r="B23" t="s">
        <v>455</v>
      </c>
      <c r="C23" t="s">
        <v>456</v>
      </c>
      <c r="D23" t="s">
        <v>457</v>
      </c>
      <c r="E23" t="s">
        <v>458</v>
      </c>
      <c r="F23" t="s">
        <v>171</v>
      </c>
      <c r="G23">
        <v>285</v>
      </c>
      <c r="H23">
        <v>0</v>
      </c>
      <c r="I23">
        <v>0</v>
      </c>
      <c r="J23">
        <v>11</v>
      </c>
      <c r="K23">
        <v>39</v>
      </c>
      <c r="L23">
        <v>103</v>
      </c>
      <c r="M23">
        <v>132</v>
      </c>
      <c r="N23">
        <v>285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201</v>
      </c>
      <c r="V23">
        <v>84</v>
      </c>
      <c r="W23">
        <v>285</v>
      </c>
      <c r="X23">
        <v>0</v>
      </c>
      <c r="Y23">
        <v>0</v>
      </c>
      <c r="Z23">
        <v>0</v>
      </c>
      <c r="AA23">
        <v>45</v>
      </c>
      <c r="AB23">
        <v>159</v>
      </c>
      <c r="AC23">
        <v>0</v>
      </c>
      <c r="AD23">
        <v>74</v>
      </c>
      <c r="AE23">
        <v>7</v>
      </c>
      <c r="AF23">
        <v>285</v>
      </c>
      <c r="AG23">
        <v>18.600000000000001</v>
      </c>
      <c r="AH23">
        <v>0</v>
      </c>
      <c r="AI23">
        <v>0</v>
      </c>
      <c r="AJ23">
        <v>6.8</v>
      </c>
      <c r="AK23">
        <v>14.4</v>
      </c>
      <c r="AL23">
        <v>18.2</v>
      </c>
      <c r="AM23">
        <v>20.9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18.899999999999999</v>
      </c>
      <c r="AT23">
        <v>17.7</v>
      </c>
      <c r="AU23">
        <v>0</v>
      </c>
      <c r="AV23">
        <v>0</v>
      </c>
      <c r="AW23">
        <v>1.31</v>
      </c>
      <c r="AX23">
        <v>0</v>
      </c>
      <c r="AY23">
        <v>68.8</v>
      </c>
      <c r="AZ23">
        <v>0</v>
      </c>
      <c r="BA23">
        <v>186</v>
      </c>
      <c r="BB23">
        <v>124</v>
      </c>
      <c r="BC23">
        <v>64</v>
      </c>
      <c r="BD23">
        <v>21</v>
      </c>
      <c r="BE23">
        <v>0</v>
      </c>
      <c r="BF23">
        <v>0</v>
      </c>
      <c r="BG23">
        <v>0</v>
      </c>
      <c r="BH23">
        <v>0</v>
      </c>
      <c r="BI23">
        <v>121</v>
      </c>
      <c r="BJ23">
        <v>155</v>
      </c>
      <c r="BK23">
        <v>23</v>
      </c>
      <c r="BL23">
        <v>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</row>
    <row r="24" spans="1:99" x14ac:dyDescent="0.2">
      <c r="A24" t="s">
        <v>336</v>
      </c>
      <c r="B24" t="s">
        <v>459</v>
      </c>
      <c r="C24" t="s">
        <v>215</v>
      </c>
      <c r="D24" t="s">
        <v>216</v>
      </c>
      <c r="E24" t="s">
        <v>337</v>
      </c>
      <c r="F24" t="s">
        <v>105</v>
      </c>
      <c r="G24">
        <v>1490</v>
      </c>
      <c r="H24">
        <v>0</v>
      </c>
      <c r="I24">
        <v>0</v>
      </c>
      <c r="J24">
        <v>84</v>
      </c>
      <c r="K24">
        <v>249</v>
      </c>
      <c r="L24">
        <v>357</v>
      </c>
      <c r="M24">
        <v>800</v>
      </c>
      <c r="N24">
        <v>1490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984</v>
      </c>
      <c r="V24">
        <v>506</v>
      </c>
      <c r="W24">
        <v>1490</v>
      </c>
      <c r="X24">
        <v>0</v>
      </c>
      <c r="Y24">
        <v>0</v>
      </c>
      <c r="Z24">
        <v>0</v>
      </c>
      <c r="AA24">
        <v>416</v>
      </c>
      <c r="AB24">
        <v>676</v>
      </c>
      <c r="AC24">
        <v>19</v>
      </c>
      <c r="AD24">
        <v>339</v>
      </c>
      <c r="AE24">
        <v>40</v>
      </c>
      <c r="AF24">
        <v>1490</v>
      </c>
      <c r="AG24">
        <v>17.100000000000001</v>
      </c>
      <c r="AH24">
        <v>0</v>
      </c>
      <c r="AI24">
        <v>0</v>
      </c>
      <c r="AJ24">
        <v>14.1</v>
      </c>
      <c r="AK24">
        <v>12.2</v>
      </c>
      <c r="AL24">
        <v>17.7</v>
      </c>
      <c r="AM24">
        <v>18.5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14.1</v>
      </c>
      <c r="AT24">
        <v>22.9</v>
      </c>
      <c r="AU24">
        <v>0</v>
      </c>
      <c r="AV24">
        <v>0</v>
      </c>
      <c r="AW24">
        <v>1.64</v>
      </c>
      <c r="AX24">
        <v>0</v>
      </c>
      <c r="AY24">
        <v>44.3</v>
      </c>
      <c r="AZ24">
        <v>0</v>
      </c>
      <c r="BA24">
        <v>1116</v>
      </c>
      <c r="BB24">
        <v>985</v>
      </c>
      <c r="BC24">
        <v>353</v>
      </c>
      <c r="BD24">
        <v>68</v>
      </c>
      <c r="BE24">
        <v>0</v>
      </c>
      <c r="BF24">
        <v>0</v>
      </c>
      <c r="BG24">
        <v>0</v>
      </c>
      <c r="BH24">
        <v>0</v>
      </c>
      <c r="BI24">
        <v>608</v>
      </c>
      <c r="BJ24">
        <v>785</v>
      </c>
      <c r="BK24">
        <v>156</v>
      </c>
      <c r="BL24">
        <v>35</v>
      </c>
      <c r="BM24">
        <v>19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</row>
    <row r="25" spans="1:99" x14ac:dyDescent="0.2">
      <c r="A25" t="s">
        <v>147</v>
      </c>
      <c r="B25" t="s">
        <v>147</v>
      </c>
      <c r="C25" t="s">
        <v>148</v>
      </c>
      <c r="D25" t="s">
        <v>149</v>
      </c>
      <c r="E25" t="s">
        <v>338</v>
      </c>
      <c r="F25" t="s">
        <v>105</v>
      </c>
      <c r="G25">
        <v>860</v>
      </c>
      <c r="H25">
        <v>0</v>
      </c>
      <c r="I25">
        <v>0</v>
      </c>
      <c r="J25">
        <v>25</v>
      </c>
      <c r="K25">
        <v>133</v>
      </c>
      <c r="L25">
        <v>249</v>
      </c>
      <c r="M25">
        <v>453</v>
      </c>
      <c r="N25">
        <v>860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634</v>
      </c>
      <c r="V25">
        <v>226</v>
      </c>
      <c r="W25">
        <v>860</v>
      </c>
      <c r="X25">
        <v>0</v>
      </c>
      <c r="Y25">
        <v>0</v>
      </c>
      <c r="Z25">
        <v>0</v>
      </c>
      <c r="AA25">
        <v>173</v>
      </c>
      <c r="AB25">
        <v>330</v>
      </c>
      <c r="AC25">
        <v>1</v>
      </c>
      <c r="AD25">
        <v>335</v>
      </c>
      <c r="AE25">
        <v>21</v>
      </c>
      <c r="AF25">
        <v>860</v>
      </c>
      <c r="AG25">
        <v>19.600000000000001</v>
      </c>
      <c r="AH25">
        <v>0</v>
      </c>
      <c r="AI25">
        <v>0</v>
      </c>
      <c r="AJ25">
        <v>10.6</v>
      </c>
      <c r="AK25">
        <v>15.4</v>
      </c>
      <c r="AL25">
        <v>19.100000000000001</v>
      </c>
      <c r="AM25">
        <v>21.6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18</v>
      </c>
      <c r="AT25">
        <v>24.2</v>
      </c>
      <c r="AU25">
        <v>0</v>
      </c>
      <c r="AV25">
        <v>0</v>
      </c>
      <c r="AW25">
        <v>2</v>
      </c>
      <c r="AX25">
        <v>0</v>
      </c>
      <c r="AY25">
        <v>41.6</v>
      </c>
      <c r="AZ25">
        <v>0</v>
      </c>
      <c r="BA25">
        <v>883</v>
      </c>
      <c r="BB25">
        <v>606</v>
      </c>
      <c r="BC25">
        <v>245</v>
      </c>
      <c r="BD25">
        <v>43</v>
      </c>
      <c r="BE25">
        <v>0</v>
      </c>
      <c r="BF25">
        <v>0</v>
      </c>
      <c r="BG25">
        <v>0</v>
      </c>
      <c r="BH25">
        <v>0</v>
      </c>
      <c r="BI25">
        <v>266</v>
      </c>
      <c r="BJ25">
        <v>485</v>
      </c>
      <c r="BK25">
        <v>140</v>
      </c>
      <c r="BL25">
        <v>27</v>
      </c>
      <c r="BM25">
        <v>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135</v>
      </c>
      <c r="BT25">
        <v>47</v>
      </c>
      <c r="BU25">
        <v>34</v>
      </c>
      <c r="BV25">
        <v>18</v>
      </c>
      <c r="BW25">
        <v>25</v>
      </c>
      <c r="BX25">
        <v>11</v>
      </c>
      <c r="BY25">
        <v>135</v>
      </c>
      <c r="BZ25">
        <v>95</v>
      </c>
      <c r="CA25">
        <v>40</v>
      </c>
      <c r="CB25">
        <v>135</v>
      </c>
      <c r="CC25">
        <v>22.3</v>
      </c>
      <c r="CD25">
        <v>23</v>
      </c>
      <c r="CE25">
        <v>21.8</v>
      </c>
      <c r="CF25">
        <v>15.1</v>
      </c>
      <c r="CG25">
        <v>27.6</v>
      </c>
      <c r="CH25">
        <v>19.5</v>
      </c>
      <c r="CI25">
        <v>20.7</v>
      </c>
      <c r="CJ25">
        <v>26.6</v>
      </c>
      <c r="CK25">
        <v>3.77</v>
      </c>
      <c r="CL25">
        <v>16.8</v>
      </c>
      <c r="CM25">
        <v>271</v>
      </c>
      <c r="CN25">
        <v>154</v>
      </c>
      <c r="CO25">
        <v>28</v>
      </c>
      <c r="CP25">
        <v>1</v>
      </c>
      <c r="CQ25">
        <v>21</v>
      </c>
      <c r="CR25">
        <v>67</v>
      </c>
      <c r="CS25">
        <v>41</v>
      </c>
      <c r="CT25">
        <v>13</v>
      </c>
      <c r="CU25">
        <v>4</v>
      </c>
    </row>
    <row r="26" spans="1:99" x14ac:dyDescent="0.2">
      <c r="A26" t="s">
        <v>150</v>
      </c>
      <c r="B26" t="s">
        <v>150</v>
      </c>
      <c r="C26" t="s">
        <v>460</v>
      </c>
      <c r="D26" t="s">
        <v>461</v>
      </c>
      <c r="E26" t="s">
        <v>462</v>
      </c>
      <c r="F26" t="s">
        <v>463</v>
      </c>
      <c r="G26">
        <v>442</v>
      </c>
      <c r="H26">
        <v>56</v>
      </c>
      <c r="I26">
        <v>0</v>
      </c>
      <c r="J26">
        <v>51</v>
      </c>
      <c r="K26">
        <v>88</v>
      </c>
      <c r="L26">
        <v>107</v>
      </c>
      <c r="M26">
        <v>196</v>
      </c>
      <c r="N26">
        <v>442</v>
      </c>
      <c r="O26">
        <v>28</v>
      </c>
      <c r="P26">
        <v>12</v>
      </c>
      <c r="Q26">
        <v>3</v>
      </c>
      <c r="R26">
        <v>6</v>
      </c>
      <c r="S26">
        <v>7</v>
      </c>
      <c r="T26">
        <v>56</v>
      </c>
      <c r="U26">
        <v>306</v>
      </c>
      <c r="V26">
        <v>136</v>
      </c>
      <c r="W26">
        <v>442</v>
      </c>
      <c r="X26">
        <v>41</v>
      </c>
      <c r="Y26">
        <v>15</v>
      </c>
      <c r="Z26">
        <v>56</v>
      </c>
      <c r="AA26">
        <v>39</v>
      </c>
      <c r="AB26">
        <v>84</v>
      </c>
      <c r="AC26">
        <v>0</v>
      </c>
      <c r="AD26">
        <v>10</v>
      </c>
      <c r="AE26">
        <v>309</v>
      </c>
      <c r="AF26">
        <v>442</v>
      </c>
      <c r="AG26">
        <v>15.5</v>
      </c>
      <c r="AH26">
        <v>10.1</v>
      </c>
      <c r="AI26">
        <v>0</v>
      </c>
      <c r="AJ26">
        <v>16.899999999999999</v>
      </c>
      <c r="AK26">
        <v>13.4</v>
      </c>
      <c r="AL26">
        <v>14.8</v>
      </c>
      <c r="AM26">
        <v>16.3</v>
      </c>
      <c r="AN26">
        <v>10.4</v>
      </c>
      <c r="AO26">
        <v>14.8</v>
      </c>
      <c r="AP26">
        <v>1.9</v>
      </c>
      <c r="AQ26">
        <v>7.9</v>
      </c>
      <c r="AR26">
        <v>7.4</v>
      </c>
      <c r="AS26">
        <v>14.6</v>
      </c>
      <c r="AT26">
        <v>17.3</v>
      </c>
      <c r="AU26">
        <v>9.1</v>
      </c>
      <c r="AV26">
        <v>12.7</v>
      </c>
      <c r="AW26">
        <v>2.09</v>
      </c>
      <c r="AX26">
        <v>2.11</v>
      </c>
      <c r="AY26">
        <v>32.700000000000003</v>
      </c>
      <c r="AZ26">
        <v>18.7</v>
      </c>
      <c r="BA26">
        <v>540</v>
      </c>
      <c r="BB26">
        <v>269</v>
      </c>
      <c r="BC26">
        <v>106</v>
      </c>
      <c r="BD26">
        <v>15</v>
      </c>
      <c r="BE26">
        <v>83</v>
      </c>
      <c r="BF26">
        <v>20</v>
      </c>
      <c r="BG26">
        <v>7</v>
      </c>
      <c r="BH26">
        <v>1</v>
      </c>
      <c r="BI26">
        <v>140</v>
      </c>
      <c r="BJ26">
        <v>229</v>
      </c>
      <c r="BK26">
        <v>68</v>
      </c>
      <c r="BL26">
        <v>16</v>
      </c>
      <c r="BM26">
        <v>7</v>
      </c>
      <c r="BN26">
        <v>21</v>
      </c>
      <c r="BO26">
        <v>39</v>
      </c>
      <c r="BP26">
        <v>5</v>
      </c>
      <c r="BQ26">
        <v>1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</row>
    <row r="27" spans="1:99" x14ac:dyDescent="0.2">
      <c r="A27" t="s">
        <v>151</v>
      </c>
      <c r="B27" t="s">
        <v>339</v>
      </c>
      <c r="C27" t="s">
        <v>340</v>
      </c>
      <c r="D27" t="s">
        <v>341</v>
      </c>
      <c r="E27" t="s">
        <v>99</v>
      </c>
      <c r="F27" t="s">
        <v>105</v>
      </c>
      <c r="G27">
        <v>225</v>
      </c>
      <c r="H27">
        <v>39</v>
      </c>
      <c r="I27">
        <v>0</v>
      </c>
      <c r="J27">
        <v>12</v>
      </c>
      <c r="K27">
        <v>42</v>
      </c>
      <c r="L27">
        <v>62</v>
      </c>
      <c r="M27">
        <v>109</v>
      </c>
      <c r="N27">
        <v>225</v>
      </c>
      <c r="O27">
        <v>0</v>
      </c>
      <c r="P27">
        <v>2</v>
      </c>
      <c r="Q27">
        <v>8</v>
      </c>
      <c r="R27">
        <v>15</v>
      </c>
      <c r="S27">
        <v>14</v>
      </c>
      <c r="T27">
        <v>39</v>
      </c>
      <c r="U27">
        <v>169</v>
      </c>
      <c r="V27">
        <v>56</v>
      </c>
      <c r="W27">
        <v>225</v>
      </c>
      <c r="X27">
        <v>30</v>
      </c>
      <c r="Y27">
        <v>9</v>
      </c>
      <c r="Z27">
        <v>39</v>
      </c>
      <c r="AA27">
        <v>53</v>
      </c>
      <c r="AB27">
        <v>101</v>
      </c>
      <c r="AC27">
        <v>6</v>
      </c>
      <c r="AD27">
        <v>59</v>
      </c>
      <c r="AE27">
        <v>6</v>
      </c>
      <c r="AF27">
        <v>225</v>
      </c>
      <c r="AG27">
        <v>16.5</v>
      </c>
      <c r="AH27">
        <v>3.8</v>
      </c>
      <c r="AI27">
        <v>0</v>
      </c>
      <c r="AJ27">
        <v>16.399999999999999</v>
      </c>
      <c r="AK27">
        <v>12.8</v>
      </c>
      <c r="AL27">
        <v>20</v>
      </c>
      <c r="AM27">
        <v>15.9</v>
      </c>
      <c r="AN27">
        <v>0</v>
      </c>
      <c r="AO27">
        <v>1</v>
      </c>
      <c r="AP27">
        <v>0.9</v>
      </c>
      <c r="AQ27">
        <v>3.1</v>
      </c>
      <c r="AR27">
        <v>6.3</v>
      </c>
      <c r="AS27">
        <v>15.7</v>
      </c>
      <c r="AT27">
        <v>18.899999999999999</v>
      </c>
      <c r="AU27">
        <v>3</v>
      </c>
      <c r="AV27">
        <v>6.3</v>
      </c>
      <c r="AW27">
        <v>2.0499999999999998</v>
      </c>
      <c r="AX27">
        <v>0.95</v>
      </c>
      <c r="AY27">
        <v>27.8</v>
      </c>
      <c r="AZ27">
        <v>21.7</v>
      </c>
      <c r="BA27">
        <v>278</v>
      </c>
      <c r="BB27">
        <v>137</v>
      </c>
      <c r="BC27">
        <v>41</v>
      </c>
      <c r="BD27">
        <v>7</v>
      </c>
      <c r="BE27">
        <v>19</v>
      </c>
      <c r="BF27">
        <v>11</v>
      </c>
      <c r="BG27">
        <v>1</v>
      </c>
      <c r="BH27">
        <v>1</v>
      </c>
      <c r="BI27">
        <v>77</v>
      </c>
      <c r="BJ27">
        <v>121</v>
      </c>
      <c r="BK27">
        <v>30</v>
      </c>
      <c r="BL27">
        <v>7</v>
      </c>
      <c r="BM27">
        <v>7</v>
      </c>
      <c r="BN27">
        <v>22</v>
      </c>
      <c r="BO27">
        <v>21</v>
      </c>
      <c r="BP27">
        <v>2</v>
      </c>
      <c r="BQ27">
        <v>0</v>
      </c>
      <c r="BR27">
        <v>0</v>
      </c>
      <c r="BS27">
        <v>59</v>
      </c>
      <c r="BT27">
        <v>20</v>
      </c>
      <c r="BU27">
        <v>12</v>
      </c>
      <c r="BV27">
        <v>8</v>
      </c>
      <c r="BW27">
        <v>9</v>
      </c>
      <c r="BX27">
        <v>10</v>
      </c>
      <c r="BY27">
        <v>59</v>
      </c>
      <c r="BZ27">
        <v>44</v>
      </c>
      <c r="CA27">
        <v>15</v>
      </c>
      <c r="CB27">
        <v>59</v>
      </c>
      <c r="CC27">
        <v>11.2</v>
      </c>
      <c r="CD27">
        <v>9.4</v>
      </c>
      <c r="CE27">
        <v>10.3</v>
      </c>
      <c r="CF27">
        <v>23.1</v>
      </c>
      <c r="CG27">
        <v>3.1</v>
      </c>
      <c r="CH27">
        <v>13</v>
      </c>
      <c r="CI27">
        <v>12.3</v>
      </c>
      <c r="CJ27">
        <v>8.3000000000000007</v>
      </c>
      <c r="CK27">
        <v>2.84</v>
      </c>
      <c r="CL27">
        <v>13.6</v>
      </c>
      <c r="CM27">
        <v>109</v>
      </c>
      <c r="CN27">
        <v>38</v>
      </c>
      <c r="CO27">
        <v>10</v>
      </c>
      <c r="CP27">
        <v>0</v>
      </c>
      <c r="CQ27">
        <v>17</v>
      </c>
      <c r="CR27">
        <v>38</v>
      </c>
      <c r="CS27">
        <v>9</v>
      </c>
      <c r="CT27">
        <v>4</v>
      </c>
      <c r="CU27">
        <v>2</v>
      </c>
    </row>
    <row r="28" spans="1:99" x14ac:dyDescent="0.2">
      <c r="A28" t="s">
        <v>152</v>
      </c>
      <c r="B28" t="s">
        <v>152</v>
      </c>
      <c r="C28" t="s">
        <v>153</v>
      </c>
      <c r="D28" t="s">
        <v>434</v>
      </c>
      <c r="E28" t="s">
        <v>464</v>
      </c>
      <c r="F28" t="s">
        <v>100</v>
      </c>
      <c r="G28">
        <v>678</v>
      </c>
      <c r="H28">
        <v>250</v>
      </c>
      <c r="I28">
        <v>0</v>
      </c>
      <c r="J28">
        <v>46</v>
      </c>
      <c r="K28">
        <v>109</v>
      </c>
      <c r="L28">
        <v>189</v>
      </c>
      <c r="M28">
        <v>334</v>
      </c>
      <c r="N28">
        <v>678</v>
      </c>
      <c r="O28">
        <v>12</v>
      </c>
      <c r="P28">
        <v>25</v>
      </c>
      <c r="Q28">
        <v>49</v>
      </c>
      <c r="R28">
        <v>72</v>
      </c>
      <c r="S28">
        <v>92</v>
      </c>
      <c r="T28">
        <v>250</v>
      </c>
      <c r="U28">
        <v>475</v>
      </c>
      <c r="V28">
        <v>203</v>
      </c>
      <c r="W28">
        <v>678</v>
      </c>
      <c r="X28">
        <v>119</v>
      </c>
      <c r="Y28">
        <v>131</v>
      </c>
      <c r="Z28">
        <v>250</v>
      </c>
      <c r="AA28">
        <v>193</v>
      </c>
      <c r="AB28">
        <v>305</v>
      </c>
      <c r="AC28">
        <v>0</v>
      </c>
      <c r="AD28">
        <v>165</v>
      </c>
      <c r="AE28">
        <v>15</v>
      </c>
      <c r="AF28">
        <v>678</v>
      </c>
      <c r="AG28">
        <v>13.4</v>
      </c>
      <c r="AH28">
        <v>9.9</v>
      </c>
      <c r="AI28">
        <v>14.9</v>
      </c>
      <c r="AJ28">
        <v>10.4</v>
      </c>
      <c r="AK28">
        <v>10.6</v>
      </c>
      <c r="AL28">
        <v>16.2</v>
      </c>
      <c r="AM28">
        <v>13.2</v>
      </c>
      <c r="AN28">
        <v>11.2</v>
      </c>
      <c r="AO28">
        <v>26</v>
      </c>
      <c r="AP28">
        <v>8.5</v>
      </c>
      <c r="AQ28">
        <v>9.4</v>
      </c>
      <c r="AR28">
        <v>7.7</v>
      </c>
      <c r="AS28">
        <v>13.5</v>
      </c>
      <c r="AT28">
        <v>13.3</v>
      </c>
      <c r="AU28">
        <v>7.1</v>
      </c>
      <c r="AV28">
        <v>12.8</v>
      </c>
      <c r="AW28">
        <v>1.89</v>
      </c>
      <c r="AX28">
        <v>1.6</v>
      </c>
      <c r="AY28">
        <v>37.9</v>
      </c>
      <c r="AZ28">
        <v>21.4</v>
      </c>
      <c r="BA28">
        <v>590</v>
      </c>
      <c r="BB28">
        <v>431</v>
      </c>
      <c r="BC28">
        <v>154</v>
      </c>
      <c r="BD28">
        <v>37</v>
      </c>
      <c r="BE28">
        <v>212</v>
      </c>
      <c r="BF28">
        <v>116</v>
      </c>
      <c r="BG28">
        <v>26</v>
      </c>
      <c r="BH28">
        <v>4</v>
      </c>
      <c r="BI28">
        <v>188</v>
      </c>
      <c r="BJ28">
        <v>373</v>
      </c>
      <c r="BK28">
        <v>86</v>
      </c>
      <c r="BL28">
        <v>22</v>
      </c>
      <c r="BM28">
        <v>9</v>
      </c>
      <c r="BN28">
        <v>72</v>
      </c>
      <c r="BO28">
        <v>146</v>
      </c>
      <c r="BP28">
        <v>29</v>
      </c>
      <c r="BQ28">
        <v>3</v>
      </c>
      <c r="BR28">
        <v>0</v>
      </c>
      <c r="BS28">
        <v>244</v>
      </c>
      <c r="BT28">
        <v>75</v>
      </c>
      <c r="BU28">
        <v>58</v>
      </c>
      <c r="BV28">
        <v>39</v>
      </c>
      <c r="BW28">
        <v>38</v>
      </c>
      <c r="BX28">
        <v>34</v>
      </c>
      <c r="BY28">
        <v>244</v>
      </c>
      <c r="BZ28">
        <v>148</v>
      </c>
      <c r="CA28">
        <v>96</v>
      </c>
      <c r="CB28">
        <v>244</v>
      </c>
      <c r="CC28">
        <v>14.5</v>
      </c>
      <c r="CD28">
        <v>11.1</v>
      </c>
      <c r="CE28">
        <v>15.9</v>
      </c>
      <c r="CF28">
        <v>18.100000000000001</v>
      </c>
      <c r="CG28">
        <v>13.5</v>
      </c>
      <c r="CH28">
        <v>15.4</v>
      </c>
      <c r="CI28">
        <v>15.6</v>
      </c>
      <c r="CJ28">
        <v>12.4</v>
      </c>
      <c r="CK28">
        <v>2.69</v>
      </c>
      <c r="CL28">
        <v>18.2</v>
      </c>
      <c r="CM28">
        <v>330</v>
      </c>
      <c r="CN28">
        <v>199</v>
      </c>
      <c r="CO28">
        <v>75</v>
      </c>
      <c r="CP28">
        <v>9</v>
      </c>
      <c r="CQ28">
        <v>46</v>
      </c>
      <c r="CR28">
        <v>129</v>
      </c>
      <c r="CS28">
        <v>46</v>
      </c>
      <c r="CT28">
        <v>17</v>
      </c>
      <c r="CU28">
        <v>6</v>
      </c>
    </row>
    <row r="29" spans="1:99" x14ac:dyDescent="0.2">
      <c r="A29" t="s">
        <v>154</v>
      </c>
      <c r="B29" t="s">
        <v>154</v>
      </c>
      <c r="C29" t="s">
        <v>465</v>
      </c>
      <c r="D29" t="s">
        <v>466</v>
      </c>
      <c r="E29" t="s">
        <v>133</v>
      </c>
      <c r="F29" t="s">
        <v>467</v>
      </c>
      <c r="G29">
        <v>189</v>
      </c>
      <c r="H29">
        <v>40</v>
      </c>
      <c r="I29">
        <v>0</v>
      </c>
      <c r="J29">
        <v>18</v>
      </c>
      <c r="K29">
        <v>29</v>
      </c>
      <c r="L29">
        <v>44</v>
      </c>
      <c r="M29">
        <v>98</v>
      </c>
      <c r="N29">
        <v>189</v>
      </c>
      <c r="O29">
        <v>1</v>
      </c>
      <c r="P29">
        <v>3</v>
      </c>
      <c r="Q29">
        <v>6</v>
      </c>
      <c r="R29">
        <v>17</v>
      </c>
      <c r="S29">
        <v>13</v>
      </c>
      <c r="T29">
        <v>40</v>
      </c>
      <c r="U29">
        <v>145</v>
      </c>
      <c r="V29">
        <v>44</v>
      </c>
      <c r="W29">
        <v>189</v>
      </c>
      <c r="X29">
        <v>23</v>
      </c>
      <c r="Y29">
        <v>17</v>
      </c>
      <c r="Z29">
        <v>40</v>
      </c>
      <c r="AA29">
        <v>34</v>
      </c>
      <c r="AB29">
        <v>62</v>
      </c>
      <c r="AC29">
        <v>41</v>
      </c>
      <c r="AD29">
        <v>43</v>
      </c>
      <c r="AE29">
        <v>9</v>
      </c>
      <c r="AF29">
        <v>189</v>
      </c>
      <c r="AG29">
        <v>11.8</v>
      </c>
      <c r="AH29">
        <v>8.6</v>
      </c>
      <c r="AI29">
        <v>0</v>
      </c>
      <c r="AJ29">
        <v>11.7</v>
      </c>
      <c r="AK29">
        <v>11.9</v>
      </c>
      <c r="AL29">
        <v>9.8000000000000007</v>
      </c>
      <c r="AM29">
        <v>11.8</v>
      </c>
      <c r="AN29">
        <v>10.5</v>
      </c>
      <c r="AO29">
        <v>2.5</v>
      </c>
      <c r="AP29">
        <v>4.7</v>
      </c>
      <c r="AQ29">
        <v>9.6999999999999993</v>
      </c>
      <c r="AR29">
        <v>8.6</v>
      </c>
      <c r="AS29">
        <v>10.3</v>
      </c>
      <c r="AT29">
        <v>16.899999999999999</v>
      </c>
      <c r="AU29">
        <v>8.1</v>
      </c>
      <c r="AV29">
        <v>9.4</v>
      </c>
      <c r="AW29">
        <v>2.77</v>
      </c>
      <c r="AX29">
        <v>1.34</v>
      </c>
      <c r="AY29">
        <v>11</v>
      </c>
      <c r="AZ29">
        <v>16.100000000000001</v>
      </c>
      <c r="BA29">
        <v>342</v>
      </c>
      <c r="BB29">
        <v>159</v>
      </c>
      <c r="BC29">
        <v>38</v>
      </c>
      <c r="BD29">
        <v>1</v>
      </c>
      <c r="BE29">
        <v>36</v>
      </c>
      <c r="BF29">
        <v>13</v>
      </c>
      <c r="BG29">
        <v>6</v>
      </c>
      <c r="BH29">
        <v>0</v>
      </c>
      <c r="BI29">
        <v>44</v>
      </c>
      <c r="BJ29">
        <v>93</v>
      </c>
      <c r="BK29">
        <v>30</v>
      </c>
      <c r="BL29">
        <v>15</v>
      </c>
      <c r="BM29">
        <v>7</v>
      </c>
      <c r="BN29">
        <v>13</v>
      </c>
      <c r="BO29">
        <v>25</v>
      </c>
      <c r="BP29">
        <v>1</v>
      </c>
      <c r="BQ29">
        <v>1</v>
      </c>
      <c r="BR29">
        <v>0</v>
      </c>
      <c r="BS29">
        <v>40</v>
      </c>
      <c r="BT29">
        <v>8</v>
      </c>
      <c r="BU29">
        <v>6</v>
      </c>
      <c r="BV29">
        <v>9</v>
      </c>
      <c r="BW29">
        <v>7</v>
      </c>
      <c r="BX29">
        <v>10</v>
      </c>
      <c r="BY29">
        <v>40</v>
      </c>
      <c r="BZ29">
        <v>29</v>
      </c>
      <c r="CA29">
        <v>11</v>
      </c>
      <c r="CB29">
        <v>40</v>
      </c>
      <c r="CC29">
        <v>13</v>
      </c>
      <c r="CD29">
        <v>12.7</v>
      </c>
      <c r="CE29">
        <v>6.7</v>
      </c>
      <c r="CF29">
        <v>17.8</v>
      </c>
      <c r="CG29">
        <v>19.100000000000001</v>
      </c>
      <c r="CH29">
        <v>9.5</v>
      </c>
      <c r="CI29">
        <v>11.6</v>
      </c>
      <c r="CJ29">
        <v>17</v>
      </c>
      <c r="CK29">
        <v>3.87</v>
      </c>
      <c r="CL29">
        <v>9.6</v>
      </c>
      <c r="CM29">
        <v>95</v>
      </c>
      <c r="CN29">
        <v>41</v>
      </c>
      <c r="CO29">
        <v>7</v>
      </c>
      <c r="CP29">
        <v>0</v>
      </c>
      <c r="CQ29">
        <v>9</v>
      </c>
      <c r="CR29">
        <v>13</v>
      </c>
      <c r="CS29">
        <v>10</v>
      </c>
      <c r="CT29">
        <v>4</v>
      </c>
      <c r="CU29">
        <v>4</v>
      </c>
    </row>
    <row r="30" spans="1:99" x14ac:dyDescent="0.2">
      <c r="A30" t="s">
        <v>155</v>
      </c>
      <c r="B30" t="s">
        <v>156</v>
      </c>
      <c r="C30" t="s">
        <v>157</v>
      </c>
      <c r="D30" t="s">
        <v>158</v>
      </c>
      <c r="E30" t="s">
        <v>159</v>
      </c>
      <c r="F30" t="s">
        <v>105</v>
      </c>
    </row>
    <row r="31" spans="1:99" x14ac:dyDescent="0.2">
      <c r="A31" t="s">
        <v>160</v>
      </c>
      <c r="B31" t="s">
        <v>161</v>
      </c>
      <c r="C31" t="s">
        <v>435</v>
      </c>
      <c r="D31" t="s">
        <v>162</v>
      </c>
      <c r="E31" t="s">
        <v>161</v>
      </c>
      <c r="F31" t="s">
        <v>105</v>
      </c>
      <c r="G31">
        <v>437</v>
      </c>
      <c r="H31">
        <v>179</v>
      </c>
      <c r="I31">
        <v>0</v>
      </c>
      <c r="J31">
        <v>50</v>
      </c>
      <c r="K31">
        <v>88</v>
      </c>
      <c r="L31">
        <v>91</v>
      </c>
      <c r="M31">
        <v>208</v>
      </c>
      <c r="N31">
        <v>437</v>
      </c>
      <c r="O31">
        <v>35</v>
      </c>
      <c r="P31">
        <v>32</v>
      </c>
      <c r="Q31">
        <v>28</v>
      </c>
      <c r="R31">
        <v>42</v>
      </c>
      <c r="S31">
        <v>42</v>
      </c>
      <c r="T31">
        <v>179</v>
      </c>
      <c r="U31">
        <v>262</v>
      </c>
      <c r="V31">
        <v>175</v>
      </c>
      <c r="W31">
        <v>437</v>
      </c>
      <c r="X31">
        <v>112</v>
      </c>
      <c r="Y31">
        <v>67</v>
      </c>
      <c r="Z31">
        <v>179</v>
      </c>
      <c r="AA31">
        <v>328</v>
      </c>
      <c r="AB31">
        <v>74</v>
      </c>
      <c r="AC31">
        <v>2</v>
      </c>
      <c r="AD31">
        <v>19</v>
      </c>
      <c r="AE31">
        <v>14</v>
      </c>
      <c r="AF31">
        <v>437</v>
      </c>
      <c r="AG31">
        <v>13.4</v>
      </c>
      <c r="AH31">
        <v>11</v>
      </c>
      <c r="AI31">
        <v>0</v>
      </c>
      <c r="AJ31">
        <v>13.1</v>
      </c>
      <c r="AK31">
        <v>12.1</v>
      </c>
      <c r="AL31">
        <v>13.8</v>
      </c>
      <c r="AM31">
        <v>13.8</v>
      </c>
      <c r="AN31">
        <v>6</v>
      </c>
      <c r="AO31">
        <v>12.7</v>
      </c>
      <c r="AP31">
        <v>8.6</v>
      </c>
      <c r="AQ31">
        <v>12.7</v>
      </c>
      <c r="AR31">
        <v>13</v>
      </c>
      <c r="AS31">
        <v>12.5</v>
      </c>
      <c r="AT31">
        <v>14.6</v>
      </c>
      <c r="AU31">
        <v>8.8000000000000007</v>
      </c>
      <c r="AV31">
        <v>14.9</v>
      </c>
      <c r="AW31">
        <v>2.08</v>
      </c>
      <c r="AX31">
        <v>3.34</v>
      </c>
      <c r="AY31">
        <v>33.299999999999997</v>
      </c>
      <c r="AZ31">
        <v>12.8</v>
      </c>
      <c r="BA31">
        <v>580</v>
      </c>
      <c r="BB31">
        <v>261</v>
      </c>
      <c r="BC31">
        <v>83</v>
      </c>
      <c r="BD31">
        <v>22</v>
      </c>
      <c r="BE31">
        <v>396</v>
      </c>
      <c r="BF31">
        <v>102</v>
      </c>
      <c r="BG31">
        <v>17</v>
      </c>
      <c r="BH31">
        <v>2</v>
      </c>
      <c r="BI31">
        <v>147</v>
      </c>
      <c r="BJ31">
        <v>246</v>
      </c>
      <c r="BK31">
        <v>74</v>
      </c>
      <c r="BL31">
        <v>10</v>
      </c>
      <c r="BM31">
        <v>8</v>
      </c>
      <c r="BN31">
        <v>91</v>
      </c>
      <c r="BO31">
        <v>102</v>
      </c>
      <c r="BP31">
        <v>31</v>
      </c>
      <c r="BQ31">
        <v>18</v>
      </c>
      <c r="BR31">
        <v>5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</row>
    <row r="32" spans="1:99" x14ac:dyDescent="0.2">
      <c r="A32" t="s">
        <v>163</v>
      </c>
      <c r="B32" t="s">
        <v>163</v>
      </c>
    </row>
    <row r="33" spans="1:99" x14ac:dyDescent="0.2">
      <c r="A33" t="s">
        <v>164</v>
      </c>
      <c r="B33" t="s">
        <v>164</v>
      </c>
    </row>
    <row r="34" spans="1:99" x14ac:dyDescent="0.2">
      <c r="A34" t="s">
        <v>165</v>
      </c>
      <c r="B34" t="s">
        <v>165</v>
      </c>
    </row>
    <row r="35" spans="1:99" x14ac:dyDescent="0.2">
      <c r="A35" t="s">
        <v>166</v>
      </c>
      <c r="B35" t="s">
        <v>167</v>
      </c>
      <c r="C35" t="s">
        <v>168</v>
      </c>
      <c r="D35" t="s">
        <v>169</v>
      </c>
      <c r="E35" t="s">
        <v>208</v>
      </c>
      <c r="F35" t="s">
        <v>105</v>
      </c>
      <c r="G35">
        <v>717</v>
      </c>
      <c r="H35">
        <v>114</v>
      </c>
      <c r="I35">
        <v>0</v>
      </c>
      <c r="J35">
        <v>19</v>
      </c>
      <c r="K35">
        <v>125</v>
      </c>
      <c r="L35">
        <v>164</v>
      </c>
      <c r="M35">
        <v>409</v>
      </c>
      <c r="N35">
        <v>717</v>
      </c>
      <c r="O35">
        <v>1</v>
      </c>
      <c r="P35">
        <v>5</v>
      </c>
      <c r="Q35">
        <v>11</v>
      </c>
      <c r="R35">
        <v>30</v>
      </c>
      <c r="S35">
        <v>67</v>
      </c>
      <c r="T35">
        <v>114</v>
      </c>
      <c r="U35">
        <v>514</v>
      </c>
      <c r="V35">
        <v>203</v>
      </c>
      <c r="W35">
        <v>717</v>
      </c>
      <c r="X35">
        <v>70</v>
      </c>
      <c r="Y35">
        <v>44</v>
      </c>
      <c r="Z35">
        <v>114</v>
      </c>
      <c r="AA35">
        <v>165</v>
      </c>
      <c r="AB35">
        <v>204</v>
      </c>
      <c r="AC35">
        <v>4</v>
      </c>
      <c r="AD35">
        <v>203</v>
      </c>
      <c r="AE35">
        <v>141</v>
      </c>
      <c r="AF35">
        <v>717</v>
      </c>
      <c r="AG35">
        <v>15.8</v>
      </c>
      <c r="AH35">
        <v>8</v>
      </c>
      <c r="AI35">
        <v>0</v>
      </c>
      <c r="AJ35">
        <v>17.3</v>
      </c>
      <c r="AK35">
        <v>11</v>
      </c>
      <c r="AL35">
        <v>14.5</v>
      </c>
      <c r="AM35">
        <v>17.8</v>
      </c>
      <c r="AN35">
        <v>0</v>
      </c>
      <c r="AO35">
        <v>0.3</v>
      </c>
      <c r="AP35">
        <v>12.6</v>
      </c>
      <c r="AQ35">
        <v>8</v>
      </c>
      <c r="AR35">
        <v>7.9</v>
      </c>
      <c r="AS35">
        <v>14.6</v>
      </c>
      <c r="AT35">
        <v>18.899999999999999</v>
      </c>
      <c r="AU35">
        <v>9.3000000000000007</v>
      </c>
      <c r="AV35">
        <v>5.9</v>
      </c>
      <c r="AW35">
        <v>0.26</v>
      </c>
      <c r="AX35">
        <v>0.18</v>
      </c>
      <c r="AY35">
        <v>138.6</v>
      </c>
      <c r="AZ35">
        <v>84.3</v>
      </c>
      <c r="BA35">
        <v>91</v>
      </c>
      <c r="BB35">
        <v>53</v>
      </c>
      <c r="BC35">
        <v>14</v>
      </c>
      <c r="BD35">
        <v>34</v>
      </c>
      <c r="BE35">
        <v>15</v>
      </c>
      <c r="BF35">
        <v>1</v>
      </c>
      <c r="BG35">
        <v>1</v>
      </c>
      <c r="BH35">
        <v>2</v>
      </c>
      <c r="BI35">
        <v>556</v>
      </c>
      <c r="BJ35">
        <v>165</v>
      </c>
      <c r="BK35">
        <v>0</v>
      </c>
      <c r="BL35">
        <v>0</v>
      </c>
      <c r="BM35">
        <v>0</v>
      </c>
      <c r="BN35">
        <v>94</v>
      </c>
      <c r="BO35">
        <v>20</v>
      </c>
      <c r="BP35">
        <v>0</v>
      </c>
      <c r="BQ35">
        <v>0</v>
      </c>
      <c r="BR35">
        <v>0</v>
      </c>
      <c r="BS35">
        <v>67</v>
      </c>
      <c r="BT35">
        <v>10</v>
      </c>
      <c r="BU35">
        <v>16</v>
      </c>
      <c r="BV35">
        <v>9</v>
      </c>
      <c r="BW35">
        <v>13</v>
      </c>
      <c r="BX35">
        <v>19</v>
      </c>
      <c r="BY35">
        <v>67</v>
      </c>
      <c r="BZ35">
        <v>56</v>
      </c>
      <c r="CA35">
        <v>11</v>
      </c>
      <c r="CB35">
        <v>67</v>
      </c>
      <c r="CC35">
        <v>7.6</v>
      </c>
      <c r="CD35">
        <v>0.6</v>
      </c>
      <c r="CE35">
        <v>11.8</v>
      </c>
      <c r="CF35">
        <v>3.6</v>
      </c>
      <c r="CG35">
        <v>7.1</v>
      </c>
      <c r="CH35">
        <v>9.9</v>
      </c>
      <c r="CI35">
        <v>5.7</v>
      </c>
      <c r="CJ35">
        <v>17.100000000000001</v>
      </c>
      <c r="CK35">
        <v>0.3</v>
      </c>
      <c r="CL35">
        <v>44.4</v>
      </c>
      <c r="CM35">
        <v>13</v>
      </c>
      <c r="CN35">
        <v>5</v>
      </c>
      <c r="CO35">
        <v>0</v>
      </c>
      <c r="CP35">
        <v>1</v>
      </c>
      <c r="CQ35">
        <v>49</v>
      </c>
      <c r="CR35">
        <v>20</v>
      </c>
      <c r="CS35">
        <v>0</v>
      </c>
      <c r="CT35">
        <v>0</v>
      </c>
      <c r="CU35">
        <v>0</v>
      </c>
    </row>
    <row r="36" spans="1:99" x14ac:dyDescent="0.2">
      <c r="A36" t="s">
        <v>172</v>
      </c>
      <c r="B36" t="s">
        <v>537</v>
      </c>
      <c r="C36" t="s">
        <v>538</v>
      </c>
      <c r="D36" t="s">
        <v>539</v>
      </c>
      <c r="E36" t="s">
        <v>96</v>
      </c>
      <c r="F36" t="s">
        <v>105</v>
      </c>
    </row>
    <row r="37" spans="1:99" x14ac:dyDescent="0.2">
      <c r="A37" t="s">
        <v>173</v>
      </c>
      <c r="B37" t="s">
        <v>173</v>
      </c>
      <c r="C37" t="s">
        <v>436</v>
      </c>
      <c r="D37" t="s">
        <v>437</v>
      </c>
      <c r="E37" t="s">
        <v>342</v>
      </c>
      <c r="F37" t="s">
        <v>105</v>
      </c>
      <c r="G37">
        <v>207</v>
      </c>
      <c r="H37">
        <v>55</v>
      </c>
      <c r="I37">
        <v>0</v>
      </c>
      <c r="J37">
        <v>13</v>
      </c>
      <c r="K37">
        <v>37</v>
      </c>
      <c r="L37">
        <v>57</v>
      </c>
      <c r="M37">
        <v>100</v>
      </c>
      <c r="N37">
        <v>207</v>
      </c>
      <c r="O37">
        <v>1</v>
      </c>
      <c r="P37">
        <v>3</v>
      </c>
      <c r="Q37">
        <v>6</v>
      </c>
      <c r="R37">
        <v>23</v>
      </c>
      <c r="S37">
        <v>22</v>
      </c>
      <c r="T37">
        <v>55</v>
      </c>
      <c r="U37">
        <v>145</v>
      </c>
      <c r="V37">
        <v>62</v>
      </c>
      <c r="W37">
        <v>207</v>
      </c>
      <c r="X37">
        <v>41</v>
      </c>
      <c r="Y37">
        <v>14</v>
      </c>
      <c r="Z37">
        <v>55</v>
      </c>
      <c r="AA37">
        <v>33</v>
      </c>
      <c r="AB37">
        <v>90</v>
      </c>
      <c r="AC37">
        <v>1</v>
      </c>
      <c r="AD37">
        <v>79</v>
      </c>
      <c r="AE37">
        <v>4</v>
      </c>
      <c r="AF37">
        <v>207</v>
      </c>
      <c r="AG37">
        <v>13.2</v>
      </c>
      <c r="AH37">
        <v>5.4</v>
      </c>
      <c r="AI37">
        <v>0</v>
      </c>
      <c r="AJ37">
        <v>14.1</v>
      </c>
      <c r="AK37">
        <v>11.7</v>
      </c>
      <c r="AL37">
        <v>9.8000000000000007</v>
      </c>
      <c r="AM37">
        <v>15.5</v>
      </c>
      <c r="AN37">
        <v>3.8</v>
      </c>
      <c r="AO37">
        <v>24.9</v>
      </c>
      <c r="AP37">
        <v>2.1</v>
      </c>
      <c r="AQ37">
        <v>7.1</v>
      </c>
      <c r="AR37">
        <v>1.8</v>
      </c>
      <c r="AS37">
        <v>14.1</v>
      </c>
      <c r="AT37">
        <v>11.1</v>
      </c>
      <c r="AU37">
        <v>4.9000000000000004</v>
      </c>
      <c r="AV37">
        <v>6.8</v>
      </c>
      <c r="AW37">
        <v>2.23</v>
      </c>
      <c r="AX37">
        <v>0.93</v>
      </c>
      <c r="AY37">
        <v>24.9</v>
      </c>
      <c r="AZ37">
        <v>15.3</v>
      </c>
      <c r="BA37">
        <v>269</v>
      </c>
      <c r="BB37">
        <v>152</v>
      </c>
      <c r="BC37">
        <v>43</v>
      </c>
      <c r="BD37">
        <v>6</v>
      </c>
      <c r="BE37">
        <v>32</v>
      </c>
      <c r="BF37">
        <v>12</v>
      </c>
      <c r="BG37">
        <v>2</v>
      </c>
      <c r="BH37">
        <v>0</v>
      </c>
      <c r="BI37">
        <v>64</v>
      </c>
      <c r="BJ37">
        <v>111</v>
      </c>
      <c r="BK37">
        <v>29</v>
      </c>
      <c r="BL37">
        <v>10</v>
      </c>
      <c r="BM37">
        <v>6</v>
      </c>
      <c r="BN37">
        <v>38</v>
      </c>
      <c r="BO37">
        <v>25</v>
      </c>
      <c r="BP37">
        <v>4</v>
      </c>
      <c r="BQ37">
        <v>0</v>
      </c>
      <c r="BR37">
        <v>0</v>
      </c>
      <c r="BS37">
        <v>143</v>
      </c>
      <c r="BT37">
        <v>38</v>
      </c>
      <c r="BU37">
        <v>22</v>
      </c>
      <c r="BV37">
        <v>17</v>
      </c>
      <c r="BW37">
        <v>23</v>
      </c>
      <c r="BX37">
        <v>43</v>
      </c>
      <c r="BY37">
        <v>143</v>
      </c>
      <c r="BZ37">
        <v>97</v>
      </c>
      <c r="CA37">
        <v>46</v>
      </c>
      <c r="CB37">
        <v>143</v>
      </c>
      <c r="CC37">
        <v>17.5</v>
      </c>
      <c r="CD37">
        <v>10.7</v>
      </c>
      <c r="CE37">
        <v>10.1</v>
      </c>
      <c r="CF37">
        <v>18.2</v>
      </c>
      <c r="CG37">
        <v>28.8</v>
      </c>
      <c r="CH37">
        <v>21.4</v>
      </c>
      <c r="CI37">
        <v>15.5</v>
      </c>
      <c r="CJ37">
        <v>20</v>
      </c>
      <c r="CK37">
        <v>3.15</v>
      </c>
      <c r="CL37">
        <v>19.7</v>
      </c>
      <c r="CM37">
        <v>281</v>
      </c>
      <c r="CN37">
        <v>116</v>
      </c>
      <c r="CO37">
        <v>38</v>
      </c>
      <c r="CP37">
        <v>1</v>
      </c>
      <c r="CQ37">
        <v>34</v>
      </c>
      <c r="CR37">
        <v>94</v>
      </c>
      <c r="CS37">
        <v>29</v>
      </c>
      <c r="CT37">
        <v>10</v>
      </c>
      <c r="CU37">
        <v>5</v>
      </c>
    </row>
    <row r="38" spans="1:99" x14ac:dyDescent="0.2">
      <c r="A38" t="s">
        <v>174</v>
      </c>
      <c r="B38" t="s">
        <v>174</v>
      </c>
      <c r="C38" t="s">
        <v>468</v>
      </c>
      <c r="D38" t="s">
        <v>438</v>
      </c>
      <c r="E38" t="s">
        <v>469</v>
      </c>
      <c r="F38" t="s">
        <v>105</v>
      </c>
      <c r="G38">
        <v>310</v>
      </c>
      <c r="H38">
        <v>26</v>
      </c>
      <c r="I38">
        <v>0</v>
      </c>
      <c r="J38">
        <v>17</v>
      </c>
      <c r="K38">
        <v>52</v>
      </c>
      <c r="L38">
        <v>80</v>
      </c>
      <c r="M38">
        <v>161</v>
      </c>
      <c r="N38">
        <v>310</v>
      </c>
      <c r="O38">
        <v>2</v>
      </c>
      <c r="P38">
        <v>3</v>
      </c>
      <c r="Q38">
        <v>9</v>
      </c>
      <c r="R38">
        <v>3</v>
      </c>
      <c r="S38">
        <v>9</v>
      </c>
      <c r="T38">
        <v>26</v>
      </c>
      <c r="U38">
        <v>234</v>
      </c>
      <c r="V38">
        <v>76</v>
      </c>
      <c r="W38">
        <v>310</v>
      </c>
      <c r="X38">
        <v>20</v>
      </c>
      <c r="Y38">
        <v>6</v>
      </c>
      <c r="Z38">
        <v>26</v>
      </c>
      <c r="AA38">
        <v>48</v>
      </c>
      <c r="AB38">
        <v>134</v>
      </c>
      <c r="AC38">
        <v>2</v>
      </c>
      <c r="AD38">
        <v>109</v>
      </c>
      <c r="AE38">
        <v>17</v>
      </c>
      <c r="AF38">
        <v>310</v>
      </c>
      <c r="AG38">
        <v>17.5</v>
      </c>
      <c r="AH38">
        <v>8</v>
      </c>
      <c r="AI38">
        <v>0</v>
      </c>
      <c r="AJ38">
        <v>8.3000000000000007</v>
      </c>
      <c r="AK38">
        <v>11.9</v>
      </c>
      <c r="AL38">
        <v>17.2</v>
      </c>
      <c r="AM38">
        <v>20.399999999999999</v>
      </c>
      <c r="AN38">
        <v>18.8</v>
      </c>
      <c r="AO38">
        <v>11.8</v>
      </c>
      <c r="AP38">
        <v>8.5</v>
      </c>
      <c r="AQ38">
        <v>6.4</v>
      </c>
      <c r="AR38">
        <v>6.9</v>
      </c>
      <c r="AS38">
        <v>15.6</v>
      </c>
      <c r="AT38">
        <v>23.1</v>
      </c>
      <c r="AU38">
        <v>8.6</v>
      </c>
      <c r="AV38">
        <v>5.3</v>
      </c>
      <c r="AW38">
        <v>2.64</v>
      </c>
      <c r="AX38">
        <v>2.65</v>
      </c>
      <c r="AY38">
        <v>30.3</v>
      </c>
      <c r="AZ38">
        <v>11.6</v>
      </c>
      <c r="BA38">
        <v>459</v>
      </c>
      <c r="BB38">
        <v>282</v>
      </c>
      <c r="BC38">
        <v>82</v>
      </c>
      <c r="BD38">
        <v>11</v>
      </c>
      <c r="BE38">
        <v>33</v>
      </c>
      <c r="BF38">
        <v>11</v>
      </c>
      <c r="BG38">
        <v>3</v>
      </c>
      <c r="BH38">
        <v>0</v>
      </c>
      <c r="BI38">
        <v>62</v>
      </c>
      <c r="BJ38">
        <v>185</v>
      </c>
      <c r="BK38">
        <v>59</v>
      </c>
      <c r="BL38">
        <v>14</v>
      </c>
      <c r="BM38">
        <v>9</v>
      </c>
      <c r="BN38">
        <v>7</v>
      </c>
      <c r="BO38">
        <v>15</v>
      </c>
      <c r="BP38">
        <v>2</v>
      </c>
      <c r="BQ38">
        <v>2</v>
      </c>
      <c r="BR38">
        <v>0</v>
      </c>
      <c r="BS38">
        <v>73</v>
      </c>
      <c r="BT38">
        <v>41</v>
      </c>
      <c r="BU38">
        <v>11</v>
      </c>
      <c r="BV38">
        <v>3</v>
      </c>
      <c r="BW38">
        <v>13</v>
      </c>
      <c r="BX38">
        <v>5</v>
      </c>
      <c r="BY38">
        <v>73</v>
      </c>
      <c r="BZ38">
        <v>57</v>
      </c>
      <c r="CA38">
        <v>16</v>
      </c>
      <c r="CB38">
        <v>73</v>
      </c>
      <c r="CC38">
        <v>12.6</v>
      </c>
      <c r="CD38">
        <v>11.4</v>
      </c>
      <c r="CE38">
        <v>15.3</v>
      </c>
      <c r="CF38">
        <v>41.2</v>
      </c>
      <c r="CG38">
        <v>6.5</v>
      </c>
      <c r="CH38">
        <v>15.9</v>
      </c>
      <c r="CI38">
        <v>9</v>
      </c>
      <c r="CJ38">
        <v>23.5</v>
      </c>
      <c r="CK38">
        <v>3.09</v>
      </c>
      <c r="CL38">
        <v>13.7</v>
      </c>
      <c r="CM38">
        <v>134</v>
      </c>
      <c r="CN38">
        <v>58</v>
      </c>
      <c r="CO38">
        <v>10</v>
      </c>
      <c r="CP38">
        <v>0</v>
      </c>
      <c r="CQ38">
        <v>15</v>
      </c>
      <c r="CR38">
        <v>43</v>
      </c>
      <c r="CS38">
        <v>14</v>
      </c>
      <c r="CT38">
        <v>5</v>
      </c>
      <c r="CU38">
        <v>1</v>
      </c>
    </row>
    <row r="39" spans="1:99" x14ac:dyDescent="0.2">
      <c r="A39" t="s">
        <v>176</v>
      </c>
      <c r="B39" t="s">
        <v>176</v>
      </c>
      <c r="C39" t="s">
        <v>177</v>
      </c>
      <c r="D39" t="s">
        <v>178</v>
      </c>
      <c r="E39" t="s">
        <v>179</v>
      </c>
      <c r="F39" t="s">
        <v>171</v>
      </c>
      <c r="G39">
        <v>511</v>
      </c>
      <c r="H39">
        <v>369</v>
      </c>
      <c r="I39">
        <v>0</v>
      </c>
      <c r="J39">
        <v>34</v>
      </c>
      <c r="K39">
        <v>64</v>
      </c>
      <c r="L39">
        <v>111</v>
      </c>
      <c r="M39">
        <v>302</v>
      </c>
      <c r="N39">
        <v>511</v>
      </c>
      <c r="O39">
        <v>27</v>
      </c>
      <c r="P39">
        <v>59</v>
      </c>
      <c r="Q39">
        <v>75</v>
      </c>
      <c r="R39">
        <v>87</v>
      </c>
      <c r="S39">
        <v>121</v>
      </c>
      <c r="T39">
        <v>369</v>
      </c>
      <c r="U39">
        <v>346</v>
      </c>
      <c r="V39">
        <v>165</v>
      </c>
      <c r="W39">
        <v>511</v>
      </c>
      <c r="X39">
        <v>153</v>
      </c>
      <c r="Y39">
        <v>216</v>
      </c>
      <c r="Z39">
        <v>369</v>
      </c>
      <c r="AA39">
        <v>54</v>
      </c>
      <c r="AB39">
        <v>174</v>
      </c>
      <c r="AC39">
        <v>12</v>
      </c>
      <c r="AD39">
        <v>192</v>
      </c>
      <c r="AE39">
        <v>79</v>
      </c>
      <c r="AF39">
        <v>511</v>
      </c>
      <c r="AG39">
        <v>18.5</v>
      </c>
      <c r="AH39">
        <v>8.6</v>
      </c>
      <c r="AI39">
        <v>0</v>
      </c>
      <c r="AJ39">
        <v>11.8</v>
      </c>
      <c r="AK39">
        <v>15.8</v>
      </c>
      <c r="AL39">
        <v>16.3</v>
      </c>
      <c r="AM39">
        <v>20.6</v>
      </c>
      <c r="AN39">
        <v>9.1</v>
      </c>
      <c r="AO39">
        <v>9.1</v>
      </c>
      <c r="AP39">
        <v>8.8000000000000007</v>
      </c>
      <c r="AQ39">
        <v>8.6999999999999993</v>
      </c>
      <c r="AR39">
        <v>8</v>
      </c>
      <c r="AS39">
        <v>17.3</v>
      </c>
      <c r="AT39">
        <v>20.8</v>
      </c>
      <c r="AU39">
        <v>7.4</v>
      </c>
      <c r="AV39">
        <v>9.4</v>
      </c>
      <c r="AW39">
        <v>0.17</v>
      </c>
      <c r="AX39">
        <v>7.0000000000000007E-2</v>
      </c>
      <c r="AY39">
        <v>143.5</v>
      </c>
      <c r="AZ39">
        <v>122</v>
      </c>
      <c r="BA39">
        <v>39</v>
      </c>
      <c r="BB39">
        <v>24</v>
      </c>
      <c r="BC39">
        <v>8</v>
      </c>
      <c r="BD39">
        <v>17</v>
      </c>
      <c r="BE39">
        <v>17</v>
      </c>
      <c r="BF39">
        <v>5</v>
      </c>
      <c r="BG39">
        <v>3</v>
      </c>
      <c r="BH39">
        <v>4</v>
      </c>
      <c r="BI39">
        <v>433</v>
      </c>
      <c r="BJ39">
        <v>79</v>
      </c>
      <c r="BK39">
        <v>0</v>
      </c>
      <c r="BL39">
        <v>0</v>
      </c>
      <c r="BM39">
        <v>0</v>
      </c>
      <c r="BN39">
        <v>348</v>
      </c>
      <c r="BO39">
        <v>25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</row>
    <row r="40" spans="1:99" x14ac:dyDescent="0.2">
      <c r="A40" t="s">
        <v>180</v>
      </c>
      <c r="B40" t="s">
        <v>180</v>
      </c>
      <c r="C40" t="s">
        <v>540</v>
      </c>
      <c r="D40" t="s">
        <v>541</v>
      </c>
      <c r="E40" t="s">
        <v>133</v>
      </c>
      <c r="F40" t="s">
        <v>105</v>
      </c>
    </row>
    <row r="41" spans="1:99" x14ac:dyDescent="0.2">
      <c r="A41" t="s">
        <v>181</v>
      </c>
      <c r="B41" t="s">
        <v>181</v>
      </c>
      <c r="C41" t="s">
        <v>182</v>
      </c>
      <c r="D41" t="s">
        <v>183</v>
      </c>
      <c r="E41" t="s">
        <v>96</v>
      </c>
      <c r="F41" t="s">
        <v>100</v>
      </c>
      <c r="G41">
        <v>823</v>
      </c>
      <c r="H41">
        <v>170</v>
      </c>
      <c r="I41">
        <v>0</v>
      </c>
      <c r="J41">
        <v>41</v>
      </c>
      <c r="K41">
        <v>134</v>
      </c>
      <c r="L41">
        <v>244</v>
      </c>
      <c r="M41">
        <v>404</v>
      </c>
      <c r="N41">
        <v>823</v>
      </c>
      <c r="O41">
        <v>13</v>
      </c>
      <c r="P41">
        <v>14</v>
      </c>
      <c r="Q41">
        <v>38</v>
      </c>
      <c r="R41">
        <v>46</v>
      </c>
      <c r="S41">
        <v>59</v>
      </c>
      <c r="T41">
        <v>170</v>
      </c>
      <c r="U41">
        <v>500</v>
      </c>
      <c r="V41">
        <v>323</v>
      </c>
      <c r="W41">
        <v>823</v>
      </c>
      <c r="X41">
        <v>109</v>
      </c>
      <c r="Y41">
        <v>61</v>
      </c>
      <c r="Z41">
        <v>170</v>
      </c>
      <c r="AA41">
        <v>204</v>
      </c>
      <c r="AB41">
        <v>292</v>
      </c>
      <c r="AC41">
        <v>14</v>
      </c>
      <c r="AD41">
        <v>283</v>
      </c>
      <c r="AE41">
        <v>30</v>
      </c>
      <c r="AF41">
        <v>823</v>
      </c>
      <c r="AG41">
        <v>17</v>
      </c>
      <c r="AH41">
        <v>8</v>
      </c>
      <c r="AI41">
        <v>0</v>
      </c>
      <c r="AJ41">
        <v>13.8</v>
      </c>
      <c r="AK41">
        <v>14.5</v>
      </c>
      <c r="AL41">
        <v>14.7</v>
      </c>
      <c r="AM41">
        <v>19.5</v>
      </c>
      <c r="AN41">
        <v>2.7</v>
      </c>
      <c r="AO41">
        <v>7.2</v>
      </c>
      <c r="AP41">
        <v>9</v>
      </c>
      <c r="AQ41">
        <v>11.1</v>
      </c>
      <c r="AR41">
        <v>5.2</v>
      </c>
      <c r="AS41">
        <v>15</v>
      </c>
      <c r="AT41">
        <v>20.5</v>
      </c>
      <c r="AU41">
        <v>8.1999999999999993</v>
      </c>
      <c r="AV41">
        <v>7.7</v>
      </c>
      <c r="AW41">
        <v>1.77</v>
      </c>
      <c r="AX41">
        <v>1.67</v>
      </c>
      <c r="AY41">
        <v>28.8</v>
      </c>
      <c r="AZ41">
        <v>14.8</v>
      </c>
      <c r="BA41">
        <v>554</v>
      </c>
      <c r="BB41">
        <v>457</v>
      </c>
      <c r="BC41">
        <v>222</v>
      </c>
      <c r="BD41">
        <v>106</v>
      </c>
      <c r="BE41">
        <v>147</v>
      </c>
      <c r="BF41">
        <v>76</v>
      </c>
      <c r="BG41">
        <v>23</v>
      </c>
      <c r="BH41">
        <v>4</v>
      </c>
      <c r="BI41">
        <v>248</v>
      </c>
      <c r="BJ41">
        <v>471</v>
      </c>
      <c r="BK41">
        <v>82</v>
      </c>
      <c r="BL41">
        <v>18</v>
      </c>
      <c r="BM41">
        <v>5</v>
      </c>
      <c r="BN41">
        <v>55</v>
      </c>
      <c r="BO41">
        <v>97</v>
      </c>
      <c r="BP41">
        <v>16</v>
      </c>
      <c r="BQ41">
        <v>1</v>
      </c>
      <c r="BR41">
        <v>0</v>
      </c>
      <c r="BS41">
        <v>236</v>
      </c>
      <c r="BT41">
        <v>63</v>
      </c>
      <c r="BU41">
        <v>31</v>
      </c>
      <c r="BV41">
        <v>28</v>
      </c>
      <c r="BW41">
        <v>45</v>
      </c>
      <c r="BX41">
        <v>69</v>
      </c>
      <c r="BY41">
        <v>236</v>
      </c>
      <c r="BZ41">
        <v>154</v>
      </c>
      <c r="CA41">
        <v>82</v>
      </c>
      <c r="CB41">
        <v>236</v>
      </c>
      <c r="CC41">
        <v>13.2</v>
      </c>
      <c r="CD41">
        <v>11.6</v>
      </c>
      <c r="CE41">
        <v>8.9</v>
      </c>
      <c r="CF41">
        <v>17.399999999999999</v>
      </c>
      <c r="CG41">
        <v>16.3</v>
      </c>
      <c r="CH41">
        <v>13.3</v>
      </c>
      <c r="CI41">
        <v>13.3</v>
      </c>
      <c r="CJ41">
        <v>13</v>
      </c>
      <c r="CK41">
        <v>2.97</v>
      </c>
      <c r="CL41">
        <v>12.6</v>
      </c>
      <c r="CM41">
        <v>299</v>
      </c>
      <c r="CN41">
        <v>176</v>
      </c>
      <c r="CO41">
        <v>59</v>
      </c>
      <c r="CP41">
        <v>9</v>
      </c>
      <c r="CQ41">
        <v>52</v>
      </c>
      <c r="CR41">
        <v>125</v>
      </c>
      <c r="CS41">
        <v>41</v>
      </c>
      <c r="CT41">
        <v>15</v>
      </c>
      <c r="CU41">
        <v>4</v>
      </c>
    </row>
    <row r="42" spans="1:99" x14ac:dyDescent="0.2">
      <c r="A42" t="s">
        <v>542</v>
      </c>
      <c r="B42" t="s">
        <v>542</v>
      </c>
    </row>
    <row r="43" spans="1:99" x14ac:dyDescent="0.2">
      <c r="A43" t="s">
        <v>184</v>
      </c>
      <c r="B43" t="s">
        <v>184</v>
      </c>
      <c r="C43" t="s">
        <v>185</v>
      </c>
      <c r="D43" t="s">
        <v>186</v>
      </c>
      <c r="E43" t="s">
        <v>187</v>
      </c>
      <c r="F43" t="s">
        <v>105</v>
      </c>
    </row>
    <row r="44" spans="1:99" x14ac:dyDescent="0.2">
      <c r="A44" t="s">
        <v>188</v>
      </c>
      <c r="B44" t="s">
        <v>188</v>
      </c>
    </row>
    <row r="45" spans="1:99" x14ac:dyDescent="0.2">
      <c r="A45" t="s">
        <v>189</v>
      </c>
      <c r="B45" t="s">
        <v>343</v>
      </c>
      <c r="C45" t="s">
        <v>344</v>
      </c>
      <c r="D45" t="s">
        <v>190</v>
      </c>
      <c r="E45" t="s">
        <v>345</v>
      </c>
      <c r="F45" t="s">
        <v>100</v>
      </c>
      <c r="G45">
        <v>1663</v>
      </c>
      <c r="H45">
        <v>166</v>
      </c>
      <c r="I45">
        <v>0</v>
      </c>
      <c r="J45">
        <v>51</v>
      </c>
      <c r="K45">
        <v>265</v>
      </c>
      <c r="L45">
        <v>462</v>
      </c>
      <c r="M45">
        <v>885</v>
      </c>
      <c r="N45">
        <v>1663</v>
      </c>
      <c r="O45">
        <v>1</v>
      </c>
      <c r="P45">
        <v>15</v>
      </c>
      <c r="Q45">
        <v>37</v>
      </c>
      <c r="R45">
        <v>39</v>
      </c>
      <c r="S45">
        <v>74</v>
      </c>
      <c r="T45">
        <v>166</v>
      </c>
      <c r="U45">
        <v>1165</v>
      </c>
      <c r="V45">
        <v>498</v>
      </c>
      <c r="W45">
        <v>1663</v>
      </c>
      <c r="X45">
        <v>79</v>
      </c>
      <c r="Y45">
        <v>87</v>
      </c>
      <c r="Z45">
        <v>166</v>
      </c>
      <c r="AA45">
        <v>379</v>
      </c>
      <c r="AB45">
        <v>636</v>
      </c>
      <c r="AC45">
        <v>4</v>
      </c>
      <c r="AD45">
        <v>566</v>
      </c>
      <c r="AE45">
        <v>78</v>
      </c>
      <c r="AF45">
        <v>1663</v>
      </c>
      <c r="AG45">
        <v>15.1</v>
      </c>
      <c r="AH45">
        <v>5.5</v>
      </c>
      <c r="AI45">
        <v>0</v>
      </c>
      <c r="AJ45">
        <v>10.4</v>
      </c>
      <c r="AK45">
        <v>15.8</v>
      </c>
      <c r="AL45">
        <v>14.7</v>
      </c>
      <c r="AM45">
        <v>15.6</v>
      </c>
      <c r="AN45">
        <v>0.1</v>
      </c>
      <c r="AO45">
        <v>5.3</v>
      </c>
      <c r="AP45">
        <v>1.5</v>
      </c>
      <c r="AQ45">
        <v>8.1</v>
      </c>
      <c r="AR45">
        <v>5.8</v>
      </c>
      <c r="AS45">
        <v>14.4</v>
      </c>
      <c r="AT45">
        <v>18.7</v>
      </c>
      <c r="AU45">
        <v>6.2</v>
      </c>
      <c r="AV45">
        <v>4.5999999999999996</v>
      </c>
      <c r="AW45">
        <v>1.52</v>
      </c>
      <c r="AX45">
        <v>1.01</v>
      </c>
      <c r="AY45">
        <v>25.7</v>
      </c>
      <c r="AZ45">
        <v>14</v>
      </c>
      <c r="BA45">
        <v>1151</v>
      </c>
      <c r="BB45">
        <v>1038</v>
      </c>
      <c r="BC45">
        <v>510</v>
      </c>
      <c r="BD45">
        <v>197</v>
      </c>
      <c r="BE45">
        <v>110</v>
      </c>
      <c r="BF45">
        <v>51</v>
      </c>
      <c r="BG45">
        <v>16</v>
      </c>
      <c r="BH45">
        <v>4</v>
      </c>
      <c r="BI45">
        <v>839</v>
      </c>
      <c r="BJ45">
        <v>958</v>
      </c>
      <c r="BK45">
        <v>249</v>
      </c>
      <c r="BL45">
        <v>35</v>
      </c>
      <c r="BM45">
        <v>2</v>
      </c>
      <c r="BN45">
        <v>97</v>
      </c>
      <c r="BO45">
        <v>105</v>
      </c>
      <c r="BP45">
        <v>7</v>
      </c>
      <c r="BQ45">
        <v>0</v>
      </c>
      <c r="BR45">
        <v>1</v>
      </c>
      <c r="BS45">
        <v>220</v>
      </c>
      <c r="BT45">
        <v>28</v>
      </c>
      <c r="BU45">
        <v>31</v>
      </c>
      <c r="BV45">
        <v>46</v>
      </c>
      <c r="BW45">
        <v>70</v>
      </c>
      <c r="BX45">
        <v>45</v>
      </c>
      <c r="BY45">
        <v>220</v>
      </c>
      <c r="BZ45">
        <v>155</v>
      </c>
      <c r="CA45">
        <v>65</v>
      </c>
      <c r="CB45">
        <v>220</v>
      </c>
      <c r="CC45">
        <v>6.6</v>
      </c>
      <c r="CD45">
        <v>10.4</v>
      </c>
      <c r="CE45">
        <v>7.8</v>
      </c>
      <c r="CF45">
        <v>4.4000000000000004</v>
      </c>
      <c r="CG45">
        <v>7.2</v>
      </c>
      <c r="CH45">
        <v>6.3</v>
      </c>
      <c r="CI45">
        <v>6.9</v>
      </c>
      <c r="CJ45">
        <v>6.8</v>
      </c>
      <c r="CK45">
        <v>2.38</v>
      </c>
      <c r="CL45">
        <v>8.9</v>
      </c>
      <c r="CM45">
        <v>207</v>
      </c>
      <c r="CN45">
        <v>125</v>
      </c>
      <c r="CO45">
        <v>21</v>
      </c>
      <c r="CP45">
        <v>0</v>
      </c>
      <c r="CQ45">
        <v>87</v>
      </c>
      <c r="CR45">
        <v>97</v>
      </c>
      <c r="CS45">
        <v>38</v>
      </c>
      <c r="CT45">
        <v>20</v>
      </c>
      <c r="CU45">
        <v>9</v>
      </c>
    </row>
    <row r="46" spans="1:99" x14ac:dyDescent="0.2">
      <c r="A46" t="s">
        <v>191</v>
      </c>
      <c r="B46" t="s">
        <v>191</v>
      </c>
      <c r="C46" t="s">
        <v>192</v>
      </c>
      <c r="D46" t="s">
        <v>193</v>
      </c>
      <c r="E46" t="s">
        <v>349</v>
      </c>
      <c r="F46" t="s">
        <v>194</v>
      </c>
      <c r="G46">
        <v>1119</v>
      </c>
      <c r="H46">
        <v>408</v>
      </c>
      <c r="I46">
        <v>0</v>
      </c>
      <c r="J46">
        <v>90</v>
      </c>
      <c r="K46">
        <v>184</v>
      </c>
      <c r="L46">
        <v>288</v>
      </c>
      <c r="M46">
        <v>557</v>
      </c>
      <c r="N46">
        <v>1119</v>
      </c>
      <c r="O46">
        <v>2</v>
      </c>
      <c r="P46">
        <v>56</v>
      </c>
      <c r="Q46">
        <v>98</v>
      </c>
      <c r="R46">
        <v>111</v>
      </c>
      <c r="S46">
        <v>141</v>
      </c>
      <c r="T46">
        <v>408</v>
      </c>
      <c r="U46">
        <v>745</v>
      </c>
      <c r="V46">
        <v>374</v>
      </c>
      <c r="W46">
        <v>1119</v>
      </c>
      <c r="X46">
        <v>187</v>
      </c>
      <c r="Y46">
        <v>221</v>
      </c>
      <c r="Z46">
        <v>408</v>
      </c>
      <c r="AA46">
        <v>1119</v>
      </c>
      <c r="AB46">
        <v>0</v>
      </c>
      <c r="AC46">
        <v>0</v>
      </c>
      <c r="AD46">
        <v>0</v>
      </c>
      <c r="AE46">
        <v>0</v>
      </c>
      <c r="AF46">
        <v>1119</v>
      </c>
      <c r="AG46">
        <v>19.600000000000001</v>
      </c>
      <c r="AH46">
        <v>8.5</v>
      </c>
      <c r="AI46">
        <v>7.4</v>
      </c>
      <c r="AJ46">
        <v>15.8</v>
      </c>
      <c r="AK46">
        <v>22.6</v>
      </c>
      <c r="AL46">
        <v>18.3</v>
      </c>
      <c r="AM46">
        <v>20.2</v>
      </c>
      <c r="AN46">
        <v>0.8</v>
      </c>
      <c r="AO46">
        <v>6</v>
      </c>
      <c r="AP46">
        <v>7</v>
      </c>
      <c r="AQ46">
        <v>6.4</v>
      </c>
      <c r="AR46">
        <v>12.6</v>
      </c>
      <c r="AS46">
        <v>18.600000000000001</v>
      </c>
      <c r="AT46">
        <v>21.7</v>
      </c>
      <c r="AU46">
        <v>6.7</v>
      </c>
      <c r="AV46">
        <v>10.199999999999999</v>
      </c>
      <c r="AW46">
        <v>1.17</v>
      </c>
      <c r="AX46">
        <v>0.96</v>
      </c>
      <c r="AY46">
        <v>61.2</v>
      </c>
      <c r="AZ46">
        <v>38.799999999999997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477</v>
      </c>
      <c r="BT46">
        <v>1</v>
      </c>
      <c r="BU46">
        <v>67</v>
      </c>
      <c r="BV46">
        <v>111</v>
      </c>
      <c r="BW46">
        <v>114</v>
      </c>
      <c r="BX46">
        <v>184</v>
      </c>
      <c r="BY46">
        <v>477</v>
      </c>
      <c r="BZ46">
        <v>219</v>
      </c>
      <c r="CA46">
        <v>258</v>
      </c>
      <c r="CB46">
        <v>477</v>
      </c>
      <c r="CC46">
        <v>12.3</v>
      </c>
      <c r="CD46">
        <v>8.1999999999999993</v>
      </c>
      <c r="CE46">
        <v>9.6999999999999993</v>
      </c>
      <c r="CF46">
        <v>11.6</v>
      </c>
      <c r="CG46">
        <v>15.2</v>
      </c>
      <c r="CH46">
        <v>16</v>
      </c>
      <c r="CI46">
        <v>10.9</v>
      </c>
      <c r="CJ46">
        <v>15.4</v>
      </c>
      <c r="CK46">
        <v>1.87</v>
      </c>
      <c r="CL46">
        <v>30.3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</row>
    <row r="47" spans="1:99" x14ac:dyDescent="0.2">
      <c r="A47" t="s">
        <v>346</v>
      </c>
      <c r="B47" t="s">
        <v>470</v>
      </c>
      <c r="C47" t="s">
        <v>170</v>
      </c>
      <c r="D47" t="s">
        <v>471</v>
      </c>
      <c r="E47" t="s">
        <v>472</v>
      </c>
      <c r="F47" t="s">
        <v>472</v>
      </c>
      <c r="G47">
        <v>498</v>
      </c>
      <c r="H47">
        <v>183</v>
      </c>
      <c r="I47">
        <v>0</v>
      </c>
      <c r="J47">
        <v>23</v>
      </c>
      <c r="K47">
        <v>109</v>
      </c>
      <c r="L47">
        <v>145</v>
      </c>
      <c r="M47">
        <v>221</v>
      </c>
      <c r="N47">
        <v>498</v>
      </c>
      <c r="O47">
        <v>54</v>
      </c>
      <c r="P47">
        <v>30</v>
      </c>
      <c r="Q47">
        <v>30</v>
      </c>
      <c r="R47">
        <v>31</v>
      </c>
      <c r="S47">
        <v>38</v>
      </c>
      <c r="T47">
        <v>183</v>
      </c>
      <c r="U47">
        <v>389</v>
      </c>
      <c r="V47">
        <v>109</v>
      </c>
      <c r="W47">
        <v>498</v>
      </c>
      <c r="X47">
        <v>114</v>
      </c>
      <c r="Y47">
        <v>69</v>
      </c>
      <c r="Z47">
        <v>183</v>
      </c>
      <c r="AA47">
        <v>96</v>
      </c>
      <c r="AB47">
        <v>189</v>
      </c>
      <c r="AC47">
        <v>71</v>
      </c>
      <c r="AD47">
        <v>129</v>
      </c>
      <c r="AE47">
        <v>13</v>
      </c>
      <c r="AF47">
        <v>498</v>
      </c>
      <c r="AG47">
        <v>12.9</v>
      </c>
      <c r="AH47">
        <v>6.9</v>
      </c>
      <c r="AI47">
        <v>0</v>
      </c>
      <c r="AJ47">
        <v>9.4</v>
      </c>
      <c r="AK47">
        <v>12.2</v>
      </c>
      <c r="AL47">
        <v>10.1</v>
      </c>
      <c r="AM47">
        <v>15.4</v>
      </c>
      <c r="AN47">
        <v>6.8</v>
      </c>
      <c r="AO47">
        <v>9.5</v>
      </c>
      <c r="AP47">
        <v>5.6</v>
      </c>
      <c r="AQ47">
        <v>6.3</v>
      </c>
      <c r="AR47">
        <v>6.5</v>
      </c>
      <c r="AS47">
        <v>13.1</v>
      </c>
      <c r="AT47">
        <v>12.2</v>
      </c>
      <c r="AU47">
        <v>5.8</v>
      </c>
      <c r="AV47">
        <v>8.5</v>
      </c>
      <c r="AW47">
        <v>2.27</v>
      </c>
      <c r="AX47">
        <v>2.48</v>
      </c>
      <c r="AY47">
        <v>24.3</v>
      </c>
      <c r="AZ47">
        <v>9.5</v>
      </c>
      <c r="BA47">
        <v>691</v>
      </c>
      <c r="BB47">
        <v>373</v>
      </c>
      <c r="BC47">
        <v>116</v>
      </c>
      <c r="BD47">
        <v>9</v>
      </c>
      <c r="BE47">
        <v>309</v>
      </c>
      <c r="BF47">
        <v>90</v>
      </c>
      <c r="BG47">
        <v>14</v>
      </c>
      <c r="BH47">
        <v>0</v>
      </c>
      <c r="BI47">
        <v>137</v>
      </c>
      <c r="BJ47">
        <v>271</v>
      </c>
      <c r="BK47">
        <v>100</v>
      </c>
      <c r="BL47">
        <v>17</v>
      </c>
      <c r="BM47">
        <v>9</v>
      </c>
      <c r="BN47">
        <v>48</v>
      </c>
      <c r="BO47">
        <v>105</v>
      </c>
      <c r="BP47">
        <v>32</v>
      </c>
      <c r="BQ47">
        <v>8</v>
      </c>
      <c r="BR47">
        <v>4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</row>
    <row r="48" spans="1:99" x14ac:dyDescent="0.2">
      <c r="A48" t="s">
        <v>195</v>
      </c>
      <c r="B48" t="s">
        <v>195</v>
      </c>
      <c r="C48" t="s">
        <v>196</v>
      </c>
      <c r="D48" t="s">
        <v>197</v>
      </c>
      <c r="E48" t="s">
        <v>133</v>
      </c>
      <c r="F48" t="s">
        <v>105</v>
      </c>
    </row>
    <row r="49" spans="1:99" x14ac:dyDescent="0.2">
      <c r="A49" t="s">
        <v>198</v>
      </c>
      <c r="B49" t="s">
        <v>199</v>
      </c>
    </row>
    <row r="50" spans="1:99" x14ac:dyDescent="0.2">
      <c r="A50" t="s">
        <v>200</v>
      </c>
      <c r="B50" t="s">
        <v>200</v>
      </c>
      <c r="C50" t="s">
        <v>473</v>
      </c>
      <c r="D50" t="s">
        <v>201</v>
      </c>
      <c r="E50" t="s">
        <v>202</v>
      </c>
      <c r="F50" t="s">
        <v>105</v>
      </c>
      <c r="G50">
        <v>612</v>
      </c>
      <c r="H50">
        <v>0</v>
      </c>
      <c r="I50">
        <v>0</v>
      </c>
      <c r="J50">
        <v>10</v>
      </c>
      <c r="K50">
        <v>118</v>
      </c>
      <c r="L50">
        <v>148</v>
      </c>
      <c r="M50">
        <v>336</v>
      </c>
      <c r="N50">
        <v>612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428</v>
      </c>
      <c r="V50">
        <v>184</v>
      </c>
      <c r="W50">
        <v>612</v>
      </c>
      <c r="X50">
        <v>0</v>
      </c>
      <c r="Y50">
        <v>0</v>
      </c>
      <c r="Z50">
        <v>0</v>
      </c>
      <c r="AA50">
        <v>196</v>
      </c>
      <c r="AB50">
        <v>221</v>
      </c>
      <c r="AC50">
        <v>0</v>
      </c>
      <c r="AD50">
        <v>183</v>
      </c>
      <c r="AE50">
        <v>12</v>
      </c>
      <c r="AF50">
        <v>612</v>
      </c>
      <c r="AG50">
        <v>18.3</v>
      </c>
      <c r="AH50">
        <v>0</v>
      </c>
      <c r="AI50">
        <v>0</v>
      </c>
      <c r="AJ50">
        <v>17.399999999999999</v>
      </c>
      <c r="AK50">
        <v>13.5</v>
      </c>
      <c r="AL50">
        <v>21.3</v>
      </c>
      <c r="AM50">
        <v>18.600000000000001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18.600000000000001</v>
      </c>
      <c r="AT50">
        <v>17.600000000000001</v>
      </c>
      <c r="AU50">
        <v>0</v>
      </c>
      <c r="AV50">
        <v>0</v>
      </c>
      <c r="AW50">
        <v>2.08</v>
      </c>
      <c r="AX50">
        <v>0</v>
      </c>
      <c r="AY50">
        <v>30.5</v>
      </c>
      <c r="AZ50">
        <v>0</v>
      </c>
      <c r="BA50">
        <v>741</v>
      </c>
      <c r="BB50">
        <v>391</v>
      </c>
      <c r="BC50">
        <v>151</v>
      </c>
      <c r="BD50">
        <v>16</v>
      </c>
      <c r="BE50">
        <v>0</v>
      </c>
      <c r="BF50">
        <v>0</v>
      </c>
      <c r="BG50">
        <v>0</v>
      </c>
      <c r="BH50">
        <v>0</v>
      </c>
      <c r="BI50">
        <v>183</v>
      </c>
      <c r="BJ50">
        <v>355</v>
      </c>
      <c r="BK50">
        <v>87</v>
      </c>
      <c r="BL50">
        <v>25</v>
      </c>
      <c r="BM50">
        <v>9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</row>
    <row r="51" spans="1:99" x14ac:dyDescent="0.2">
      <c r="A51" t="s">
        <v>203</v>
      </c>
      <c r="B51" t="s">
        <v>203</v>
      </c>
      <c r="C51" t="s">
        <v>474</v>
      </c>
      <c r="D51" t="s">
        <v>439</v>
      </c>
      <c r="E51" t="s">
        <v>175</v>
      </c>
      <c r="F51" t="s">
        <v>105</v>
      </c>
      <c r="G51">
        <v>308</v>
      </c>
      <c r="H51">
        <v>63</v>
      </c>
      <c r="I51">
        <v>0</v>
      </c>
      <c r="J51">
        <v>26</v>
      </c>
      <c r="K51">
        <v>77</v>
      </c>
      <c r="L51">
        <v>68</v>
      </c>
      <c r="M51">
        <v>137</v>
      </c>
      <c r="N51">
        <v>308</v>
      </c>
      <c r="O51">
        <v>44</v>
      </c>
      <c r="P51">
        <v>10</v>
      </c>
      <c r="Q51">
        <v>4</v>
      </c>
      <c r="R51">
        <v>3</v>
      </c>
      <c r="S51">
        <v>2</v>
      </c>
      <c r="T51">
        <v>63</v>
      </c>
      <c r="U51">
        <v>180</v>
      </c>
      <c r="V51">
        <v>128</v>
      </c>
      <c r="W51">
        <v>308</v>
      </c>
      <c r="X51">
        <v>40</v>
      </c>
      <c r="Y51">
        <v>23</v>
      </c>
      <c r="Z51">
        <v>63</v>
      </c>
      <c r="AA51">
        <v>128</v>
      </c>
      <c r="AB51">
        <v>108</v>
      </c>
      <c r="AC51">
        <v>0</v>
      </c>
      <c r="AD51">
        <v>67</v>
      </c>
      <c r="AE51">
        <v>5</v>
      </c>
      <c r="AF51">
        <v>308</v>
      </c>
      <c r="AG51">
        <v>13.6</v>
      </c>
      <c r="AH51">
        <v>10.4</v>
      </c>
      <c r="AI51">
        <v>0</v>
      </c>
      <c r="AJ51">
        <v>5.3</v>
      </c>
      <c r="AK51">
        <v>14.1</v>
      </c>
      <c r="AL51">
        <v>11.3</v>
      </c>
      <c r="AM51">
        <v>16</v>
      </c>
      <c r="AN51">
        <v>7.8</v>
      </c>
      <c r="AO51">
        <v>24</v>
      </c>
      <c r="AP51">
        <v>7.5</v>
      </c>
      <c r="AQ51">
        <v>4.2</v>
      </c>
      <c r="AR51">
        <v>2.7</v>
      </c>
      <c r="AS51">
        <v>13</v>
      </c>
      <c r="AT51">
        <v>14.3</v>
      </c>
      <c r="AU51">
        <v>10.9</v>
      </c>
      <c r="AV51">
        <v>9.4</v>
      </c>
      <c r="AW51">
        <v>1.82</v>
      </c>
      <c r="AX51">
        <v>3.37</v>
      </c>
      <c r="AY51">
        <v>34.200000000000003</v>
      </c>
      <c r="AZ51">
        <v>13.1</v>
      </c>
      <c r="BA51">
        <v>312</v>
      </c>
      <c r="BB51">
        <v>186</v>
      </c>
      <c r="BC51">
        <v>58</v>
      </c>
      <c r="BD51">
        <v>12</v>
      </c>
      <c r="BE51">
        <v>137</v>
      </c>
      <c r="BF51">
        <v>50</v>
      </c>
      <c r="BG51">
        <v>5</v>
      </c>
      <c r="BH51">
        <v>1</v>
      </c>
      <c r="BI51">
        <v>89</v>
      </c>
      <c r="BJ51">
        <v>183</v>
      </c>
      <c r="BK51">
        <v>39</v>
      </c>
      <c r="BL51">
        <v>10</v>
      </c>
      <c r="BM51">
        <v>1</v>
      </c>
      <c r="BN51">
        <v>13</v>
      </c>
      <c r="BO51">
        <v>39</v>
      </c>
      <c r="BP51">
        <v>15</v>
      </c>
      <c r="BQ51">
        <v>7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</row>
    <row r="52" spans="1:99" x14ac:dyDescent="0.2">
      <c r="A52" t="s">
        <v>204</v>
      </c>
      <c r="B52" t="s">
        <v>205</v>
      </c>
      <c r="C52" t="s">
        <v>206</v>
      </c>
      <c r="D52" t="s">
        <v>207</v>
      </c>
      <c r="E52" t="s">
        <v>208</v>
      </c>
      <c r="F52" t="s">
        <v>209</v>
      </c>
      <c r="G52">
        <v>592</v>
      </c>
      <c r="H52">
        <v>31</v>
      </c>
      <c r="I52">
        <v>0</v>
      </c>
      <c r="J52">
        <v>30</v>
      </c>
      <c r="K52">
        <v>107</v>
      </c>
      <c r="L52">
        <v>160</v>
      </c>
      <c r="M52">
        <v>295</v>
      </c>
      <c r="N52">
        <v>592</v>
      </c>
      <c r="O52">
        <v>0</v>
      </c>
      <c r="P52">
        <v>0</v>
      </c>
      <c r="Q52">
        <v>7</v>
      </c>
      <c r="R52">
        <v>6</v>
      </c>
      <c r="S52">
        <v>18</v>
      </c>
      <c r="T52">
        <v>31</v>
      </c>
      <c r="U52">
        <v>378</v>
      </c>
      <c r="V52">
        <v>214</v>
      </c>
      <c r="W52">
        <v>592</v>
      </c>
      <c r="X52">
        <v>22</v>
      </c>
      <c r="Y52">
        <v>9</v>
      </c>
      <c r="Z52">
        <v>31</v>
      </c>
      <c r="AA52">
        <v>73</v>
      </c>
      <c r="AB52">
        <v>111</v>
      </c>
      <c r="AC52">
        <v>17</v>
      </c>
      <c r="AD52">
        <v>190</v>
      </c>
      <c r="AE52">
        <v>201</v>
      </c>
      <c r="AF52">
        <v>592</v>
      </c>
      <c r="AG52">
        <v>17.3</v>
      </c>
      <c r="AH52">
        <v>5.2</v>
      </c>
      <c r="AI52">
        <v>0</v>
      </c>
      <c r="AJ52">
        <v>17.600000000000001</v>
      </c>
      <c r="AK52">
        <v>16.8</v>
      </c>
      <c r="AL52">
        <v>15.7</v>
      </c>
      <c r="AM52">
        <v>18.2</v>
      </c>
      <c r="AN52">
        <v>0</v>
      </c>
      <c r="AO52">
        <v>0</v>
      </c>
      <c r="AP52">
        <v>2.2000000000000002</v>
      </c>
      <c r="AQ52">
        <v>2</v>
      </c>
      <c r="AR52">
        <v>7.4</v>
      </c>
      <c r="AS52">
        <v>14.7</v>
      </c>
      <c r="AT52">
        <v>21.8</v>
      </c>
      <c r="AU52">
        <v>1.9</v>
      </c>
      <c r="AV52">
        <v>13.6</v>
      </c>
      <c r="AW52">
        <v>2.2799999999999998</v>
      </c>
      <c r="AX52">
        <v>1.01</v>
      </c>
      <c r="AY52">
        <v>37.6</v>
      </c>
      <c r="AZ52">
        <v>19.600000000000001</v>
      </c>
      <c r="BA52">
        <v>732</v>
      </c>
      <c r="BB52">
        <v>460</v>
      </c>
      <c r="BC52">
        <v>187</v>
      </c>
      <c r="BD52">
        <v>25</v>
      </c>
      <c r="BE52">
        <v>22</v>
      </c>
      <c r="BF52">
        <v>7</v>
      </c>
      <c r="BG52">
        <v>2</v>
      </c>
      <c r="BH52">
        <v>0</v>
      </c>
      <c r="BI52">
        <v>150</v>
      </c>
      <c r="BJ52">
        <v>353</v>
      </c>
      <c r="BK52">
        <v>92</v>
      </c>
      <c r="BL52">
        <v>27</v>
      </c>
      <c r="BM52">
        <v>11</v>
      </c>
      <c r="BN52">
        <v>16</v>
      </c>
      <c r="BO52">
        <v>14</v>
      </c>
      <c r="BP52">
        <v>2</v>
      </c>
      <c r="BQ52">
        <v>0</v>
      </c>
      <c r="BR52">
        <v>0</v>
      </c>
      <c r="BS52">
        <v>50</v>
      </c>
      <c r="BT52">
        <v>6</v>
      </c>
      <c r="BU52">
        <v>6</v>
      </c>
      <c r="BV52">
        <v>9</v>
      </c>
      <c r="BW52">
        <v>13</v>
      </c>
      <c r="BX52">
        <v>16</v>
      </c>
      <c r="BY52">
        <v>50</v>
      </c>
      <c r="BZ52">
        <v>36</v>
      </c>
      <c r="CA52">
        <v>14</v>
      </c>
      <c r="CB52">
        <v>50</v>
      </c>
      <c r="CC52">
        <v>14.3</v>
      </c>
      <c r="CD52">
        <v>12</v>
      </c>
      <c r="CE52">
        <v>15.7</v>
      </c>
      <c r="CF52">
        <v>18.2</v>
      </c>
      <c r="CG52">
        <v>16</v>
      </c>
      <c r="CH52">
        <v>11.2</v>
      </c>
      <c r="CI52">
        <v>12.7</v>
      </c>
      <c r="CJ52">
        <v>18.399999999999999</v>
      </c>
      <c r="CK52">
        <v>3.98</v>
      </c>
      <c r="CL52">
        <v>12.4</v>
      </c>
      <c r="CM52">
        <v>141</v>
      </c>
      <c r="CN52">
        <v>52</v>
      </c>
      <c r="CO52">
        <v>11</v>
      </c>
      <c r="CP52">
        <v>0</v>
      </c>
      <c r="CQ52">
        <v>13</v>
      </c>
      <c r="CR52">
        <v>38</v>
      </c>
      <c r="CS52">
        <v>13</v>
      </c>
      <c r="CT52">
        <v>4</v>
      </c>
      <c r="CU52">
        <v>4</v>
      </c>
    </row>
    <row r="53" spans="1:99" x14ac:dyDescent="0.2">
      <c r="A53" t="s">
        <v>210</v>
      </c>
      <c r="B53" t="s">
        <v>211</v>
      </c>
      <c r="C53" t="s">
        <v>212</v>
      </c>
      <c r="D53" t="s">
        <v>475</v>
      </c>
      <c r="E53" t="s">
        <v>472</v>
      </c>
      <c r="F53" t="s">
        <v>472</v>
      </c>
      <c r="G53">
        <v>1260</v>
      </c>
      <c r="H53">
        <v>393</v>
      </c>
      <c r="I53">
        <v>0</v>
      </c>
      <c r="J53">
        <v>59</v>
      </c>
      <c r="K53">
        <v>220</v>
      </c>
      <c r="L53">
        <v>366</v>
      </c>
      <c r="M53">
        <v>615</v>
      </c>
      <c r="N53">
        <v>1260</v>
      </c>
      <c r="O53">
        <v>88</v>
      </c>
      <c r="P53">
        <v>43</v>
      </c>
      <c r="Q53">
        <v>51</v>
      </c>
      <c r="R53">
        <v>80</v>
      </c>
      <c r="S53">
        <v>131</v>
      </c>
      <c r="T53">
        <v>393</v>
      </c>
      <c r="U53">
        <v>850</v>
      </c>
      <c r="V53">
        <v>410</v>
      </c>
      <c r="W53">
        <v>1260</v>
      </c>
      <c r="X53">
        <v>251</v>
      </c>
      <c r="Y53">
        <v>142</v>
      </c>
      <c r="Z53">
        <v>393</v>
      </c>
      <c r="AA53">
        <v>300</v>
      </c>
      <c r="AB53">
        <v>519</v>
      </c>
      <c r="AC53">
        <v>5</v>
      </c>
      <c r="AD53">
        <v>423</v>
      </c>
      <c r="AE53">
        <v>13</v>
      </c>
      <c r="AF53">
        <v>1260</v>
      </c>
      <c r="AG53">
        <v>19.899999999999999</v>
      </c>
      <c r="AH53">
        <v>10.9</v>
      </c>
      <c r="AI53">
        <v>0</v>
      </c>
      <c r="AJ53">
        <v>12.3</v>
      </c>
      <c r="AK53">
        <v>17.3</v>
      </c>
      <c r="AL53">
        <v>18.399999999999999</v>
      </c>
      <c r="AM53">
        <v>22.3</v>
      </c>
      <c r="AN53">
        <v>7.7</v>
      </c>
      <c r="AO53">
        <v>12.4</v>
      </c>
      <c r="AP53">
        <v>10.1</v>
      </c>
      <c r="AQ53">
        <v>13.1</v>
      </c>
      <c r="AR53">
        <v>11.3</v>
      </c>
      <c r="AS53">
        <v>18.3</v>
      </c>
      <c r="AT53">
        <v>23.2</v>
      </c>
      <c r="AU53">
        <v>10</v>
      </c>
      <c r="AV53">
        <v>12.5</v>
      </c>
      <c r="AW53">
        <v>2.39</v>
      </c>
      <c r="AX53">
        <v>1.77</v>
      </c>
      <c r="AY53">
        <v>33.200000000000003</v>
      </c>
      <c r="AZ53">
        <v>19.5</v>
      </c>
      <c r="BA53">
        <v>1549</v>
      </c>
      <c r="BB53">
        <v>1096</v>
      </c>
      <c r="BC53">
        <v>394</v>
      </c>
      <c r="BD53">
        <v>39</v>
      </c>
      <c r="BE53">
        <v>425</v>
      </c>
      <c r="BF53">
        <v>226</v>
      </c>
      <c r="BG53">
        <v>46</v>
      </c>
      <c r="BH53">
        <v>3</v>
      </c>
      <c r="BI53">
        <v>303</v>
      </c>
      <c r="BJ53">
        <v>716</v>
      </c>
      <c r="BK53">
        <v>238</v>
      </c>
      <c r="BL53">
        <v>59</v>
      </c>
      <c r="BM53">
        <v>21</v>
      </c>
      <c r="BN53">
        <v>407</v>
      </c>
      <c r="BO53">
        <v>214</v>
      </c>
      <c r="BP53">
        <v>47</v>
      </c>
      <c r="BQ53">
        <v>16</v>
      </c>
      <c r="BR53">
        <v>2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13.2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</row>
    <row r="54" spans="1:99" x14ac:dyDescent="0.2">
      <c r="A54" t="s">
        <v>217</v>
      </c>
      <c r="B54" t="s">
        <v>476</v>
      </c>
      <c r="C54" t="s">
        <v>440</v>
      </c>
      <c r="D54" t="s">
        <v>219</v>
      </c>
      <c r="E54" t="s">
        <v>220</v>
      </c>
      <c r="F54" t="s">
        <v>105</v>
      </c>
      <c r="G54">
        <v>824</v>
      </c>
      <c r="H54">
        <v>281</v>
      </c>
      <c r="I54">
        <v>0</v>
      </c>
      <c r="J54">
        <v>37</v>
      </c>
      <c r="K54">
        <v>133</v>
      </c>
      <c r="L54">
        <v>238</v>
      </c>
      <c r="M54">
        <v>416</v>
      </c>
      <c r="N54">
        <v>824</v>
      </c>
      <c r="O54">
        <v>72</v>
      </c>
      <c r="P54">
        <v>42</v>
      </c>
      <c r="Q54">
        <v>39</v>
      </c>
      <c r="R54">
        <v>61</v>
      </c>
      <c r="S54">
        <v>67</v>
      </c>
      <c r="T54">
        <v>281</v>
      </c>
      <c r="U54">
        <v>538</v>
      </c>
      <c r="V54">
        <v>286</v>
      </c>
      <c r="W54">
        <v>824</v>
      </c>
      <c r="X54">
        <v>136</v>
      </c>
      <c r="Y54">
        <v>145</v>
      </c>
      <c r="Z54">
        <v>281</v>
      </c>
      <c r="AA54">
        <v>179</v>
      </c>
      <c r="AB54">
        <v>262</v>
      </c>
      <c r="AC54">
        <v>7</v>
      </c>
      <c r="AD54">
        <v>281</v>
      </c>
      <c r="AE54">
        <v>95</v>
      </c>
      <c r="AF54">
        <v>824</v>
      </c>
      <c r="AG54">
        <v>13.9</v>
      </c>
      <c r="AH54">
        <v>6.6</v>
      </c>
      <c r="AI54">
        <v>0</v>
      </c>
      <c r="AJ54">
        <v>10.1</v>
      </c>
      <c r="AK54">
        <v>11.5</v>
      </c>
      <c r="AL54">
        <v>13.8</v>
      </c>
      <c r="AM54">
        <v>15</v>
      </c>
      <c r="AN54">
        <v>4.0999999999999996</v>
      </c>
      <c r="AO54">
        <v>9.6</v>
      </c>
      <c r="AP54">
        <v>8.5</v>
      </c>
      <c r="AQ54">
        <v>7.8</v>
      </c>
      <c r="AR54">
        <v>5.0999999999999996</v>
      </c>
      <c r="AS54">
        <v>12.7</v>
      </c>
      <c r="AT54">
        <v>16.2</v>
      </c>
      <c r="AU54">
        <v>6.2</v>
      </c>
      <c r="AV54">
        <v>6.9</v>
      </c>
      <c r="AW54">
        <v>1.99</v>
      </c>
      <c r="AX54">
        <v>1.66</v>
      </c>
      <c r="AY54">
        <v>33.4</v>
      </c>
      <c r="AZ54">
        <v>15.6</v>
      </c>
      <c r="BA54">
        <v>1005</v>
      </c>
      <c r="BB54">
        <v>504</v>
      </c>
      <c r="BC54">
        <v>175</v>
      </c>
      <c r="BD54">
        <v>33</v>
      </c>
      <c r="BE54">
        <v>319</v>
      </c>
      <c r="BF54">
        <v>96</v>
      </c>
      <c r="BG54">
        <v>12</v>
      </c>
      <c r="BH54">
        <v>4</v>
      </c>
      <c r="BI54">
        <v>259</v>
      </c>
      <c r="BJ54">
        <v>466</v>
      </c>
      <c r="BK54">
        <v>119</v>
      </c>
      <c r="BL54">
        <v>31</v>
      </c>
      <c r="BM54">
        <v>8</v>
      </c>
      <c r="BN54">
        <v>151</v>
      </c>
      <c r="BO54">
        <v>157</v>
      </c>
      <c r="BP54">
        <v>31</v>
      </c>
      <c r="BQ54">
        <v>3</v>
      </c>
      <c r="BR54">
        <v>2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</row>
    <row r="55" spans="1:99" x14ac:dyDescent="0.2">
      <c r="A55" t="s">
        <v>221</v>
      </c>
      <c r="B55" t="s">
        <v>221</v>
      </c>
      <c r="C55" t="s">
        <v>347</v>
      </c>
      <c r="D55" t="s">
        <v>348</v>
      </c>
      <c r="E55" t="s">
        <v>349</v>
      </c>
      <c r="F55" t="s">
        <v>105</v>
      </c>
      <c r="G55">
        <v>1260</v>
      </c>
      <c r="H55">
        <v>0</v>
      </c>
      <c r="I55">
        <v>0</v>
      </c>
      <c r="J55">
        <v>42</v>
      </c>
      <c r="K55">
        <v>173</v>
      </c>
      <c r="L55">
        <v>342</v>
      </c>
      <c r="M55">
        <v>703</v>
      </c>
      <c r="N55">
        <v>1260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883</v>
      </c>
      <c r="V55">
        <v>377</v>
      </c>
      <c r="W55">
        <v>1260</v>
      </c>
      <c r="X55">
        <v>0</v>
      </c>
      <c r="Y55">
        <v>0</v>
      </c>
      <c r="Z55">
        <v>0</v>
      </c>
      <c r="AA55">
        <v>91</v>
      </c>
      <c r="AB55">
        <v>313</v>
      </c>
      <c r="AC55">
        <v>0</v>
      </c>
      <c r="AD55">
        <v>424</v>
      </c>
      <c r="AE55">
        <v>432</v>
      </c>
      <c r="AF55">
        <v>1260</v>
      </c>
      <c r="AG55">
        <v>20.8</v>
      </c>
      <c r="AH55">
        <v>0</v>
      </c>
      <c r="AI55">
        <v>0</v>
      </c>
      <c r="AJ55">
        <v>10.5</v>
      </c>
      <c r="AK55">
        <v>18.600000000000001</v>
      </c>
      <c r="AL55">
        <v>19.899999999999999</v>
      </c>
      <c r="AM55">
        <v>22.3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19.7</v>
      </c>
      <c r="AT55">
        <v>23.4</v>
      </c>
      <c r="AU55">
        <v>0</v>
      </c>
      <c r="AV55">
        <v>0</v>
      </c>
      <c r="AW55">
        <v>2.35</v>
      </c>
      <c r="AX55">
        <v>0</v>
      </c>
      <c r="AY55">
        <v>36.799999999999997</v>
      </c>
      <c r="AZ55">
        <v>0</v>
      </c>
      <c r="BA55">
        <v>1698</v>
      </c>
      <c r="BB55">
        <v>955</v>
      </c>
      <c r="BC55">
        <v>350</v>
      </c>
      <c r="BD55">
        <v>72</v>
      </c>
      <c r="BE55">
        <v>0</v>
      </c>
      <c r="BF55">
        <v>0</v>
      </c>
      <c r="BG55">
        <v>0</v>
      </c>
      <c r="BH55">
        <v>0</v>
      </c>
      <c r="BI55">
        <v>375</v>
      </c>
      <c r="BJ55">
        <v>645</v>
      </c>
      <c r="BK55">
        <v>247</v>
      </c>
      <c r="BL55">
        <v>51</v>
      </c>
      <c r="BM55">
        <v>28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</row>
    <row r="56" spans="1:99" x14ac:dyDescent="0.2">
      <c r="A56" t="s">
        <v>224</v>
      </c>
      <c r="B56" t="s">
        <v>225</v>
      </c>
      <c r="C56" t="s">
        <v>350</v>
      </c>
      <c r="D56" t="s">
        <v>227</v>
      </c>
      <c r="E56" t="s">
        <v>351</v>
      </c>
      <c r="F56" t="s">
        <v>441</v>
      </c>
      <c r="G56">
        <v>245</v>
      </c>
      <c r="H56">
        <v>71</v>
      </c>
      <c r="I56">
        <v>0</v>
      </c>
      <c r="J56">
        <v>17</v>
      </c>
      <c r="K56">
        <v>31</v>
      </c>
      <c r="L56">
        <v>70</v>
      </c>
      <c r="M56">
        <v>127</v>
      </c>
      <c r="N56">
        <v>245</v>
      </c>
      <c r="O56">
        <v>2</v>
      </c>
      <c r="P56">
        <v>10</v>
      </c>
      <c r="Q56">
        <v>16</v>
      </c>
      <c r="R56">
        <v>23</v>
      </c>
      <c r="S56">
        <v>20</v>
      </c>
      <c r="T56">
        <v>71</v>
      </c>
      <c r="U56">
        <v>162</v>
      </c>
      <c r="V56">
        <v>83</v>
      </c>
      <c r="W56">
        <v>245</v>
      </c>
      <c r="X56">
        <v>30</v>
      </c>
      <c r="Y56">
        <v>41</v>
      </c>
      <c r="Z56">
        <v>71</v>
      </c>
      <c r="AA56">
        <v>62</v>
      </c>
      <c r="AB56">
        <v>89</v>
      </c>
      <c r="AC56">
        <v>9</v>
      </c>
      <c r="AD56">
        <v>79</v>
      </c>
      <c r="AE56">
        <v>6</v>
      </c>
      <c r="AF56">
        <v>245</v>
      </c>
      <c r="AG56">
        <v>17.100000000000001</v>
      </c>
      <c r="AH56">
        <v>4.4000000000000004</v>
      </c>
      <c r="AI56">
        <v>0</v>
      </c>
      <c r="AJ56">
        <v>18.3</v>
      </c>
      <c r="AK56">
        <v>9</v>
      </c>
      <c r="AL56">
        <v>16.600000000000001</v>
      </c>
      <c r="AM56">
        <v>19</v>
      </c>
      <c r="AN56">
        <v>0.6</v>
      </c>
      <c r="AO56">
        <v>1.1000000000000001</v>
      </c>
      <c r="AP56">
        <v>1.6</v>
      </c>
      <c r="AQ56">
        <v>3.5</v>
      </c>
      <c r="AR56">
        <v>9.6</v>
      </c>
      <c r="AS56">
        <v>14.4</v>
      </c>
      <c r="AT56">
        <v>22.4</v>
      </c>
      <c r="AU56">
        <v>4.9000000000000004</v>
      </c>
      <c r="AV56">
        <v>4.0999999999999996</v>
      </c>
      <c r="AW56">
        <v>1.86</v>
      </c>
      <c r="AX56">
        <v>1.04</v>
      </c>
      <c r="AY56">
        <v>40.9</v>
      </c>
      <c r="AZ56">
        <v>28.2</v>
      </c>
      <c r="BA56">
        <v>265</v>
      </c>
      <c r="BB56">
        <v>136</v>
      </c>
      <c r="BC56">
        <v>52</v>
      </c>
      <c r="BD56">
        <v>17</v>
      </c>
      <c r="BE56">
        <v>58</v>
      </c>
      <c r="BF56">
        <v>5</v>
      </c>
      <c r="BG56">
        <v>7</v>
      </c>
      <c r="BH56">
        <v>1</v>
      </c>
      <c r="BI56">
        <v>73</v>
      </c>
      <c r="BJ56">
        <v>162</v>
      </c>
      <c r="BK56">
        <v>30</v>
      </c>
      <c r="BL56">
        <v>7</v>
      </c>
      <c r="BM56">
        <v>1</v>
      </c>
      <c r="BN56">
        <v>30</v>
      </c>
      <c r="BO56">
        <v>42</v>
      </c>
      <c r="BP56">
        <v>2</v>
      </c>
      <c r="BQ56">
        <v>0</v>
      </c>
      <c r="BR56">
        <v>0</v>
      </c>
      <c r="BS56">
        <v>31</v>
      </c>
      <c r="BT56">
        <v>11</v>
      </c>
      <c r="BU56">
        <v>6</v>
      </c>
      <c r="BV56">
        <v>4</v>
      </c>
      <c r="BW56">
        <v>6</v>
      </c>
      <c r="BX56">
        <v>4</v>
      </c>
      <c r="BY56">
        <v>31</v>
      </c>
      <c r="BZ56">
        <v>20</v>
      </c>
      <c r="CA56">
        <v>11</v>
      </c>
      <c r="CB56">
        <v>31</v>
      </c>
      <c r="CC56">
        <v>16.600000000000001</v>
      </c>
      <c r="CD56">
        <v>7</v>
      </c>
      <c r="CE56">
        <v>24.5</v>
      </c>
      <c r="CF56">
        <v>20.2</v>
      </c>
      <c r="CG56">
        <v>23.1</v>
      </c>
      <c r="CH56">
        <v>14.2</v>
      </c>
      <c r="CI56">
        <v>18.100000000000001</v>
      </c>
      <c r="CJ56">
        <v>13.1</v>
      </c>
      <c r="CK56">
        <v>2.52</v>
      </c>
      <c r="CL56">
        <v>22.5</v>
      </c>
      <c r="CM56">
        <v>41</v>
      </c>
      <c r="CN56">
        <v>26</v>
      </c>
      <c r="CO56">
        <v>8</v>
      </c>
      <c r="CP56">
        <v>1</v>
      </c>
      <c r="CQ56">
        <v>8</v>
      </c>
      <c r="CR56">
        <v>19</v>
      </c>
      <c r="CS56">
        <v>7</v>
      </c>
      <c r="CT56">
        <v>1</v>
      </c>
      <c r="CU56">
        <v>0</v>
      </c>
    </row>
    <row r="57" spans="1:99" x14ac:dyDescent="0.2">
      <c r="A57" t="s">
        <v>229</v>
      </c>
      <c r="B57" t="s">
        <v>229</v>
      </c>
      <c r="C57" t="s">
        <v>477</v>
      </c>
      <c r="D57" t="s">
        <v>478</v>
      </c>
      <c r="E57" t="s">
        <v>479</v>
      </c>
      <c r="F57" t="s">
        <v>480</v>
      </c>
      <c r="G57">
        <v>424</v>
      </c>
      <c r="H57">
        <v>149</v>
      </c>
      <c r="I57">
        <v>0</v>
      </c>
      <c r="J57">
        <v>23</v>
      </c>
      <c r="K57">
        <v>70</v>
      </c>
      <c r="L57">
        <v>121</v>
      </c>
      <c r="M57">
        <v>210</v>
      </c>
      <c r="N57">
        <v>424</v>
      </c>
      <c r="O57">
        <v>1</v>
      </c>
      <c r="P57">
        <v>22</v>
      </c>
      <c r="Q57">
        <v>41</v>
      </c>
      <c r="R57">
        <v>45</v>
      </c>
      <c r="S57">
        <v>40</v>
      </c>
      <c r="T57">
        <v>149</v>
      </c>
      <c r="U57">
        <v>307</v>
      </c>
      <c r="V57">
        <v>117</v>
      </c>
      <c r="W57">
        <v>424</v>
      </c>
      <c r="X57">
        <v>72</v>
      </c>
      <c r="Y57">
        <v>77</v>
      </c>
      <c r="Z57">
        <v>149</v>
      </c>
      <c r="AA57">
        <v>29</v>
      </c>
      <c r="AB57">
        <v>71</v>
      </c>
      <c r="AC57">
        <v>42</v>
      </c>
      <c r="AD57">
        <v>81</v>
      </c>
      <c r="AE57">
        <v>201</v>
      </c>
      <c r="AF57">
        <v>424</v>
      </c>
      <c r="AG57">
        <v>15.8</v>
      </c>
      <c r="AH57">
        <v>8.1</v>
      </c>
      <c r="AI57">
        <v>0</v>
      </c>
      <c r="AJ57">
        <v>9.8000000000000007</v>
      </c>
      <c r="AK57">
        <v>12.8</v>
      </c>
      <c r="AL57">
        <v>12.9</v>
      </c>
      <c r="AM57">
        <v>21.2</v>
      </c>
      <c r="AN57">
        <v>1.4</v>
      </c>
      <c r="AO57">
        <v>5.9</v>
      </c>
      <c r="AP57">
        <v>6.3</v>
      </c>
      <c r="AQ57">
        <v>8.1999999999999993</v>
      </c>
      <c r="AR57">
        <v>9.6999999999999993</v>
      </c>
      <c r="AS57">
        <v>9.6999999999999993</v>
      </c>
      <c r="AT57">
        <v>6.1</v>
      </c>
      <c r="AU57">
        <v>5.0999999999999996</v>
      </c>
      <c r="AV57">
        <v>3</v>
      </c>
      <c r="AW57">
        <v>1.82</v>
      </c>
      <c r="AX57">
        <v>1.08</v>
      </c>
      <c r="AY57">
        <v>27.5</v>
      </c>
      <c r="AZ57">
        <v>28.8</v>
      </c>
      <c r="BA57">
        <v>228</v>
      </c>
      <c r="BB57">
        <v>133</v>
      </c>
      <c r="BC57">
        <v>85</v>
      </c>
      <c r="BD57">
        <v>14</v>
      </c>
      <c r="BE57">
        <v>48</v>
      </c>
      <c r="BF57">
        <v>35</v>
      </c>
      <c r="BG57">
        <v>12</v>
      </c>
      <c r="BH57">
        <v>2</v>
      </c>
      <c r="BI57">
        <v>128</v>
      </c>
      <c r="BJ57">
        <v>204</v>
      </c>
      <c r="BK57">
        <v>68</v>
      </c>
      <c r="BL57">
        <v>24</v>
      </c>
      <c r="BM57">
        <v>0</v>
      </c>
      <c r="BN57">
        <v>85</v>
      </c>
      <c r="BO57">
        <v>31</v>
      </c>
      <c r="BP57">
        <v>2</v>
      </c>
      <c r="BQ57">
        <v>0</v>
      </c>
      <c r="BR57">
        <v>0</v>
      </c>
      <c r="BS57">
        <v>118</v>
      </c>
      <c r="BT57">
        <v>24</v>
      </c>
      <c r="BU57">
        <v>19</v>
      </c>
      <c r="BV57">
        <v>17</v>
      </c>
      <c r="BW57">
        <v>21</v>
      </c>
      <c r="BX57">
        <v>37</v>
      </c>
      <c r="BY57">
        <v>118</v>
      </c>
      <c r="BZ57">
        <v>92</v>
      </c>
      <c r="CA57">
        <v>26</v>
      </c>
      <c r="CB57">
        <v>118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</row>
    <row r="58" spans="1:99" x14ac:dyDescent="0.2">
      <c r="A58" t="s">
        <v>239</v>
      </c>
      <c r="B58" t="s">
        <v>481</v>
      </c>
      <c r="C58" t="s">
        <v>240</v>
      </c>
      <c r="D58" t="s">
        <v>241</v>
      </c>
      <c r="E58" t="s">
        <v>242</v>
      </c>
      <c r="F58" t="s">
        <v>105</v>
      </c>
      <c r="G58">
        <v>448</v>
      </c>
      <c r="H58">
        <v>254</v>
      </c>
      <c r="I58">
        <v>0</v>
      </c>
      <c r="J58">
        <v>42</v>
      </c>
      <c r="K58">
        <v>85</v>
      </c>
      <c r="L58">
        <v>122</v>
      </c>
      <c r="M58">
        <v>199</v>
      </c>
      <c r="N58">
        <v>448</v>
      </c>
      <c r="O58">
        <v>5</v>
      </c>
      <c r="P58">
        <v>36</v>
      </c>
      <c r="Q58">
        <v>59</v>
      </c>
      <c r="R58">
        <v>76</v>
      </c>
      <c r="S58">
        <v>78</v>
      </c>
      <c r="T58">
        <v>254</v>
      </c>
      <c r="U58">
        <v>303</v>
      </c>
      <c r="V58">
        <v>145</v>
      </c>
      <c r="W58">
        <v>448</v>
      </c>
      <c r="X58">
        <v>91</v>
      </c>
      <c r="Y58">
        <v>163</v>
      </c>
      <c r="Z58">
        <v>254</v>
      </c>
      <c r="AA58">
        <v>80</v>
      </c>
      <c r="AB58">
        <v>215</v>
      </c>
      <c r="AC58">
        <v>20</v>
      </c>
      <c r="AD58">
        <v>104</v>
      </c>
      <c r="AE58">
        <v>29</v>
      </c>
      <c r="AF58">
        <v>448</v>
      </c>
      <c r="AG58">
        <v>13.5</v>
      </c>
      <c r="AH58">
        <v>8.1999999999999993</v>
      </c>
      <c r="AI58">
        <v>0</v>
      </c>
      <c r="AJ58">
        <v>10.5</v>
      </c>
      <c r="AK58">
        <v>9.1</v>
      </c>
      <c r="AL58">
        <v>15.8</v>
      </c>
      <c r="AM58">
        <v>14.5</v>
      </c>
      <c r="AN58">
        <v>2.9</v>
      </c>
      <c r="AO58">
        <v>12.5</v>
      </c>
      <c r="AP58">
        <v>5.9</v>
      </c>
      <c r="AQ58">
        <v>8.6</v>
      </c>
      <c r="AR58">
        <v>7.7</v>
      </c>
      <c r="AS58">
        <v>13.1</v>
      </c>
      <c r="AT58">
        <v>14.2</v>
      </c>
      <c r="AU58">
        <v>8</v>
      </c>
      <c r="AV58">
        <v>8.1999999999999993</v>
      </c>
      <c r="AW58">
        <v>1.96</v>
      </c>
      <c r="AX58">
        <v>1.1499999999999999</v>
      </c>
      <c r="AY58">
        <v>29.9</v>
      </c>
      <c r="AZ58">
        <v>30.3</v>
      </c>
      <c r="BA58">
        <v>532</v>
      </c>
      <c r="BB58">
        <v>280</v>
      </c>
      <c r="BC58">
        <v>65</v>
      </c>
      <c r="BD58">
        <v>19</v>
      </c>
      <c r="BE58">
        <v>191</v>
      </c>
      <c r="BF58">
        <v>62</v>
      </c>
      <c r="BG58">
        <v>32</v>
      </c>
      <c r="BH58">
        <v>3</v>
      </c>
      <c r="BI58">
        <v>143</v>
      </c>
      <c r="BJ58">
        <v>255</v>
      </c>
      <c r="BK58">
        <v>62</v>
      </c>
      <c r="BL58">
        <v>10</v>
      </c>
      <c r="BM58">
        <v>7</v>
      </c>
      <c r="BN58">
        <v>127</v>
      </c>
      <c r="BO58">
        <v>150</v>
      </c>
      <c r="BP58">
        <v>12</v>
      </c>
      <c r="BQ58">
        <v>0</v>
      </c>
      <c r="BR58">
        <v>0</v>
      </c>
      <c r="BS58">
        <v>146</v>
      </c>
      <c r="BT58">
        <v>40</v>
      </c>
      <c r="BU58">
        <v>26</v>
      </c>
      <c r="BV58">
        <v>27</v>
      </c>
      <c r="BW58">
        <v>29</v>
      </c>
      <c r="BX58">
        <v>24</v>
      </c>
      <c r="BY58">
        <v>146</v>
      </c>
      <c r="BZ58">
        <v>94</v>
      </c>
      <c r="CA58">
        <v>52</v>
      </c>
      <c r="CB58">
        <v>146</v>
      </c>
      <c r="CC58">
        <v>14.2</v>
      </c>
      <c r="CD58">
        <v>17.100000000000001</v>
      </c>
      <c r="CE58">
        <v>9.3000000000000007</v>
      </c>
      <c r="CF58">
        <v>12</v>
      </c>
      <c r="CG58">
        <v>12.6</v>
      </c>
      <c r="CH58">
        <v>19.3</v>
      </c>
      <c r="CI58">
        <v>14.4</v>
      </c>
      <c r="CJ58">
        <v>13.8</v>
      </c>
      <c r="CK58">
        <v>3.59</v>
      </c>
      <c r="CL58">
        <v>10.6</v>
      </c>
      <c r="CM58">
        <v>344</v>
      </c>
      <c r="CN58">
        <v>106</v>
      </c>
      <c r="CO58">
        <v>13</v>
      </c>
      <c r="CP58">
        <v>1</v>
      </c>
      <c r="CQ58">
        <v>33</v>
      </c>
      <c r="CR58">
        <v>72</v>
      </c>
      <c r="CS58">
        <v>30</v>
      </c>
      <c r="CT58">
        <v>14</v>
      </c>
      <c r="CU58">
        <v>8</v>
      </c>
    </row>
    <row r="59" spans="1:99" x14ac:dyDescent="0.2">
      <c r="A59" t="s">
        <v>243</v>
      </c>
      <c r="B59" t="s">
        <v>243</v>
      </c>
      <c r="C59" t="s">
        <v>543</v>
      </c>
      <c r="D59" t="s">
        <v>544</v>
      </c>
      <c r="E59" t="s">
        <v>545</v>
      </c>
      <c r="F59" t="s">
        <v>97</v>
      </c>
    </row>
    <row r="60" spans="1:99" x14ac:dyDescent="0.2">
      <c r="A60" t="s">
        <v>246</v>
      </c>
      <c r="B60" t="s">
        <v>246</v>
      </c>
      <c r="C60" t="s">
        <v>546</v>
      </c>
      <c r="D60" t="s">
        <v>248</v>
      </c>
      <c r="E60" t="s">
        <v>249</v>
      </c>
      <c r="F60" t="s">
        <v>105</v>
      </c>
    </row>
    <row r="61" spans="1:99" x14ac:dyDescent="0.2">
      <c r="A61" t="s">
        <v>250</v>
      </c>
      <c r="B61" t="s">
        <v>250</v>
      </c>
      <c r="C61" t="s">
        <v>251</v>
      </c>
      <c r="D61" t="s">
        <v>252</v>
      </c>
      <c r="E61" t="s">
        <v>96</v>
      </c>
      <c r="F61" t="s">
        <v>105</v>
      </c>
      <c r="G61">
        <v>729</v>
      </c>
      <c r="H61">
        <v>75</v>
      </c>
      <c r="I61">
        <v>0</v>
      </c>
      <c r="J61">
        <v>27</v>
      </c>
      <c r="K61">
        <v>121</v>
      </c>
      <c r="L61">
        <v>200</v>
      </c>
      <c r="M61">
        <v>381</v>
      </c>
      <c r="N61">
        <v>729</v>
      </c>
      <c r="O61">
        <v>0</v>
      </c>
      <c r="P61">
        <v>0</v>
      </c>
      <c r="Q61">
        <v>14</v>
      </c>
      <c r="R61">
        <v>21</v>
      </c>
      <c r="S61">
        <v>40</v>
      </c>
      <c r="T61">
        <v>75</v>
      </c>
      <c r="U61">
        <v>493</v>
      </c>
      <c r="V61">
        <v>236</v>
      </c>
      <c r="W61">
        <v>729</v>
      </c>
      <c r="X61">
        <v>34</v>
      </c>
      <c r="Y61">
        <v>41</v>
      </c>
      <c r="Z61">
        <v>75</v>
      </c>
      <c r="AA61">
        <v>0</v>
      </c>
      <c r="AB61">
        <v>0</v>
      </c>
      <c r="AC61">
        <v>0</v>
      </c>
      <c r="AD61">
        <v>0</v>
      </c>
      <c r="AE61">
        <v>729</v>
      </c>
      <c r="AF61">
        <v>729</v>
      </c>
      <c r="AG61">
        <v>17.3</v>
      </c>
      <c r="AH61">
        <v>9.1999999999999993</v>
      </c>
      <c r="AI61">
        <v>0</v>
      </c>
      <c r="AJ61">
        <v>16.100000000000001</v>
      </c>
      <c r="AK61">
        <v>12.6</v>
      </c>
      <c r="AL61">
        <v>16.8</v>
      </c>
      <c r="AM61">
        <v>19.100000000000001</v>
      </c>
      <c r="AN61">
        <v>0</v>
      </c>
      <c r="AO61">
        <v>42</v>
      </c>
      <c r="AP61">
        <v>3.6</v>
      </c>
      <c r="AQ61">
        <v>6.4</v>
      </c>
      <c r="AR61">
        <v>12.1</v>
      </c>
      <c r="AS61">
        <v>16.899999999999999</v>
      </c>
      <c r="AT61">
        <v>18.3</v>
      </c>
      <c r="AU61">
        <v>11.8</v>
      </c>
      <c r="AV61">
        <v>7</v>
      </c>
      <c r="AW61">
        <v>1.88</v>
      </c>
      <c r="AX61">
        <v>1.18</v>
      </c>
      <c r="AY61">
        <v>36.299999999999997</v>
      </c>
      <c r="AZ61">
        <v>31</v>
      </c>
      <c r="BA61">
        <v>837</v>
      </c>
      <c r="BB61">
        <v>419</v>
      </c>
      <c r="BC61">
        <v>139</v>
      </c>
      <c r="BD61">
        <v>34</v>
      </c>
      <c r="BE61">
        <v>60</v>
      </c>
      <c r="BF61">
        <v>19</v>
      </c>
      <c r="BG61">
        <v>10</v>
      </c>
      <c r="BH61">
        <v>2</v>
      </c>
      <c r="BI61">
        <v>255</v>
      </c>
      <c r="BJ61">
        <v>409</v>
      </c>
      <c r="BK61">
        <v>95</v>
      </c>
      <c r="BL61">
        <v>24</v>
      </c>
      <c r="BM61">
        <v>6</v>
      </c>
      <c r="BN61">
        <v>36</v>
      </c>
      <c r="BO61">
        <v>41</v>
      </c>
      <c r="BP61">
        <v>6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</row>
    <row r="62" spans="1:99" x14ac:dyDescent="0.2">
      <c r="A62" t="s">
        <v>257</v>
      </c>
      <c r="B62" t="s">
        <v>257</v>
      </c>
      <c r="C62" t="s">
        <v>258</v>
      </c>
      <c r="D62" t="s">
        <v>482</v>
      </c>
      <c r="E62" t="s">
        <v>260</v>
      </c>
      <c r="F62" t="s">
        <v>97</v>
      </c>
      <c r="G62">
        <v>579</v>
      </c>
      <c r="H62">
        <v>117</v>
      </c>
      <c r="I62">
        <v>0</v>
      </c>
      <c r="J62">
        <v>35</v>
      </c>
      <c r="K62">
        <v>100</v>
      </c>
      <c r="L62">
        <v>196</v>
      </c>
      <c r="M62">
        <v>248</v>
      </c>
      <c r="N62">
        <v>579</v>
      </c>
      <c r="O62">
        <v>0</v>
      </c>
      <c r="P62">
        <v>7</v>
      </c>
      <c r="Q62">
        <v>17</v>
      </c>
      <c r="R62">
        <v>41</v>
      </c>
      <c r="S62">
        <v>52</v>
      </c>
      <c r="T62">
        <v>117</v>
      </c>
      <c r="U62">
        <v>389</v>
      </c>
      <c r="V62">
        <v>190</v>
      </c>
      <c r="W62">
        <v>579</v>
      </c>
      <c r="X62">
        <v>61</v>
      </c>
      <c r="Y62">
        <v>56</v>
      </c>
      <c r="Z62">
        <v>117</v>
      </c>
      <c r="AA62">
        <v>91</v>
      </c>
      <c r="AB62">
        <v>244</v>
      </c>
      <c r="AC62">
        <v>17</v>
      </c>
      <c r="AD62">
        <v>200</v>
      </c>
      <c r="AE62">
        <v>27</v>
      </c>
      <c r="AF62">
        <v>579</v>
      </c>
      <c r="AG62">
        <v>15.1</v>
      </c>
      <c r="AH62">
        <v>7.8</v>
      </c>
      <c r="AI62">
        <v>3.3</v>
      </c>
      <c r="AJ62">
        <v>13.3</v>
      </c>
      <c r="AK62">
        <v>17.100000000000001</v>
      </c>
      <c r="AL62">
        <v>13.6</v>
      </c>
      <c r="AM62">
        <v>15.6</v>
      </c>
      <c r="AN62">
        <v>0</v>
      </c>
      <c r="AO62">
        <v>5</v>
      </c>
      <c r="AP62">
        <v>10.9</v>
      </c>
      <c r="AQ62">
        <v>5.0999999999999996</v>
      </c>
      <c r="AR62">
        <v>9.1999999999999993</v>
      </c>
      <c r="AS62">
        <v>13.3</v>
      </c>
      <c r="AT62">
        <v>19.3</v>
      </c>
      <c r="AU62">
        <v>7.1</v>
      </c>
      <c r="AV62">
        <v>8.6</v>
      </c>
      <c r="AW62">
        <v>2.6</v>
      </c>
      <c r="AX62">
        <v>1.32</v>
      </c>
      <c r="AY62">
        <v>31.8</v>
      </c>
      <c r="AZ62">
        <v>27.5</v>
      </c>
      <c r="BA62">
        <v>782</v>
      </c>
      <c r="BB62">
        <v>605</v>
      </c>
      <c r="BC62">
        <v>107</v>
      </c>
      <c r="BD62">
        <v>11</v>
      </c>
      <c r="BE62">
        <v>94</v>
      </c>
      <c r="BF62">
        <v>57</v>
      </c>
      <c r="BG62">
        <v>3</v>
      </c>
      <c r="BH62">
        <v>0</v>
      </c>
      <c r="BI62">
        <v>138</v>
      </c>
      <c r="BJ62">
        <v>284</v>
      </c>
      <c r="BK62">
        <v>108</v>
      </c>
      <c r="BL62">
        <v>24</v>
      </c>
      <c r="BM62">
        <v>25</v>
      </c>
      <c r="BN62">
        <v>48</v>
      </c>
      <c r="BO62">
        <v>58</v>
      </c>
      <c r="BP62">
        <v>10</v>
      </c>
      <c r="BQ62">
        <v>1</v>
      </c>
      <c r="BR62">
        <v>0</v>
      </c>
      <c r="BS62">
        <v>336</v>
      </c>
      <c r="BT62">
        <v>45</v>
      </c>
      <c r="BU62">
        <v>60</v>
      </c>
      <c r="BV62">
        <v>59</v>
      </c>
      <c r="BW62">
        <v>93</v>
      </c>
      <c r="BX62">
        <v>79</v>
      </c>
      <c r="BY62">
        <v>336</v>
      </c>
      <c r="BZ62">
        <v>217</v>
      </c>
      <c r="CA62">
        <v>119</v>
      </c>
      <c r="CB62">
        <v>336</v>
      </c>
      <c r="CC62">
        <v>13.1</v>
      </c>
      <c r="CD62">
        <v>10.4</v>
      </c>
      <c r="CE62">
        <v>10.199999999999999</v>
      </c>
      <c r="CF62">
        <v>14.7</v>
      </c>
      <c r="CG62">
        <v>14.2</v>
      </c>
      <c r="CH62">
        <v>14.7</v>
      </c>
      <c r="CI62">
        <v>11.3</v>
      </c>
      <c r="CJ62">
        <v>17</v>
      </c>
      <c r="CK62">
        <v>3.29</v>
      </c>
      <c r="CL62">
        <v>19.2</v>
      </c>
      <c r="CM62">
        <v>612</v>
      </c>
      <c r="CN62">
        <v>412</v>
      </c>
      <c r="CO62">
        <v>71</v>
      </c>
      <c r="CP62">
        <v>10</v>
      </c>
      <c r="CQ62">
        <v>48</v>
      </c>
      <c r="CR62">
        <v>171</v>
      </c>
      <c r="CS62">
        <v>83</v>
      </c>
      <c r="CT62">
        <v>16</v>
      </c>
      <c r="CU62">
        <v>18</v>
      </c>
    </row>
    <row r="63" spans="1:99" x14ac:dyDescent="0.2">
      <c r="A63" t="s">
        <v>261</v>
      </c>
      <c r="B63" t="s">
        <v>261</v>
      </c>
      <c r="C63" t="s">
        <v>442</v>
      </c>
      <c r="D63" t="s">
        <v>263</v>
      </c>
      <c r="E63" t="s">
        <v>133</v>
      </c>
      <c r="F63" t="s">
        <v>105</v>
      </c>
      <c r="G63">
        <v>1212</v>
      </c>
      <c r="H63">
        <v>187</v>
      </c>
      <c r="I63">
        <v>0</v>
      </c>
      <c r="J63">
        <v>128</v>
      </c>
      <c r="K63">
        <v>221</v>
      </c>
      <c r="L63">
        <v>286</v>
      </c>
      <c r="M63">
        <v>577</v>
      </c>
      <c r="N63">
        <v>1212</v>
      </c>
      <c r="O63">
        <v>2</v>
      </c>
      <c r="P63">
        <v>22</v>
      </c>
      <c r="Q63">
        <v>30</v>
      </c>
      <c r="R63">
        <v>74</v>
      </c>
      <c r="S63">
        <v>59</v>
      </c>
      <c r="T63">
        <v>187</v>
      </c>
      <c r="U63">
        <v>739</v>
      </c>
      <c r="V63">
        <v>473</v>
      </c>
      <c r="W63">
        <v>1212</v>
      </c>
      <c r="X63">
        <v>102</v>
      </c>
      <c r="Y63">
        <v>85</v>
      </c>
      <c r="Z63">
        <v>187</v>
      </c>
      <c r="AA63">
        <v>298</v>
      </c>
      <c r="AB63">
        <v>377</v>
      </c>
      <c r="AC63">
        <v>28</v>
      </c>
      <c r="AD63">
        <v>479</v>
      </c>
      <c r="AE63">
        <v>30</v>
      </c>
      <c r="AF63">
        <v>1212</v>
      </c>
      <c r="AG63">
        <v>16.5</v>
      </c>
      <c r="AH63">
        <v>5.5</v>
      </c>
      <c r="AI63">
        <v>0</v>
      </c>
      <c r="AJ63">
        <v>17</v>
      </c>
      <c r="AK63">
        <v>17.600000000000001</v>
      </c>
      <c r="AL63">
        <v>16.5</v>
      </c>
      <c r="AM63">
        <v>15.9</v>
      </c>
      <c r="AN63">
        <v>1.2</v>
      </c>
      <c r="AO63">
        <v>5.2</v>
      </c>
      <c r="AP63">
        <v>3.5</v>
      </c>
      <c r="AQ63">
        <v>5</v>
      </c>
      <c r="AR63">
        <v>7.4</v>
      </c>
      <c r="AS63">
        <v>13.1</v>
      </c>
      <c r="AT63">
        <v>21.8</v>
      </c>
      <c r="AU63">
        <v>6.6</v>
      </c>
      <c r="AV63">
        <v>4.2</v>
      </c>
      <c r="AW63">
        <v>2.3199999999999998</v>
      </c>
      <c r="AX63">
        <v>1.1499999999999999</v>
      </c>
      <c r="AY63">
        <v>28.7</v>
      </c>
      <c r="AZ63">
        <v>26.9</v>
      </c>
      <c r="BA63">
        <v>1773</v>
      </c>
      <c r="BB63">
        <v>801</v>
      </c>
      <c r="BC63">
        <v>260</v>
      </c>
      <c r="BD63">
        <v>49</v>
      </c>
      <c r="BE63">
        <v>149</v>
      </c>
      <c r="BF63">
        <v>45</v>
      </c>
      <c r="BG63">
        <v>12</v>
      </c>
      <c r="BH63">
        <v>4</v>
      </c>
      <c r="BI63">
        <v>354</v>
      </c>
      <c r="BJ63">
        <v>658</v>
      </c>
      <c r="BK63">
        <v>192</v>
      </c>
      <c r="BL63">
        <v>64</v>
      </c>
      <c r="BM63">
        <v>27</v>
      </c>
      <c r="BN63">
        <v>88</v>
      </c>
      <c r="BO63">
        <v>118</v>
      </c>
      <c r="BP63">
        <v>6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</row>
    <row r="64" spans="1:99" x14ac:dyDescent="0.2">
      <c r="A64" t="s">
        <v>264</v>
      </c>
      <c r="B64" t="s">
        <v>483</v>
      </c>
      <c r="C64" t="s">
        <v>266</v>
      </c>
      <c r="D64" t="s">
        <v>267</v>
      </c>
      <c r="E64" t="s">
        <v>268</v>
      </c>
      <c r="F64" t="s">
        <v>209</v>
      </c>
      <c r="G64">
        <v>2664</v>
      </c>
      <c r="H64">
        <v>107</v>
      </c>
      <c r="I64">
        <v>0</v>
      </c>
      <c r="J64">
        <v>145</v>
      </c>
      <c r="K64">
        <v>413</v>
      </c>
      <c r="L64">
        <v>683</v>
      </c>
      <c r="M64">
        <v>1423</v>
      </c>
      <c r="N64">
        <v>2664</v>
      </c>
      <c r="O64">
        <v>4</v>
      </c>
      <c r="P64">
        <v>18</v>
      </c>
      <c r="Q64">
        <v>30</v>
      </c>
      <c r="R64">
        <v>28</v>
      </c>
      <c r="S64">
        <v>27</v>
      </c>
      <c r="T64">
        <v>107</v>
      </c>
      <c r="U64">
        <v>1949</v>
      </c>
      <c r="V64">
        <v>715</v>
      </c>
      <c r="W64">
        <v>2664</v>
      </c>
      <c r="X64">
        <v>58</v>
      </c>
      <c r="Y64">
        <v>49</v>
      </c>
      <c r="Z64">
        <v>107</v>
      </c>
      <c r="AA64">
        <v>905</v>
      </c>
      <c r="AB64">
        <v>850</v>
      </c>
      <c r="AC64">
        <v>0</v>
      </c>
      <c r="AD64">
        <v>814</v>
      </c>
      <c r="AE64">
        <v>95</v>
      </c>
      <c r="AF64">
        <v>2664</v>
      </c>
      <c r="AG64">
        <v>17.100000000000001</v>
      </c>
      <c r="AH64">
        <v>4.0999999999999996</v>
      </c>
      <c r="AI64">
        <v>0</v>
      </c>
      <c r="AJ64">
        <v>12.3</v>
      </c>
      <c r="AK64">
        <v>14.1</v>
      </c>
      <c r="AL64">
        <v>16</v>
      </c>
      <c r="AM64">
        <v>19.100000000000001</v>
      </c>
      <c r="AN64">
        <v>0</v>
      </c>
      <c r="AO64">
        <v>9</v>
      </c>
      <c r="AP64">
        <v>3.1</v>
      </c>
      <c r="AQ64">
        <v>1.1000000000000001</v>
      </c>
      <c r="AR64">
        <v>5.8</v>
      </c>
      <c r="AS64">
        <v>16.8</v>
      </c>
      <c r="AT64">
        <v>17.8</v>
      </c>
      <c r="AU64">
        <v>3.9</v>
      </c>
      <c r="AV64">
        <v>4.3</v>
      </c>
      <c r="AW64">
        <v>1.89</v>
      </c>
      <c r="AX64">
        <v>0.77</v>
      </c>
      <c r="AY64">
        <v>45.1</v>
      </c>
      <c r="AZ64">
        <v>15.3</v>
      </c>
      <c r="BA64">
        <v>2436</v>
      </c>
      <c r="BB64">
        <v>1836</v>
      </c>
      <c r="BC64">
        <v>1068</v>
      </c>
      <c r="BD64">
        <v>302</v>
      </c>
      <c r="BE64">
        <v>59</v>
      </c>
      <c r="BF64">
        <v>15</v>
      </c>
      <c r="BG64">
        <v>10</v>
      </c>
      <c r="BH64">
        <v>0</v>
      </c>
      <c r="BI64">
        <v>513</v>
      </c>
      <c r="BJ64">
        <v>1764</v>
      </c>
      <c r="BK64">
        <v>387</v>
      </c>
      <c r="BL64">
        <v>76</v>
      </c>
      <c r="BM64">
        <v>20</v>
      </c>
      <c r="BN64">
        <v>76</v>
      </c>
      <c r="BO64">
        <v>45</v>
      </c>
      <c r="BP64">
        <v>5</v>
      </c>
      <c r="BQ64">
        <v>0</v>
      </c>
      <c r="BR64">
        <v>0</v>
      </c>
      <c r="BS64">
        <v>961</v>
      </c>
      <c r="BT64">
        <v>145</v>
      </c>
      <c r="BU64">
        <v>136</v>
      </c>
      <c r="BV64">
        <v>152</v>
      </c>
      <c r="BW64">
        <v>262</v>
      </c>
      <c r="BX64">
        <v>266</v>
      </c>
      <c r="BY64">
        <v>961</v>
      </c>
      <c r="BZ64">
        <v>578</v>
      </c>
      <c r="CA64">
        <v>383</v>
      </c>
      <c r="CB64">
        <v>961</v>
      </c>
      <c r="CC64">
        <v>15.1</v>
      </c>
      <c r="CD64">
        <v>10.199999999999999</v>
      </c>
      <c r="CE64">
        <v>12.2</v>
      </c>
      <c r="CF64">
        <v>20.100000000000001</v>
      </c>
      <c r="CG64">
        <v>15.3</v>
      </c>
      <c r="CH64">
        <v>15.6</v>
      </c>
      <c r="CI64">
        <v>13.7</v>
      </c>
      <c r="CJ64">
        <v>17.2</v>
      </c>
      <c r="CK64">
        <v>3.32</v>
      </c>
      <c r="CL64">
        <v>15.2</v>
      </c>
      <c r="CM64">
        <v>2045</v>
      </c>
      <c r="CN64">
        <v>770</v>
      </c>
      <c r="CO64">
        <v>153</v>
      </c>
      <c r="CP64">
        <v>13</v>
      </c>
      <c r="CQ64">
        <v>249</v>
      </c>
      <c r="CR64">
        <v>517</v>
      </c>
      <c r="CS64">
        <v>230</v>
      </c>
      <c r="CT64">
        <v>76</v>
      </c>
      <c r="CU64">
        <v>33</v>
      </c>
    </row>
    <row r="65" spans="1:99" x14ac:dyDescent="0.2">
      <c r="A65" t="s">
        <v>269</v>
      </c>
      <c r="B65" t="s">
        <v>269</v>
      </c>
      <c r="C65" t="s">
        <v>270</v>
      </c>
      <c r="D65" t="s">
        <v>484</v>
      </c>
      <c r="E65" t="s">
        <v>202</v>
      </c>
      <c r="F65" t="s">
        <v>97</v>
      </c>
      <c r="G65">
        <v>1744</v>
      </c>
      <c r="H65">
        <v>221</v>
      </c>
      <c r="I65">
        <v>1</v>
      </c>
      <c r="J65">
        <v>176</v>
      </c>
      <c r="K65">
        <v>316</v>
      </c>
      <c r="L65">
        <v>485</v>
      </c>
      <c r="M65">
        <v>766</v>
      </c>
      <c r="N65">
        <v>1744</v>
      </c>
      <c r="O65">
        <v>4</v>
      </c>
      <c r="P65">
        <v>18</v>
      </c>
      <c r="Q65">
        <v>28</v>
      </c>
      <c r="R65">
        <v>62</v>
      </c>
      <c r="S65">
        <v>109</v>
      </c>
      <c r="T65">
        <v>221</v>
      </c>
      <c r="U65">
        <v>1097</v>
      </c>
      <c r="V65">
        <v>647</v>
      </c>
      <c r="W65">
        <v>1744</v>
      </c>
      <c r="X65">
        <v>135</v>
      </c>
      <c r="Y65">
        <v>86</v>
      </c>
      <c r="Z65">
        <v>221</v>
      </c>
      <c r="AA65">
        <v>501</v>
      </c>
      <c r="AB65">
        <v>447</v>
      </c>
      <c r="AC65">
        <v>36</v>
      </c>
      <c r="AD65">
        <v>569</v>
      </c>
      <c r="AE65">
        <v>191</v>
      </c>
      <c r="AF65">
        <v>1744</v>
      </c>
      <c r="AG65">
        <v>17.100000000000001</v>
      </c>
      <c r="AH65">
        <v>9.1</v>
      </c>
      <c r="AI65">
        <v>3.6</v>
      </c>
      <c r="AJ65">
        <v>15.8</v>
      </c>
      <c r="AK65">
        <v>12.8</v>
      </c>
      <c r="AL65">
        <v>18</v>
      </c>
      <c r="AM65">
        <v>18.600000000000001</v>
      </c>
      <c r="AN65">
        <v>2.6</v>
      </c>
      <c r="AO65">
        <v>5.7</v>
      </c>
      <c r="AP65">
        <v>7.5</v>
      </c>
      <c r="AQ65">
        <v>9.9</v>
      </c>
      <c r="AR65">
        <v>9.6999999999999993</v>
      </c>
      <c r="AS65">
        <v>15.9</v>
      </c>
      <c r="AT65">
        <v>19.3</v>
      </c>
      <c r="AU65">
        <v>9.1999999999999993</v>
      </c>
      <c r="AV65">
        <v>9</v>
      </c>
      <c r="AW65">
        <v>1.9</v>
      </c>
      <c r="AX65">
        <v>1.21</v>
      </c>
      <c r="AY65">
        <v>43.9</v>
      </c>
      <c r="AZ65">
        <v>23.2</v>
      </c>
      <c r="BA65">
        <v>1922</v>
      </c>
      <c r="BB65">
        <v>885</v>
      </c>
      <c r="BC65">
        <v>555</v>
      </c>
      <c r="BD65">
        <v>180</v>
      </c>
      <c r="BE65">
        <v>166</v>
      </c>
      <c r="BF65">
        <v>42</v>
      </c>
      <c r="BG65">
        <v>16</v>
      </c>
      <c r="BH65">
        <v>5</v>
      </c>
      <c r="BI65">
        <v>434</v>
      </c>
      <c r="BJ65">
        <v>998</v>
      </c>
      <c r="BK65">
        <v>247</v>
      </c>
      <c r="BL65">
        <v>46</v>
      </c>
      <c r="BM65">
        <v>19</v>
      </c>
      <c r="BN65">
        <v>87</v>
      </c>
      <c r="BO65">
        <v>126</v>
      </c>
      <c r="BP65">
        <v>8</v>
      </c>
      <c r="BQ65">
        <v>0</v>
      </c>
      <c r="BR65">
        <v>0</v>
      </c>
      <c r="BS65">
        <v>189</v>
      </c>
      <c r="BT65">
        <v>64</v>
      </c>
      <c r="BU65">
        <v>47</v>
      </c>
      <c r="BV65">
        <v>24</v>
      </c>
      <c r="BW65">
        <v>25</v>
      </c>
      <c r="BX65">
        <v>29</v>
      </c>
      <c r="BY65">
        <v>189</v>
      </c>
      <c r="BZ65">
        <v>124</v>
      </c>
      <c r="CA65">
        <v>65</v>
      </c>
      <c r="CB65">
        <v>189</v>
      </c>
      <c r="CC65">
        <v>14.2</v>
      </c>
      <c r="CD65">
        <v>11.3</v>
      </c>
      <c r="CE65">
        <v>17.8</v>
      </c>
      <c r="CF65">
        <v>14.4</v>
      </c>
      <c r="CG65">
        <v>13.8</v>
      </c>
      <c r="CH65">
        <v>15.6</v>
      </c>
      <c r="CI65">
        <v>13.1</v>
      </c>
      <c r="CJ65">
        <v>16.399999999999999</v>
      </c>
      <c r="CK65">
        <v>2.72</v>
      </c>
      <c r="CL65">
        <v>21.6</v>
      </c>
      <c r="CM65">
        <v>364</v>
      </c>
      <c r="CN65">
        <v>123</v>
      </c>
      <c r="CO65">
        <v>27</v>
      </c>
      <c r="CP65">
        <v>4</v>
      </c>
      <c r="CQ65">
        <v>39</v>
      </c>
      <c r="CR65">
        <v>85</v>
      </c>
      <c r="CS65">
        <v>50</v>
      </c>
      <c r="CT65">
        <v>11</v>
      </c>
      <c r="CU65">
        <v>4</v>
      </c>
    </row>
    <row r="66" spans="1:99" x14ac:dyDescent="0.2">
      <c r="A66" t="s">
        <v>213</v>
      </c>
      <c r="B66" t="s">
        <v>214</v>
      </c>
      <c r="C66" t="s">
        <v>215</v>
      </c>
      <c r="D66" t="s">
        <v>216</v>
      </c>
      <c r="E66" t="s">
        <v>133</v>
      </c>
      <c r="F66" t="s">
        <v>105</v>
      </c>
      <c r="G66">
        <v>1649</v>
      </c>
      <c r="H66">
        <v>0</v>
      </c>
      <c r="I66">
        <v>2</v>
      </c>
      <c r="J66">
        <v>116</v>
      </c>
      <c r="K66">
        <v>265</v>
      </c>
      <c r="L66">
        <v>417</v>
      </c>
      <c r="M66">
        <v>849</v>
      </c>
      <c r="N66">
        <v>1649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1090</v>
      </c>
      <c r="V66">
        <v>559</v>
      </c>
      <c r="W66">
        <v>1649</v>
      </c>
      <c r="X66">
        <v>0</v>
      </c>
      <c r="Y66">
        <v>0</v>
      </c>
      <c r="Z66">
        <v>0</v>
      </c>
      <c r="AA66">
        <v>490</v>
      </c>
      <c r="AB66">
        <v>724</v>
      </c>
      <c r="AC66">
        <v>24</v>
      </c>
      <c r="AD66">
        <v>362</v>
      </c>
      <c r="AE66">
        <v>49</v>
      </c>
      <c r="AF66">
        <v>1649</v>
      </c>
      <c r="AG66">
        <v>12.6</v>
      </c>
      <c r="AH66">
        <v>0</v>
      </c>
      <c r="AI66">
        <v>1</v>
      </c>
      <c r="AJ66">
        <v>7.7</v>
      </c>
      <c r="AK66">
        <v>9.3000000000000007</v>
      </c>
      <c r="AL66">
        <v>13.7</v>
      </c>
      <c r="AM66">
        <v>13.8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11.3</v>
      </c>
      <c r="AT66">
        <v>15.2</v>
      </c>
      <c r="AU66">
        <v>0</v>
      </c>
      <c r="AV66">
        <v>0</v>
      </c>
      <c r="AW66">
        <v>1.03</v>
      </c>
      <c r="AX66">
        <v>0</v>
      </c>
      <c r="AY66">
        <v>55.2</v>
      </c>
      <c r="AZ66">
        <v>0</v>
      </c>
      <c r="BA66">
        <v>707</v>
      </c>
      <c r="BB66">
        <v>627</v>
      </c>
      <c r="BC66">
        <v>274</v>
      </c>
      <c r="BD66">
        <v>64</v>
      </c>
      <c r="BE66">
        <v>0</v>
      </c>
      <c r="BF66">
        <v>0</v>
      </c>
      <c r="BG66">
        <v>0</v>
      </c>
      <c r="BH66">
        <v>0</v>
      </c>
      <c r="BI66">
        <v>932</v>
      </c>
      <c r="BJ66">
        <v>720</v>
      </c>
      <c r="BK66">
        <v>114</v>
      </c>
      <c r="BL66">
        <v>10</v>
      </c>
      <c r="BM66">
        <v>4</v>
      </c>
      <c r="BN66">
        <v>0</v>
      </c>
      <c r="BO66">
        <v>0</v>
      </c>
      <c r="BP66">
        <v>0</v>
      </c>
      <c r="BQ66">
        <v>0</v>
      </c>
      <c r="BR66">
        <v>0</v>
      </c>
    </row>
    <row r="67" spans="1:99" x14ac:dyDescent="0.2">
      <c r="A67" t="s">
        <v>217</v>
      </c>
      <c r="B67" t="s">
        <v>217</v>
      </c>
      <c r="C67" t="s">
        <v>218</v>
      </c>
      <c r="D67" t="s">
        <v>219</v>
      </c>
      <c r="E67" t="s">
        <v>220</v>
      </c>
      <c r="F67" t="s">
        <v>105</v>
      </c>
      <c r="G67">
        <v>905</v>
      </c>
      <c r="H67">
        <v>229</v>
      </c>
      <c r="I67">
        <v>1</v>
      </c>
      <c r="J67">
        <v>53</v>
      </c>
      <c r="K67">
        <v>143</v>
      </c>
      <c r="L67">
        <v>258</v>
      </c>
      <c r="M67">
        <v>450</v>
      </c>
      <c r="N67">
        <v>905</v>
      </c>
      <c r="O67">
        <v>60</v>
      </c>
      <c r="P67">
        <v>25</v>
      </c>
      <c r="Q67">
        <v>33</v>
      </c>
      <c r="R67">
        <v>61</v>
      </c>
      <c r="S67">
        <v>50</v>
      </c>
      <c r="T67">
        <v>229</v>
      </c>
      <c r="U67">
        <v>607</v>
      </c>
      <c r="V67">
        <v>298</v>
      </c>
      <c r="W67">
        <v>905</v>
      </c>
      <c r="X67">
        <v>119</v>
      </c>
      <c r="Y67">
        <v>110</v>
      </c>
      <c r="Z67">
        <v>229</v>
      </c>
      <c r="AA67">
        <v>204</v>
      </c>
      <c r="AB67">
        <v>277</v>
      </c>
      <c r="AC67">
        <v>8</v>
      </c>
      <c r="AD67">
        <v>309</v>
      </c>
      <c r="AE67">
        <v>107</v>
      </c>
      <c r="AF67">
        <v>905</v>
      </c>
      <c r="AG67">
        <v>14.3</v>
      </c>
      <c r="AH67">
        <v>4.9000000000000004</v>
      </c>
      <c r="AI67">
        <v>9</v>
      </c>
      <c r="AJ67">
        <v>5.0999999999999996</v>
      </c>
      <c r="AK67">
        <v>10.4</v>
      </c>
      <c r="AL67">
        <v>13.7</v>
      </c>
      <c r="AM67">
        <v>16.8</v>
      </c>
      <c r="AN67">
        <v>6.2</v>
      </c>
      <c r="AO67">
        <v>7.6</v>
      </c>
      <c r="AP67">
        <v>3.7</v>
      </c>
      <c r="AQ67">
        <v>4</v>
      </c>
      <c r="AR67">
        <v>3.9</v>
      </c>
      <c r="AS67">
        <v>13.9</v>
      </c>
      <c r="AT67">
        <v>14.9</v>
      </c>
      <c r="AU67">
        <v>4.9000000000000004</v>
      </c>
      <c r="AV67">
        <v>4.8</v>
      </c>
      <c r="AW67">
        <v>1.51</v>
      </c>
      <c r="AX67">
        <v>1.1000000000000001</v>
      </c>
      <c r="AY67">
        <v>37.1</v>
      </c>
      <c r="AZ67">
        <v>17</v>
      </c>
      <c r="BA67">
        <v>690</v>
      </c>
      <c r="BB67">
        <v>434</v>
      </c>
      <c r="BC67">
        <v>210</v>
      </c>
      <c r="BD67">
        <v>18</v>
      </c>
      <c r="BE67">
        <v>158</v>
      </c>
      <c r="BF67">
        <v>55</v>
      </c>
      <c r="BG67">
        <v>21</v>
      </c>
      <c r="BH67">
        <v>0</v>
      </c>
      <c r="BI67">
        <v>395</v>
      </c>
      <c r="BJ67">
        <v>464</v>
      </c>
      <c r="BK67">
        <v>94</v>
      </c>
      <c r="BL67">
        <v>20</v>
      </c>
      <c r="BM67">
        <v>4</v>
      </c>
      <c r="BN67">
        <v>153</v>
      </c>
      <c r="BO67">
        <v>92</v>
      </c>
      <c r="BP67">
        <v>17</v>
      </c>
      <c r="BQ67">
        <v>4</v>
      </c>
      <c r="BR67">
        <v>0</v>
      </c>
    </row>
    <row r="68" spans="1:99" x14ac:dyDescent="0.2">
      <c r="A68" t="s">
        <v>221</v>
      </c>
      <c r="B68" t="s">
        <v>221</v>
      </c>
      <c r="C68" t="s">
        <v>222</v>
      </c>
      <c r="D68" t="s">
        <v>223</v>
      </c>
      <c r="E68" t="s">
        <v>220</v>
      </c>
      <c r="F68" t="s">
        <v>105</v>
      </c>
      <c r="G68">
        <v>1403</v>
      </c>
      <c r="H68">
        <v>5</v>
      </c>
      <c r="I68">
        <v>0</v>
      </c>
      <c r="J68">
        <v>67</v>
      </c>
      <c r="K68">
        <v>197</v>
      </c>
      <c r="L68">
        <v>418</v>
      </c>
      <c r="M68">
        <v>721</v>
      </c>
      <c r="N68">
        <v>1403</v>
      </c>
      <c r="O68">
        <v>0</v>
      </c>
      <c r="P68">
        <v>0</v>
      </c>
      <c r="Q68">
        <v>0</v>
      </c>
      <c r="R68">
        <v>0</v>
      </c>
      <c r="S68">
        <v>5</v>
      </c>
      <c r="T68">
        <v>5</v>
      </c>
      <c r="U68">
        <v>979</v>
      </c>
      <c r="V68">
        <v>424</v>
      </c>
      <c r="W68">
        <v>1403</v>
      </c>
      <c r="X68">
        <v>1</v>
      </c>
      <c r="Y68">
        <v>4</v>
      </c>
      <c r="Z68">
        <v>5</v>
      </c>
      <c r="AA68">
        <v>103</v>
      </c>
      <c r="AB68">
        <v>341</v>
      </c>
      <c r="AC68">
        <v>0</v>
      </c>
      <c r="AD68">
        <v>474</v>
      </c>
      <c r="AE68">
        <v>485</v>
      </c>
      <c r="AF68">
        <v>1403</v>
      </c>
      <c r="AG68">
        <v>17.3</v>
      </c>
      <c r="AH68">
        <v>26.6</v>
      </c>
      <c r="AI68">
        <v>0</v>
      </c>
      <c r="AJ68">
        <v>10.4</v>
      </c>
      <c r="AK68">
        <v>16.8</v>
      </c>
      <c r="AL68">
        <v>16.5</v>
      </c>
      <c r="AM68">
        <v>18.5</v>
      </c>
      <c r="AN68">
        <v>0</v>
      </c>
      <c r="AO68">
        <v>0</v>
      </c>
      <c r="AP68">
        <v>0</v>
      </c>
      <c r="AQ68">
        <v>0</v>
      </c>
      <c r="AR68">
        <v>26.6</v>
      </c>
      <c r="AS68">
        <v>15.6</v>
      </c>
      <c r="AT68">
        <v>21.2</v>
      </c>
      <c r="AU68">
        <v>0</v>
      </c>
      <c r="AV68">
        <v>33.299999999999997</v>
      </c>
      <c r="AW68">
        <v>1.66</v>
      </c>
      <c r="AX68">
        <v>0.4</v>
      </c>
      <c r="AY68">
        <v>51.6</v>
      </c>
      <c r="AZ68">
        <v>3</v>
      </c>
      <c r="BA68">
        <v>1202</v>
      </c>
      <c r="BB68">
        <v>709</v>
      </c>
      <c r="BC68">
        <v>380</v>
      </c>
      <c r="BD68">
        <v>83</v>
      </c>
      <c r="BE68">
        <v>1</v>
      </c>
      <c r="BF68">
        <v>0</v>
      </c>
      <c r="BG68">
        <v>0</v>
      </c>
      <c r="BH68">
        <v>0</v>
      </c>
      <c r="BI68">
        <v>592</v>
      </c>
      <c r="BJ68">
        <v>732</v>
      </c>
      <c r="BK68">
        <v>161</v>
      </c>
      <c r="BL68">
        <v>46</v>
      </c>
      <c r="BM68">
        <v>9</v>
      </c>
      <c r="BN68">
        <v>3</v>
      </c>
      <c r="BO68">
        <v>2</v>
      </c>
      <c r="BP68">
        <v>0</v>
      </c>
      <c r="BQ68">
        <v>0</v>
      </c>
      <c r="BR68">
        <v>0</v>
      </c>
    </row>
    <row r="69" spans="1:99" x14ac:dyDescent="0.2">
      <c r="A69" t="s">
        <v>224</v>
      </c>
      <c r="B69" t="s">
        <v>225</v>
      </c>
      <c r="C69" t="s">
        <v>226</v>
      </c>
      <c r="D69" t="s">
        <v>227</v>
      </c>
      <c r="E69" t="s">
        <v>133</v>
      </c>
      <c r="F69" t="s">
        <v>228</v>
      </c>
      <c r="G69">
        <v>310</v>
      </c>
      <c r="H69">
        <v>66</v>
      </c>
      <c r="I69">
        <v>10</v>
      </c>
      <c r="J69">
        <v>24</v>
      </c>
      <c r="K69">
        <v>36</v>
      </c>
      <c r="L69">
        <v>90</v>
      </c>
      <c r="M69">
        <v>150</v>
      </c>
      <c r="N69">
        <v>310</v>
      </c>
      <c r="O69">
        <v>1</v>
      </c>
      <c r="P69">
        <v>9</v>
      </c>
      <c r="Q69">
        <v>20</v>
      </c>
      <c r="R69">
        <v>16</v>
      </c>
      <c r="S69">
        <v>20</v>
      </c>
      <c r="T69">
        <v>66</v>
      </c>
      <c r="U69">
        <v>209</v>
      </c>
      <c r="V69">
        <v>101</v>
      </c>
      <c r="W69">
        <v>310</v>
      </c>
      <c r="X69">
        <v>28</v>
      </c>
      <c r="Y69">
        <v>38</v>
      </c>
      <c r="Z69">
        <v>66</v>
      </c>
      <c r="AA69">
        <v>77</v>
      </c>
      <c r="AB69">
        <v>103</v>
      </c>
      <c r="AC69">
        <v>9</v>
      </c>
      <c r="AD69">
        <v>89</v>
      </c>
      <c r="AE69">
        <v>32</v>
      </c>
      <c r="AF69">
        <v>310</v>
      </c>
      <c r="AG69">
        <v>15.5</v>
      </c>
      <c r="AH69">
        <v>6.4</v>
      </c>
      <c r="AI69">
        <v>1.8</v>
      </c>
      <c r="AJ69">
        <v>8.3000000000000007</v>
      </c>
      <c r="AK69">
        <v>10.7</v>
      </c>
      <c r="AL69">
        <v>13.7</v>
      </c>
      <c r="AM69">
        <v>19.2</v>
      </c>
      <c r="AN69">
        <v>0.8</v>
      </c>
      <c r="AO69">
        <v>6.6</v>
      </c>
      <c r="AP69">
        <v>17.3</v>
      </c>
      <c r="AQ69">
        <v>13.5</v>
      </c>
      <c r="AR69">
        <v>14.4</v>
      </c>
      <c r="AS69">
        <v>14.2</v>
      </c>
      <c r="AT69">
        <v>18.2</v>
      </c>
      <c r="AU69">
        <v>6</v>
      </c>
      <c r="AV69">
        <v>6.6</v>
      </c>
      <c r="AW69">
        <v>1.51</v>
      </c>
      <c r="AX69">
        <v>0.48</v>
      </c>
      <c r="AY69">
        <v>45.8</v>
      </c>
      <c r="AZ69">
        <v>48.2</v>
      </c>
      <c r="BA69">
        <v>242</v>
      </c>
      <c r="BB69">
        <v>153</v>
      </c>
      <c r="BC69">
        <v>53</v>
      </c>
      <c r="BD69">
        <v>16</v>
      </c>
      <c r="BE69">
        <v>21</v>
      </c>
      <c r="BF69">
        <v>6</v>
      </c>
      <c r="BG69">
        <v>7</v>
      </c>
      <c r="BH69">
        <v>1</v>
      </c>
      <c r="BI69">
        <v>129</v>
      </c>
      <c r="BJ69">
        <v>186</v>
      </c>
      <c r="BK69">
        <v>24</v>
      </c>
      <c r="BL69">
        <v>8</v>
      </c>
      <c r="BM69">
        <v>1</v>
      </c>
      <c r="BN69">
        <v>35</v>
      </c>
      <c r="BO69">
        <v>31</v>
      </c>
      <c r="BP69">
        <v>0</v>
      </c>
      <c r="BQ69">
        <v>0</v>
      </c>
      <c r="BR69">
        <v>0</v>
      </c>
    </row>
    <row r="70" spans="1:99" x14ac:dyDescent="0.2">
      <c r="A70" t="s">
        <v>229</v>
      </c>
      <c r="B70" t="s">
        <v>229</v>
      </c>
      <c r="C70" t="s">
        <v>230</v>
      </c>
      <c r="D70" t="s">
        <v>231</v>
      </c>
      <c r="E70" t="s">
        <v>232</v>
      </c>
      <c r="F70" t="s">
        <v>97</v>
      </c>
      <c r="G70">
        <v>506</v>
      </c>
      <c r="H70">
        <v>299</v>
      </c>
      <c r="I70">
        <v>0</v>
      </c>
      <c r="J70">
        <v>35</v>
      </c>
      <c r="K70">
        <v>80</v>
      </c>
      <c r="L70">
        <v>156</v>
      </c>
      <c r="M70">
        <v>235</v>
      </c>
      <c r="N70">
        <v>506</v>
      </c>
      <c r="O70">
        <v>18</v>
      </c>
      <c r="P70">
        <v>49</v>
      </c>
      <c r="Q70">
        <v>53</v>
      </c>
      <c r="R70">
        <v>84</v>
      </c>
      <c r="S70">
        <v>95</v>
      </c>
      <c r="T70">
        <v>299</v>
      </c>
      <c r="U70">
        <v>370</v>
      </c>
      <c r="V70">
        <v>136</v>
      </c>
      <c r="W70">
        <v>506</v>
      </c>
      <c r="X70">
        <v>183</v>
      </c>
      <c r="Y70">
        <v>116</v>
      </c>
      <c r="Z70">
        <v>299</v>
      </c>
      <c r="AA70">
        <v>97</v>
      </c>
      <c r="AB70">
        <v>145</v>
      </c>
      <c r="AC70">
        <v>44</v>
      </c>
      <c r="AD70">
        <v>45</v>
      </c>
      <c r="AE70">
        <v>175</v>
      </c>
      <c r="AF70">
        <v>506</v>
      </c>
      <c r="AG70">
        <v>17.2</v>
      </c>
      <c r="AH70">
        <v>7.9</v>
      </c>
      <c r="AI70">
        <v>0</v>
      </c>
      <c r="AJ70">
        <v>11.5</v>
      </c>
      <c r="AK70">
        <v>15.3</v>
      </c>
      <c r="AL70">
        <v>16.7</v>
      </c>
      <c r="AM70">
        <v>19.100000000000001</v>
      </c>
      <c r="AN70">
        <v>6.2</v>
      </c>
      <c r="AO70">
        <v>0.7</v>
      </c>
      <c r="AP70">
        <v>4.7</v>
      </c>
      <c r="AQ70">
        <v>10.5</v>
      </c>
      <c r="AR70">
        <v>10.7</v>
      </c>
      <c r="AS70">
        <v>17</v>
      </c>
      <c r="AT70">
        <v>18.100000000000001</v>
      </c>
      <c r="AU70">
        <v>9.6999999999999993</v>
      </c>
      <c r="AV70">
        <v>4.8</v>
      </c>
      <c r="AW70">
        <v>0.65</v>
      </c>
      <c r="AX70">
        <v>0.28999999999999998</v>
      </c>
      <c r="AY70">
        <v>52.4</v>
      </c>
      <c r="AZ70">
        <v>32.799999999999997</v>
      </c>
      <c r="BA70">
        <v>188</v>
      </c>
      <c r="BB70">
        <v>112</v>
      </c>
      <c r="BC70">
        <v>48</v>
      </c>
      <c r="BD70">
        <v>8</v>
      </c>
      <c r="BE70">
        <v>54</v>
      </c>
      <c r="BF70">
        <v>16</v>
      </c>
      <c r="BG70">
        <v>8</v>
      </c>
      <c r="BH70">
        <v>0</v>
      </c>
      <c r="BI70">
        <v>271</v>
      </c>
      <c r="BJ70">
        <v>234</v>
      </c>
      <c r="BK70">
        <v>1</v>
      </c>
      <c r="BL70">
        <v>0</v>
      </c>
      <c r="BM70">
        <v>0</v>
      </c>
      <c r="BN70">
        <v>230</v>
      </c>
      <c r="BO70">
        <v>67</v>
      </c>
      <c r="BP70">
        <v>2</v>
      </c>
      <c r="BQ70">
        <v>0</v>
      </c>
      <c r="BR70">
        <v>0</v>
      </c>
    </row>
    <row r="71" spans="1:99" x14ac:dyDescent="0.2">
      <c r="A71" t="s">
        <v>233</v>
      </c>
      <c r="B71" t="s">
        <v>233</v>
      </c>
      <c r="N71">
        <v>0</v>
      </c>
      <c r="T71">
        <v>0</v>
      </c>
      <c r="W71">
        <v>0</v>
      </c>
      <c r="Z71">
        <v>0</v>
      </c>
      <c r="AF71">
        <v>0</v>
      </c>
    </row>
    <row r="72" spans="1:99" x14ac:dyDescent="0.2">
      <c r="A72" t="s">
        <v>234</v>
      </c>
      <c r="B72" t="s">
        <v>235</v>
      </c>
      <c r="C72" t="s">
        <v>236</v>
      </c>
      <c r="D72" t="s">
        <v>237</v>
      </c>
      <c r="E72" t="s">
        <v>238</v>
      </c>
      <c r="F72" t="s">
        <v>105</v>
      </c>
      <c r="G72">
        <v>326</v>
      </c>
      <c r="H72">
        <v>73</v>
      </c>
      <c r="I72">
        <v>0</v>
      </c>
      <c r="J72">
        <v>19</v>
      </c>
      <c r="K72">
        <v>55</v>
      </c>
      <c r="L72">
        <v>83</v>
      </c>
      <c r="M72">
        <v>169</v>
      </c>
      <c r="N72">
        <v>326</v>
      </c>
      <c r="O72">
        <v>12</v>
      </c>
      <c r="P72">
        <v>11</v>
      </c>
      <c r="Q72">
        <v>22</v>
      </c>
      <c r="R72">
        <v>17</v>
      </c>
      <c r="S72">
        <v>11</v>
      </c>
      <c r="T72">
        <v>73</v>
      </c>
      <c r="U72">
        <v>221</v>
      </c>
      <c r="V72">
        <v>105</v>
      </c>
      <c r="W72">
        <v>326</v>
      </c>
      <c r="X72">
        <v>48</v>
      </c>
      <c r="Y72">
        <v>25</v>
      </c>
      <c r="Z72">
        <v>73</v>
      </c>
      <c r="AA72">
        <v>131</v>
      </c>
      <c r="AB72">
        <v>99</v>
      </c>
      <c r="AC72">
        <v>0</v>
      </c>
      <c r="AD72">
        <v>91</v>
      </c>
      <c r="AE72">
        <v>5</v>
      </c>
      <c r="AF72">
        <v>326</v>
      </c>
      <c r="AG72">
        <v>19.3</v>
      </c>
      <c r="AH72">
        <v>5.0999999999999996</v>
      </c>
      <c r="AI72">
        <v>0</v>
      </c>
      <c r="AJ72">
        <v>7.9</v>
      </c>
      <c r="AK72">
        <v>17.7</v>
      </c>
      <c r="AL72">
        <v>23</v>
      </c>
      <c r="AM72">
        <v>19.3</v>
      </c>
      <c r="AN72">
        <v>7.3</v>
      </c>
      <c r="AO72">
        <v>5.5</v>
      </c>
      <c r="AP72">
        <v>5.2</v>
      </c>
      <c r="AQ72">
        <v>3.8</v>
      </c>
      <c r="AR72">
        <v>4.3</v>
      </c>
      <c r="AS72">
        <v>16.2</v>
      </c>
      <c r="AT72">
        <v>25.9</v>
      </c>
      <c r="AU72">
        <v>5.2</v>
      </c>
      <c r="AV72">
        <v>4.9000000000000004</v>
      </c>
      <c r="AW72">
        <v>1.81</v>
      </c>
      <c r="AX72">
        <v>1.51</v>
      </c>
      <c r="AY72">
        <v>42.1</v>
      </c>
      <c r="AZ72">
        <v>12.7</v>
      </c>
      <c r="BA72">
        <v>347</v>
      </c>
      <c r="BB72">
        <v>167</v>
      </c>
      <c r="BC72">
        <v>74</v>
      </c>
      <c r="BD72">
        <v>16</v>
      </c>
      <c r="BE72">
        <v>62</v>
      </c>
      <c r="BF72">
        <v>25</v>
      </c>
      <c r="BG72">
        <v>6</v>
      </c>
      <c r="BH72">
        <v>0</v>
      </c>
      <c r="BI72">
        <v>137</v>
      </c>
      <c r="BJ72">
        <v>154</v>
      </c>
      <c r="BK72">
        <v>38</v>
      </c>
      <c r="BL72">
        <v>13</v>
      </c>
      <c r="BM72">
        <v>5</v>
      </c>
      <c r="BN72">
        <v>58</v>
      </c>
      <c r="BO72">
        <v>30</v>
      </c>
      <c r="BP72">
        <v>9</v>
      </c>
      <c r="BQ72">
        <v>2</v>
      </c>
      <c r="BR72">
        <v>0</v>
      </c>
    </row>
    <row r="73" spans="1:99" x14ac:dyDescent="0.2">
      <c r="A73" t="s">
        <v>239</v>
      </c>
      <c r="B73" t="s">
        <v>239</v>
      </c>
      <c r="C73" t="s">
        <v>240</v>
      </c>
      <c r="D73" t="s">
        <v>241</v>
      </c>
      <c r="E73" t="s">
        <v>242</v>
      </c>
      <c r="F73" t="s">
        <v>105</v>
      </c>
      <c r="G73">
        <v>602</v>
      </c>
      <c r="H73">
        <v>245</v>
      </c>
      <c r="I73">
        <v>34</v>
      </c>
      <c r="J73">
        <v>82</v>
      </c>
      <c r="K73">
        <v>112</v>
      </c>
      <c r="L73">
        <v>151</v>
      </c>
      <c r="M73">
        <v>223</v>
      </c>
      <c r="N73">
        <v>602</v>
      </c>
      <c r="O73">
        <v>4</v>
      </c>
      <c r="P73">
        <v>40</v>
      </c>
      <c r="Q73">
        <v>55</v>
      </c>
      <c r="R73">
        <v>76</v>
      </c>
      <c r="S73">
        <v>70</v>
      </c>
      <c r="T73">
        <v>245</v>
      </c>
      <c r="U73">
        <v>402</v>
      </c>
      <c r="V73">
        <v>200</v>
      </c>
      <c r="W73">
        <v>602</v>
      </c>
      <c r="X73">
        <v>90</v>
      </c>
      <c r="Y73">
        <v>155</v>
      </c>
      <c r="Z73">
        <v>245</v>
      </c>
      <c r="AA73">
        <v>89</v>
      </c>
      <c r="AB73">
        <v>237</v>
      </c>
      <c r="AC73">
        <v>23</v>
      </c>
      <c r="AD73">
        <v>108</v>
      </c>
      <c r="AE73">
        <v>145</v>
      </c>
      <c r="AF73">
        <v>602</v>
      </c>
      <c r="AG73">
        <v>12.9</v>
      </c>
      <c r="AH73">
        <v>5.5</v>
      </c>
      <c r="AI73">
        <v>12.9</v>
      </c>
      <c r="AJ73">
        <v>7.5</v>
      </c>
      <c r="AK73">
        <v>12.8</v>
      </c>
      <c r="AL73">
        <v>13.3</v>
      </c>
      <c r="AM73">
        <v>14.6</v>
      </c>
      <c r="AN73">
        <v>0.3</v>
      </c>
      <c r="AO73">
        <v>5</v>
      </c>
      <c r="AP73">
        <v>4.3</v>
      </c>
      <c r="AQ73">
        <v>5.9</v>
      </c>
      <c r="AR73">
        <v>6.4</v>
      </c>
      <c r="AS73">
        <v>11.5</v>
      </c>
      <c r="AT73">
        <v>15.6</v>
      </c>
      <c r="AU73">
        <v>3.4</v>
      </c>
      <c r="AV73">
        <v>6.7</v>
      </c>
      <c r="AW73">
        <v>1.78</v>
      </c>
      <c r="AX73">
        <v>0.64</v>
      </c>
      <c r="AY73">
        <v>27.9</v>
      </c>
      <c r="AZ73">
        <v>46.3</v>
      </c>
      <c r="BA73">
        <v>636</v>
      </c>
      <c r="BB73">
        <v>297</v>
      </c>
      <c r="BC73">
        <v>104</v>
      </c>
      <c r="BD73">
        <v>19</v>
      </c>
      <c r="BE73">
        <v>83</v>
      </c>
      <c r="BF73">
        <v>39</v>
      </c>
      <c r="BG73">
        <v>26</v>
      </c>
      <c r="BH73">
        <v>5</v>
      </c>
      <c r="BI73">
        <v>222</v>
      </c>
      <c r="BJ73">
        <v>310</v>
      </c>
      <c r="BK73">
        <v>78</v>
      </c>
      <c r="BL73">
        <v>19</v>
      </c>
      <c r="BM73">
        <v>4</v>
      </c>
      <c r="BN73">
        <v>171</v>
      </c>
      <c r="BO73">
        <v>91</v>
      </c>
      <c r="BP73">
        <v>5</v>
      </c>
      <c r="BQ73">
        <v>0</v>
      </c>
      <c r="BR73">
        <v>0</v>
      </c>
    </row>
    <row r="74" spans="1:99" x14ac:dyDescent="0.2">
      <c r="A74" t="s">
        <v>243</v>
      </c>
      <c r="B74" t="s">
        <v>243</v>
      </c>
      <c r="C74" t="s">
        <v>244</v>
      </c>
      <c r="D74" t="s">
        <v>245</v>
      </c>
      <c r="E74" t="s">
        <v>133</v>
      </c>
      <c r="F74" t="s">
        <v>100</v>
      </c>
      <c r="G74">
        <v>426</v>
      </c>
      <c r="H74">
        <v>346</v>
      </c>
      <c r="I74">
        <v>1</v>
      </c>
      <c r="J74">
        <v>36</v>
      </c>
      <c r="K74">
        <v>90</v>
      </c>
      <c r="L74">
        <v>118</v>
      </c>
      <c r="M74">
        <v>181</v>
      </c>
      <c r="N74">
        <v>426</v>
      </c>
      <c r="O74">
        <v>24</v>
      </c>
      <c r="P74">
        <v>61</v>
      </c>
      <c r="Q74">
        <v>72</v>
      </c>
      <c r="R74">
        <v>98</v>
      </c>
      <c r="S74">
        <v>91</v>
      </c>
      <c r="T74">
        <v>346</v>
      </c>
      <c r="U74">
        <v>285</v>
      </c>
      <c r="V74">
        <v>141</v>
      </c>
      <c r="W74">
        <v>426</v>
      </c>
      <c r="X74">
        <v>192</v>
      </c>
      <c r="Y74">
        <v>154</v>
      </c>
      <c r="Z74">
        <v>346</v>
      </c>
      <c r="AA74">
        <v>63</v>
      </c>
      <c r="AB74">
        <v>130</v>
      </c>
      <c r="AC74">
        <v>109</v>
      </c>
      <c r="AD74">
        <v>105</v>
      </c>
      <c r="AE74">
        <v>19</v>
      </c>
      <c r="AF74">
        <v>426</v>
      </c>
      <c r="AG74">
        <v>12.5</v>
      </c>
      <c r="AH74">
        <v>7.9</v>
      </c>
      <c r="AI74">
        <v>2.4</v>
      </c>
      <c r="AJ74">
        <v>7.9</v>
      </c>
      <c r="AK74">
        <v>9.8000000000000007</v>
      </c>
      <c r="AL74">
        <v>14.7</v>
      </c>
      <c r="AM74">
        <v>13.4</v>
      </c>
      <c r="AN74">
        <v>0</v>
      </c>
      <c r="AO74">
        <v>10.5</v>
      </c>
      <c r="AP74">
        <v>6</v>
      </c>
      <c r="AQ74">
        <v>5.3</v>
      </c>
      <c r="AR74">
        <v>10</v>
      </c>
      <c r="AS74">
        <v>10.8</v>
      </c>
      <c r="AT74">
        <v>16.3</v>
      </c>
      <c r="AU74">
        <v>9.5</v>
      </c>
      <c r="AV74">
        <v>6.1</v>
      </c>
      <c r="AW74">
        <v>1.8</v>
      </c>
      <c r="AX74">
        <v>0.34</v>
      </c>
      <c r="AY74">
        <v>41.4</v>
      </c>
      <c r="AZ74">
        <v>54.9</v>
      </c>
      <c r="BA74">
        <v>427</v>
      </c>
      <c r="BB74">
        <v>262</v>
      </c>
      <c r="BC74">
        <v>69</v>
      </c>
      <c r="BD74">
        <v>8</v>
      </c>
      <c r="BE74">
        <v>73</v>
      </c>
      <c r="BF74">
        <v>42</v>
      </c>
      <c r="BG74">
        <v>2</v>
      </c>
      <c r="BH74">
        <v>0</v>
      </c>
      <c r="BI74">
        <v>136</v>
      </c>
      <c r="BJ74">
        <v>226</v>
      </c>
      <c r="BK74">
        <v>100</v>
      </c>
      <c r="BL74">
        <v>9</v>
      </c>
      <c r="BM74">
        <v>5</v>
      </c>
      <c r="BN74">
        <v>277</v>
      </c>
      <c r="BO74">
        <v>63</v>
      </c>
      <c r="BP74">
        <v>6</v>
      </c>
      <c r="BQ74">
        <v>0</v>
      </c>
      <c r="BR74">
        <v>0</v>
      </c>
    </row>
    <row r="75" spans="1:99" x14ac:dyDescent="0.2">
      <c r="A75" t="s">
        <v>246</v>
      </c>
      <c r="B75" t="s">
        <v>246</v>
      </c>
      <c r="C75" t="s">
        <v>247</v>
      </c>
      <c r="D75" t="s">
        <v>248</v>
      </c>
      <c r="E75" t="s">
        <v>249</v>
      </c>
      <c r="F75" t="s">
        <v>171</v>
      </c>
      <c r="G75">
        <v>548</v>
      </c>
      <c r="H75">
        <v>676</v>
      </c>
      <c r="I75">
        <v>0</v>
      </c>
      <c r="J75">
        <v>46</v>
      </c>
      <c r="K75">
        <v>105</v>
      </c>
      <c r="L75">
        <v>174</v>
      </c>
      <c r="M75">
        <v>223</v>
      </c>
      <c r="N75">
        <v>548</v>
      </c>
      <c r="O75">
        <v>83</v>
      </c>
      <c r="P75">
        <v>113</v>
      </c>
      <c r="Q75">
        <v>120</v>
      </c>
      <c r="R75">
        <v>157</v>
      </c>
      <c r="S75">
        <v>203</v>
      </c>
      <c r="T75">
        <v>676</v>
      </c>
      <c r="U75">
        <v>345</v>
      </c>
      <c r="V75">
        <v>203</v>
      </c>
      <c r="W75">
        <v>548</v>
      </c>
      <c r="X75">
        <v>320</v>
      </c>
      <c r="Y75">
        <v>356</v>
      </c>
      <c r="Z75">
        <v>676</v>
      </c>
      <c r="AA75">
        <v>98</v>
      </c>
      <c r="AB75">
        <v>255</v>
      </c>
      <c r="AC75">
        <v>16</v>
      </c>
      <c r="AD75">
        <v>166</v>
      </c>
      <c r="AE75">
        <v>13</v>
      </c>
      <c r="AF75">
        <v>548</v>
      </c>
      <c r="AG75">
        <v>19</v>
      </c>
      <c r="AH75">
        <v>12.5</v>
      </c>
      <c r="AI75">
        <v>0</v>
      </c>
      <c r="AJ75">
        <v>13</v>
      </c>
      <c r="AK75">
        <v>12.5</v>
      </c>
      <c r="AL75">
        <v>17.8</v>
      </c>
      <c r="AM75">
        <v>24</v>
      </c>
      <c r="AN75">
        <v>8.1999999999999993</v>
      </c>
      <c r="AO75">
        <v>10.7</v>
      </c>
      <c r="AP75">
        <v>10.1</v>
      </c>
      <c r="AQ75">
        <v>11.9</v>
      </c>
      <c r="AR75">
        <v>16.600000000000001</v>
      </c>
      <c r="AS75">
        <v>18.2</v>
      </c>
      <c r="AT75">
        <v>20.6</v>
      </c>
      <c r="AU75">
        <v>12.4</v>
      </c>
      <c r="AV75">
        <v>12.6</v>
      </c>
      <c r="AW75">
        <v>1.85</v>
      </c>
      <c r="AX75">
        <v>1.49</v>
      </c>
      <c r="AY75">
        <v>42.4</v>
      </c>
      <c r="AZ75">
        <v>29.5</v>
      </c>
      <c r="BA75">
        <v>592</v>
      </c>
      <c r="BB75">
        <v>300</v>
      </c>
      <c r="BC75">
        <v>131</v>
      </c>
      <c r="BD75">
        <v>31</v>
      </c>
      <c r="BE75">
        <v>609</v>
      </c>
      <c r="BF75">
        <v>236</v>
      </c>
      <c r="BG75">
        <v>90</v>
      </c>
      <c r="BH75">
        <v>19</v>
      </c>
      <c r="BI75">
        <v>217</v>
      </c>
      <c r="BJ75">
        <v>286</v>
      </c>
      <c r="BK75">
        <v>60</v>
      </c>
      <c r="BL75">
        <v>20</v>
      </c>
      <c r="BM75">
        <v>13</v>
      </c>
      <c r="BN75">
        <v>464</v>
      </c>
      <c r="BO75">
        <v>324</v>
      </c>
      <c r="BP75">
        <v>61</v>
      </c>
      <c r="BQ75">
        <v>15</v>
      </c>
      <c r="BR75">
        <v>5</v>
      </c>
    </row>
    <row r="76" spans="1:99" x14ac:dyDescent="0.2">
      <c r="A76" t="s">
        <v>250</v>
      </c>
      <c r="B76" t="s">
        <v>250</v>
      </c>
      <c r="C76" t="s">
        <v>251</v>
      </c>
      <c r="D76" t="s">
        <v>252</v>
      </c>
    </row>
    <row r="77" spans="1:99" x14ac:dyDescent="0.2">
      <c r="A77" t="s">
        <v>253</v>
      </c>
      <c r="B77" t="s">
        <v>254</v>
      </c>
      <c r="C77" t="s">
        <v>255</v>
      </c>
      <c r="D77" t="s">
        <v>256</v>
      </c>
      <c r="E77" t="s">
        <v>133</v>
      </c>
      <c r="F77" t="s">
        <v>114</v>
      </c>
      <c r="G77">
        <v>157</v>
      </c>
      <c r="H77">
        <v>16</v>
      </c>
      <c r="I77">
        <v>0</v>
      </c>
      <c r="J77">
        <v>26</v>
      </c>
      <c r="K77">
        <v>35</v>
      </c>
      <c r="L77">
        <v>45</v>
      </c>
      <c r="M77">
        <v>51</v>
      </c>
      <c r="N77">
        <v>157</v>
      </c>
      <c r="O77">
        <v>6</v>
      </c>
      <c r="P77">
        <v>5</v>
      </c>
      <c r="Q77">
        <v>1</v>
      </c>
      <c r="R77">
        <v>2</v>
      </c>
      <c r="S77">
        <v>2</v>
      </c>
      <c r="T77">
        <v>16</v>
      </c>
      <c r="U77">
        <v>112</v>
      </c>
      <c r="V77">
        <v>45</v>
      </c>
      <c r="W77">
        <v>157</v>
      </c>
      <c r="X77">
        <v>10</v>
      </c>
      <c r="Y77">
        <v>6</v>
      </c>
      <c r="Z77">
        <v>16</v>
      </c>
      <c r="AA77">
        <v>37</v>
      </c>
      <c r="AB77">
        <v>75</v>
      </c>
      <c r="AC77">
        <v>15</v>
      </c>
      <c r="AD77">
        <v>25</v>
      </c>
      <c r="AE77">
        <v>5</v>
      </c>
      <c r="AF77">
        <v>157</v>
      </c>
      <c r="AG77">
        <v>12</v>
      </c>
      <c r="AH77">
        <v>11.6</v>
      </c>
      <c r="AI77">
        <v>0</v>
      </c>
      <c r="AJ77">
        <v>4.7</v>
      </c>
      <c r="AK77">
        <v>13.1</v>
      </c>
      <c r="AL77">
        <v>12.6</v>
      </c>
      <c r="AM77">
        <v>14.5</v>
      </c>
      <c r="AN77">
        <v>10.5</v>
      </c>
      <c r="AO77">
        <v>9.8000000000000007</v>
      </c>
      <c r="AP77">
        <v>0</v>
      </c>
      <c r="AQ77">
        <v>2.2000000000000002</v>
      </c>
      <c r="AR77">
        <v>32.4</v>
      </c>
      <c r="AS77">
        <v>9.3000000000000007</v>
      </c>
      <c r="AT77">
        <v>18.8</v>
      </c>
      <c r="AU77">
        <v>9.3000000000000007</v>
      </c>
      <c r="AV77">
        <v>14.9</v>
      </c>
      <c r="AW77">
        <v>1.1299999999999999</v>
      </c>
      <c r="AX77">
        <v>2.0499999999999998</v>
      </c>
      <c r="AY77">
        <v>40.299999999999997</v>
      </c>
      <c r="AZ77">
        <v>18.2</v>
      </c>
      <c r="BA77">
        <v>97</v>
      </c>
      <c r="BB77">
        <v>57</v>
      </c>
      <c r="BC77">
        <v>12</v>
      </c>
      <c r="BD77">
        <v>7</v>
      </c>
      <c r="BE77">
        <v>13</v>
      </c>
      <c r="BF77">
        <v>10</v>
      </c>
      <c r="BG77">
        <v>2</v>
      </c>
      <c r="BH77">
        <v>0</v>
      </c>
      <c r="BI77">
        <v>71</v>
      </c>
      <c r="BJ77">
        <v>77</v>
      </c>
      <c r="BK77">
        <v>13</v>
      </c>
      <c r="BL77">
        <v>1</v>
      </c>
      <c r="BM77">
        <v>0</v>
      </c>
      <c r="BN77">
        <v>6</v>
      </c>
      <c r="BO77">
        <v>8</v>
      </c>
      <c r="BP77">
        <v>1</v>
      </c>
      <c r="BQ77">
        <v>1</v>
      </c>
      <c r="BR77">
        <v>0</v>
      </c>
    </row>
    <row r="78" spans="1:99" x14ac:dyDescent="0.2">
      <c r="A78" t="s">
        <v>257</v>
      </c>
      <c r="B78" t="s">
        <v>257</v>
      </c>
      <c r="C78" t="s">
        <v>258</v>
      </c>
      <c r="D78" t="s">
        <v>259</v>
      </c>
      <c r="E78" t="s">
        <v>260</v>
      </c>
      <c r="F78" t="s">
        <v>97</v>
      </c>
      <c r="G78">
        <v>649</v>
      </c>
      <c r="H78">
        <v>410</v>
      </c>
      <c r="I78">
        <v>2</v>
      </c>
      <c r="J78">
        <v>48</v>
      </c>
      <c r="K78">
        <v>122</v>
      </c>
      <c r="L78">
        <v>215</v>
      </c>
      <c r="M78">
        <v>262</v>
      </c>
      <c r="N78">
        <v>649</v>
      </c>
      <c r="O78">
        <v>43</v>
      </c>
      <c r="P78">
        <v>51</v>
      </c>
      <c r="Q78">
        <v>82</v>
      </c>
      <c r="R78">
        <v>127</v>
      </c>
      <c r="S78">
        <v>107</v>
      </c>
      <c r="T78">
        <v>410</v>
      </c>
      <c r="U78">
        <v>434</v>
      </c>
      <c r="V78">
        <v>215</v>
      </c>
      <c r="W78">
        <v>649</v>
      </c>
      <c r="X78">
        <v>252</v>
      </c>
      <c r="Y78">
        <v>158</v>
      </c>
      <c r="Z78">
        <v>410</v>
      </c>
      <c r="AA78">
        <v>101</v>
      </c>
      <c r="AB78">
        <v>272</v>
      </c>
      <c r="AC78">
        <v>18</v>
      </c>
      <c r="AD78">
        <v>226</v>
      </c>
      <c r="AE78">
        <v>32</v>
      </c>
      <c r="AF78">
        <v>649</v>
      </c>
      <c r="AG78">
        <v>15.1</v>
      </c>
      <c r="AH78">
        <v>9.6</v>
      </c>
      <c r="AI78">
        <v>0.5</v>
      </c>
      <c r="AJ78">
        <v>10.7</v>
      </c>
      <c r="AK78">
        <v>17.2</v>
      </c>
      <c r="AL78">
        <v>13.9</v>
      </c>
      <c r="AM78">
        <v>16</v>
      </c>
      <c r="AN78">
        <v>10.5</v>
      </c>
      <c r="AO78">
        <v>7.4</v>
      </c>
      <c r="AP78">
        <v>7.3</v>
      </c>
      <c r="AQ78">
        <v>10</v>
      </c>
      <c r="AR78">
        <v>11.6</v>
      </c>
      <c r="AS78">
        <v>13.9</v>
      </c>
      <c r="AT78">
        <v>17.8</v>
      </c>
      <c r="AU78">
        <v>7.8</v>
      </c>
      <c r="AV78">
        <v>12.9</v>
      </c>
      <c r="AW78">
        <v>1.94</v>
      </c>
      <c r="AX78">
        <v>1.9</v>
      </c>
      <c r="AY78">
        <v>47.4</v>
      </c>
      <c r="AZ78">
        <v>19.7</v>
      </c>
      <c r="BA78">
        <v>671</v>
      </c>
      <c r="BB78">
        <v>499</v>
      </c>
      <c r="BC78">
        <v>75</v>
      </c>
      <c r="BD78">
        <v>14</v>
      </c>
      <c r="BE78">
        <v>474</v>
      </c>
      <c r="BF78">
        <v>276</v>
      </c>
      <c r="BG78">
        <v>25</v>
      </c>
      <c r="BH78">
        <v>3</v>
      </c>
      <c r="BI78">
        <v>224</v>
      </c>
      <c r="BJ78">
        <v>301</v>
      </c>
      <c r="BK78">
        <v>92</v>
      </c>
      <c r="BL78">
        <v>16</v>
      </c>
      <c r="BM78">
        <v>16</v>
      </c>
      <c r="BN78">
        <v>148</v>
      </c>
      <c r="BO78">
        <v>193</v>
      </c>
      <c r="BP78">
        <v>49</v>
      </c>
      <c r="BQ78">
        <v>12</v>
      </c>
      <c r="BR78">
        <v>8</v>
      </c>
    </row>
    <row r="79" spans="1:99" x14ac:dyDescent="0.2">
      <c r="A79" t="s">
        <v>261</v>
      </c>
      <c r="B79" t="s">
        <v>261</v>
      </c>
      <c r="C79" t="s">
        <v>262</v>
      </c>
      <c r="D79" t="s">
        <v>263</v>
      </c>
      <c r="E79" t="s">
        <v>133</v>
      </c>
      <c r="F79" t="s">
        <v>105</v>
      </c>
      <c r="G79">
        <v>1351</v>
      </c>
      <c r="H79">
        <v>693</v>
      </c>
      <c r="I79">
        <v>3</v>
      </c>
      <c r="J79">
        <v>173</v>
      </c>
      <c r="K79">
        <v>240</v>
      </c>
      <c r="L79">
        <v>325</v>
      </c>
      <c r="M79">
        <v>610</v>
      </c>
      <c r="N79">
        <v>1351</v>
      </c>
      <c r="O79">
        <v>78</v>
      </c>
      <c r="P79">
        <v>86</v>
      </c>
      <c r="Q79">
        <v>118</v>
      </c>
      <c r="R79">
        <v>191</v>
      </c>
      <c r="S79">
        <v>220</v>
      </c>
      <c r="T79">
        <v>693</v>
      </c>
      <c r="U79">
        <v>826</v>
      </c>
      <c r="V79">
        <v>525</v>
      </c>
      <c r="W79">
        <v>1351</v>
      </c>
      <c r="X79">
        <v>438</v>
      </c>
      <c r="Y79">
        <v>255</v>
      </c>
      <c r="Z79">
        <v>693</v>
      </c>
      <c r="AA79">
        <v>354</v>
      </c>
      <c r="AB79">
        <v>378</v>
      </c>
      <c r="AC79">
        <v>29</v>
      </c>
      <c r="AD79">
        <v>556</v>
      </c>
      <c r="AE79">
        <v>34</v>
      </c>
      <c r="AF79">
        <v>1351</v>
      </c>
      <c r="AG79">
        <v>15.9</v>
      </c>
      <c r="AH79">
        <v>9.9</v>
      </c>
      <c r="AI79">
        <v>0.5</v>
      </c>
      <c r="AJ79">
        <v>13.3</v>
      </c>
      <c r="AK79">
        <v>14.7</v>
      </c>
      <c r="AL79">
        <v>15.2</v>
      </c>
      <c r="AM79">
        <v>17.399999999999999</v>
      </c>
      <c r="AN79">
        <v>12.8</v>
      </c>
      <c r="AO79">
        <v>12.5</v>
      </c>
      <c r="AP79">
        <v>8.4</v>
      </c>
      <c r="AQ79">
        <v>8</v>
      </c>
      <c r="AR79">
        <v>10.1</v>
      </c>
      <c r="AS79">
        <v>13.3</v>
      </c>
      <c r="AT79">
        <v>20.100000000000001</v>
      </c>
      <c r="AU79">
        <v>8.8000000000000007</v>
      </c>
      <c r="AV79">
        <v>11.7</v>
      </c>
      <c r="AW79">
        <v>1.97</v>
      </c>
      <c r="AX79">
        <v>1.91</v>
      </c>
      <c r="AY79">
        <v>28.1</v>
      </c>
      <c r="AZ79">
        <v>20.2</v>
      </c>
      <c r="BA79">
        <v>1518</v>
      </c>
      <c r="BB79">
        <v>868</v>
      </c>
      <c r="BC79">
        <v>281</v>
      </c>
      <c r="BD79">
        <v>32</v>
      </c>
      <c r="BE79">
        <v>826</v>
      </c>
      <c r="BF79">
        <v>317</v>
      </c>
      <c r="BG79">
        <v>100</v>
      </c>
      <c r="BH79">
        <v>9</v>
      </c>
      <c r="BI79">
        <v>478</v>
      </c>
      <c r="BJ79">
        <v>739</v>
      </c>
      <c r="BK79">
        <v>171</v>
      </c>
      <c r="BL79">
        <v>47</v>
      </c>
      <c r="BM79">
        <v>21</v>
      </c>
      <c r="BN79">
        <v>294</v>
      </c>
      <c r="BO79">
        <v>351</v>
      </c>
      <c r="BP79">
        <v>88</v>
      </c>
      <c r="BQ79">
        <v>21</v>
      </c>
      <c r="BR79">
        <v>8</v>
      </c>
    </row>
    <row r="80" spans="1:99" x14ac:dyDescent="0.2">
      <c r="A80" t="s">
        <v>264</v>
      </c>
      <c r="B80" t="s">
        <v>265</v>
      </c>
      <c r="C80" t="s">
        <v>266</v>
      </c>
      <c r="D80" t="s">
        <v>267</v>
      </c>
      <c r="E80" t="s">
        <v>268</v>
      </c>
      <c r="F80" t="s">
        <v>209</v>
      </c>
      <c r="G80">
        <v>2945</v>
      </c>
      <c r="H80">
        <v>95</v>
      </c>
      <c r="I80">
        <v>0</v>
      </c>
      <c r="J80">
        <v>212</v>
      </c>
      <c r="K80">
        <v>422</v>
      </c>
      <c r="L80">
        <v>801</v>
      </c>
      <c r="M80">
        <v>1510</v>
      </c>
      <c r="N80">
        <v>2945</v>
      </c>
      <c r="O80">
        <v>4</v>
      </c>
      <c r="P80">
        <v>15</v>
      </c>
      <c r="Q80">
        <v>23</v>
      </c>
      <c r="R80">
        <v>24</v>
      </c>
      <c r="S80">
        <v>29</v>
      </c>
      <c r="T80">
        <v>95</v>
      </c>
      <c r="U80">
        <v>2173</v>
      </c>
      <c r="V80">
        <v>772</v>
      </c>
      <c r="W80">
        <v>2945</v>
      </c>
      <c r="X80">
        <v>51</v>
      </c>
      <c r="Y80">
        <v>44</v>
      </c>
      <c r="Z80">
        <v>95</v>
      </c>
      <c r="AA80">
        <v>1044</v>
      </c>
      <c r="AB80">
        <v>894</v>
      </c>
      <c r="AC80">
        <v>0</v>
      </c>
      <c r="AD80">
        <v>895</v>
      </c>
      <c r="AE80">
        <v>112</v>
      </c>
      <c r="AF80">
        <v>2945</v>
      </c>
      <c r="AG80">
        <v>15.8</v>
      </c>
      <c r="AH80">
        <v>3.2</v>
      </c>
      <c r="AI80">
        <v>0</v>
      </c>
      <c r="AJ80">
        <v>12.1</v>
      </c>
      <c r="AK80">
        <v>11.7</v>
      </c>
      <c r="AL80">
        <v>15.2</v>
      </c>
      <c r="AM80">
        <v>17.899999999999999</v>
      </c>
      <c r="AN80">
        <v>0</v>
      </c>
      <c r="AO80">
        <v>0.6</v>
      </c>
      <c r="AP80">
        <v>0.6</v>
      </c>
      <c r="AQ80">
        <v>3.4</v>
      </c>
      <c r="AR80">
        <v>7.1</v>
      </c>
      <c r="AS80">
        <v>15.9</v>
      </c>
      <c r="AT80">
        <v>15.6</v>
      </c>
      <c r="AU80">
        <v>4.9000000000000004</v>
      </c>
      <c r="AV80">
        <v>1</v>
      </c>
      <c r="AW80">
        <v>1.4</v>
      </c>
      <c r="AX80">
        <v>0.4</v>
      </c>
      <c r="AY80">
        <v>65.8</v>
      </c>
      <c r="AZ80">
        <v>38.4</v>
      </c>
      <c r="BA80">
        <v>1939</v>
      </c>
      <c r="BB80">
        <v>1471</v>
      </c>
      <c r="BC80">
        <v>1068</v>
      </c>
      <c r="BD80">
        <v>391</v>
      </c>
      <c r="BE80">
        <v>17</v>
      </c>
      <c r="BF80">
        <v>13</v>
      </c>
      <c r="BG80">
        <v>9</v>
      </c>
      <c r="BH80">
        <v>1</v>
      </c>
      <c r="BI80">
        <v>820</v>
      </c>
      <c r="BJ80">
        <v>1897</v>
      </c>
      <c r="BK80">
        <v>294</v>
      </c>
      <c r="BL80">
        <v>31</v>
      </c>
      <c r="BM80">
        <v>17</v>
      </c>
      <c r="BN80">
        <v>80</v>
      </c>
      <c r="BO80">
        <v>30</v>
      </c>
      <c r="BP80">
        <v>0</v>
      </c>
      <c r="BQ80">
        <v>0</v>
      </c>
      <c r="BR80">
        <v>0</v>
      </c>
    </row>
    <row r="81" spans="1:70" x14ac:dyDescent="0.2">
      <c r="A81" t="s">
        <v>269</v>
      </c>
      <c r="B81" t="s">
        <v>269</v>
      </c>
      <c r="C81" t="s">
        <v>270</v>
      </c>
      <c r="D81" t="s">
        <v>271</v>
      </c>
      <c r="E81" t="s">
        <v>272</v>
      </c>
      <c r="F81" t="s">
        <v>97</v>
      </c>
      <c r="G81">
        <v>1943</v>
      </c>
      <c r="H81">
        <v>211</v>
      </c>
      <c r="I81">
        <v>12</v>
      </c>
      <c r="J81">
        <v>229</v>
      </c>
      <c r="K81">
        <v>320</v>
      </c>
      <c r="L81">
        <v>585</v>
      </c>
      <c r="M81">
        <v>797</v>
      </c>
      <c r="N81">
        <v>1943</v>
      </c>
      <c r="O81">
        <v>3</v>
      </c>
      <c r="P81">
        <v>15</v>
      </c>
      <c r="Q81">
        <v>23</v>
      </c>
      <c r="R81">
        <v>68</v>
      </c>
      <c r="S81">
        <v>102</v>
      </c>
      <c r="T81">
        <v>211</v>
      </c>
      <c r="U81">
        <v>1229</v>
      </c>
      <c r="V81">
        <v>714</v>
      </c>
      <c r="W81">
        <v>1943</v>
      </c>
      <c r="X81">
        <v>124</v>
      </c>
      <c r="Y81">
        <v>87</v>
      </c>
      <c r="Z81">
        <v>211</v>
      </c>
      <c r="AA81">
        <v>557</v>
      </c>
      <c r="AB81">
        <v>497</v>
      </c>
      <c r="AC81">
        <v>42</v>
      </c>
      <c r="AD81">
        <v>635</v>
      </c>
      <c r="AE81">
        <v>212</v>
      </c>
      <c r="AF81">
        <v>1943</v>
      </c>
      <c r="AG81">
        <v>18.899999999999999</v>
      </c>
      <c r="AH81">
        <v>9</v>
      </c>
      <c r="AI81">
        <v>1.5</v>
      </c>
      <c r="AJ81">
        <v>16.5</v>
      </c>
      <c r="AK81">
        <v>15</v>
      </c>
      <c r="AL81">
        <v>19.2</v>
      </c>
      <c r="AM81">
        <v>20.9</v>
      </c>
      <c r="AN81">
        <v>28.6</v>
      </c>
      <c r="AO81">
        <v>1.9</v>
      </c>
      <c r="AP81">
        <v>10.9</v>
      </c>
      <c r="AQ81">
        <v>6</v>
      </c>
      <c r="AR81">
        <v>10.7</v>
      </c>
      <c r="AS81">
        <v>17.399999999999999</v>
      </c>
      <c r="AT81">
        <v>21.5</v>
      </c>
      <c r="AU81">
        <v>7.4</v>
      </c>
      <c r="AV81">
        <v>11.2</v>
      </c>
      <c r="AW81">
        <v>2.02</v>
      </c>
      <c r="AX81">
        <v>1.08</v>
      </c>
      <c r="AY81">
        <v>59.5</v>
      </c>
      <c r="AZ81">
        <v>26.2</v>
      </c>
      <c r="BA81">
        <v>2141</v>
      </c>
      <c r="BB81">
        <v>986</v>
      </c>
      <c r="BC81">
        <v>618</v>
      </c>
      <c r="BD81">
        <v>212</v>
      </c>
      <c r="BE81">
        <v>156</v>
      </c>
      <c r="BF81">
        <v>44</v>
      </c>
      <c r="BG81">
        <v>23</v>
      </c>
      <c r="BH81">
        <v>5</v>
      </c>
      <c r="BI81">
        <v>472</v>
      </c>
      <c r="BJ81">
        <v>1137</v>
      </c>
      <c r="BK81">
        <v>264</v>
      </c>
      <c r="BL81">
        <v>50</v>
      </c>
      <c r="BM81">
        <v>20</v>
      </c>
      <c r="BN81">
        <v>80</v>
      </c>
      <c r="BO81">
        <v>118</v>
      </c>
      <c r="BP81">
        <v>12</v>
      </c>
      <c r="BQ81">
        <v>1</v>
      </c>
      <c r="BR8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6"/>
  <sheetViews>
    <sheetView workbookViewId="0">
      <selection activeCell="S16" sqref="S16"/>
    </sheetView>
  </sheetViews>
  <sheetFormatPr baseColWidth="10" defaultColWidth="8.83203125" defaultRowHeight="16" x14ac:dyDescent="0.2"/>
  <cols>
    <col min="2" max="2" width="35.83203125" bestFit="1" customWidth="1"/>
    <col min="14" max="14" width="15" customWidth="1"/>
    <col min="15" max="16" width="9.1640625" bestFit="1" customWidth="1"/>
    <col min="17" max="18" width="9.33203125" bestFit="1" customWidth="1"/>
    <col min="19" max="20" width="9.1640625" bestFit="1" customWidth="1"/>
  </cols>
  <sheetData>
    <row r="1" spans="1:20" ht="19" x14ac:dyDescent="0.25">
      <c r="A1" s="50" t="s">
        <v>547</v>
      </c>
      <c r="B1" s="51"/>
      <c r="C1" s="89" t="s">
        <v>548</v>
      </c>
      <c r="D1" s="89"/>
      <c r="E1" s="89"/>
      <c r="F1" s="89"/>
      <c r="G1" s="89"/>
      <c r="H1" s="89"/>
      <c r="I1" s="89"/>
      <c r="J1" s="90" t="s">
        <v>549</v>
      </c>
      <c r="K1" s="90"/>
      <c r="L1" s="90"/>
      <c r="M1" s="90"/>
      <c r="N1" s="91" t="s">
        <v>282</v>
      </c>
      <c r="O1" s="91"/>
      <c r="P1" s="91"/>
      <c r="Q1" s="91"/>
      <c r="R1" s="91"/>
      <c r="S1" s="91"/>
      <c r="T1" s="91"/>
    </row>
    <row r="2" spans="1:20" ht="45" x14ac:dyDescent="0.2">
      <c r="A2" s="52" t="s">
        <v>550</v>
      </c>
      <c r="B2" s="53"/>
      <c r="C2" s="54"/>
      <c r="D2" s="92" t="s">
        <v>551</v>
      </c>
      <c r="E2" s="93"/>
      <c r="F2" s="92" t="s">
        <v>552</v>
      </c>
      <c r="G2" s="93"/>
      <c r="H2" s="92" t="s">
        <v>553</v>
      </c>
      <c r="I2" s="93"/>
      <c r="J2" s="54"/>
      <c r="K2" s="55" t="s">
        <v>551</v>
      </c>
      <c r="L2" s="54" t="s">
        <v>552</v>
      </c>
      <c r="M2" s="56" t="s">
        <v>553</v>
      </c>
      <c r="N2" s="54"/>
      <c r="O2" s="92" t="s">
        <v>551</v>
      </c>
      <c r="P2" s="93"/>
      <c r="Q2" s="92" t="s">
        <v>552</v>
      </c>
      <c r="R2" s="93"/>
      <c r="S2" s="92" t="s">
        <v>553</v>
      </c>
      <c r="T2" s="93"/>
    </row>
    <row r="3" spans="1:20" ht="45" x14ac:dyDescent="0.2">
      <c r="A3" s="57" t="s">
        <v>325</v>
      </c>
      <c r="B3" s="58" t="s">
        <v>326</v>
      </c>
      <c r="C3" s="59" t="s">
        <v>554</v>
      </c>
      <c r="D3" s="60" t="s">
        <v>555</v>
      </c>
      <c r="E3" s="61" t="s">
        <v>556</v>
      </c>
      <c r="F3" s="61" t="s">
        <v>557</v>
      </c>
      <c r="G3" s="61" t="s">
        <v>558</v>
      </c>
      <c r="H3" s="61" t="s">
        <v>559</v>
      </c>
      <c r="I3" s="61" t="s">
        <v>560</v>
      </c>
      <c r="J3" s="59" t="s">
        <v>561</v>
      </c>
      <c r="K3" s="61" t="s">
        <v>562</v>
      </c>
      <c r="L3" s="60" t="s">
        <v>563</v>
      </c>
      <c r="M3" s="62" t="s">
        <v>564</v>
      </c>
      <c r="N3" s="59" t="s">
        <v>565</v>
      </c>
      <c r="O3" s="61" t="s">
        <v>566</v>
      </c>
      <c r="P3" s="61" t="s">
        <v>567</v>
      </c>
      <c r="Q3" s="61" t="s">
        <v>571</v>
      </c>
      <c r="R3" s="61" t="s">
        <v>568</v>
      </c>
      <c r="S3" s="61" t="s">
        <v>569</v>
      </c>
      <c r="T3" s="61" t="s">
        <v>570</v>
      </c>
    </row>
    <row r="4" spans="1:20" ht="17" x14ac:dyDescent="0.2">
      <c r="A4">
        <v>37</v>
      </c>
      <c r="B4" s="30" t="s">
        <v>211</v>
      </c>
      <c r="C4" s="30">
        <v>1260</v>
      </c>
      <c r="D4" s="66">
        <v>0.19899999999999998</v>
      </c>
      <c r="E4" s="30">
        <v>0.188</v>
      </c>
      <c r="F4" s="30">
        <v>33.200000000000003</v>
      </c>
      <c r="G4" s="30">
        <v>36.700000000000003</v>
      </c>
      <c r="H4" s="30">
        <v>2.39</v>
      </c>
      <c r="I4" s="30">
        <v>1.98</v>
      </c>
      <c r="J4" s="30" t="s">
        <v>443</v>
      </c>
      <c r="K4" s="30">
        <v>0.13200000000000001</v>
      </c>
      <c r="L4" s="30" t="s">
        <v>443</v>
      </c>
      <c r="M4" s="30" t="s">
        <v>443</v>
      </c>
      <c r="N4" s="30">
        <v>1653</v>
      </c>
      <c r="O4" s="66">
        <v>0.17760254083484572</v>
      </c>
      <c r="P4" s="64">
        <v>0.16357239436619719</v>
      </c>
      <c r="Q4" s="63">
        <v>29.942831215970962</v>
      </c>
      <c r="R4" s="63">
        <v>33.14918309859155</v>
      </c>
      <c r="S4" s="63">
        <v>2.2425952813067154</v>
      </c>
      <c r="T4" s="63">
        <v>1.8414929577464789</v>
      </c>
    </row>
    <row r="5" spans="1:20" x14ac:dyDescent="0.2">
      <c r="A5">
        <v>38</v>
      </c>
      <c r="B5" t="s">
        <v>122</v>
      </c>
      <c r="C5">
        <v>1210</v>
      </c>
      <c r="D5" s="65">
        <v>0.188</v>
      </c>
      <c r="E5">
        <v>0.19399999999999998</v>
      </c>
      <c r="F5">
        <v>41.1</v>
      </c>
      <c r="G5">
        <v>39.200000000000003</v>
      </c>
      <c r="H5">
        <v>2.2400000000000002</v>
      </c>
      <c r="I5">
        <v>1.97</v>
      </c>
      <c r="J5">
        <v>367</v>
      </c>
      <c r="K5">
        <v>0.151</v>
      </c>
      <c r="L5">
        <v>13.1</v>
      </c>
      <c r="M5">
        <v>3.9</v>
      </c>
      <c r="N5">
        <v>1897</v>
      </c>
      <c r="O5" s="65">
        <v>0.16211755403268316</v>
      </c>
      <c r="P5" s="63">
        <v>0.16746855345911948</v>
      </c>
      <c r="Q5" s="63">
        <v>31.600790722192933</v>
      </c>
      <c r="R5" s="63">
        <v>36.175786163522019</v>
      </c>
      <c r="S5" s="63">
        <v>2.4447548761201898</v>
      </c>
      <c r="T5" s="63">
        <v>1.7918867924528301</v>
      </c>
    </row>
    <row r="6" spans="1:20" ht="17" x14ac:dyDescent="0.2">
      <c r="A6">
        <v>39</v>
      </c>
      <c r="B6" s="30" t="s">
        <v>191</v>
      </c>
      <c r="C6" s="30">
        <v>1119</v>
      </c>
      <c r="D6" s="66">
        <v>0.19600000000000001</v>
      </c>
      <c r="E6" s="30">
        <v>0.192</v>
      </c>
      <c r="F6" s="30">
        <v>61.2</v>
      </c>
      <c r="G6" s="30">
        <v>0</v>
      </c>
      <c r="H6" s="30">
        <v>1.17</v>
      </c>
      <c r="I6" s="30">
        <v>1.33</v>
      </c>
      <c r="J6" s="30">
        <v>477</v>
      </c>
      <c r="K6" s="30">
        <v>0.12300000000000001</v>
      </c>
      <c r="L6" s="30">
        <v>30.3</v>
      </c>
      <c r="M6" s="30">
        <v>1.87</v>
      </c>
      <c r="N6" s="30">
        <v>2004</v>
      </c>
      <c r="O6" s="66">
        <v>0.15602544910179642</v>
      </c>
      <c r="P6" s="64">
        <v>0.14707918781725887</v>
      </c>
      <c r="Q6" s="63">
        <v>49.284580838323357</v>
      </c>
      <c r="R6" s="63">
        <v>0</v>
      </c>
      <c r="S6" s="63">
        <v>1.2938622754491018</v>
      </c>
      <c r="T6" s="63">
        <v>1.0366395939086295</v>
      </c>
    </row>
    <row r="7" spans="1:20" ht="17" x14ac:dyDescent="0.2">
      <c r="A7">
        <v>40</v>
      </c>
      <c r="B7" s="30" t="s">
        <v>343</v>
      </c>
      <c r="C7" s="30">
        <v>1663</v>
      </c>
      <c r="D7" s="66">
        <v>0.151</v>
      </c>
      <c r="E7" s="30">
        <v>0.16300000000000001</v>
      </c>
      <c r="F7" s="30">
        <v>25.7</v>
      </c>
      <c r="G7" s="30">
        <v>31.9</v>
      </c>
      <c r="H7" s="30">
        <v>1.52</v>
      </c>
      <c r="I7" s="30">
        <v>1.4</v>
      </c>
      <c r="J7" s="30">
        <v>220</v>
      </c>
      <c r="K7" s="30">
        <v>6.6000000000000003E-2</v>
      </c>
      <c r="L7" s="30">
        <v>8.9</v>
      </c>
      <c r="M7" s="30">
        <v>2.38</v>
      </c>
      <c r="N7" s="30">
        <v>2049</v>
      </c>
      <c r="O7" s="66">
        <v>0.13409614446071252</v>
      </c>
      <c r="P7" s="64">
        <v>0.1463816287878788</v>
      </c>
      <c r="Q7" s="63">
        <v>22.94831625183016</v>
      </c>
      <c r="R7" s="63">
        <v>29.963731060606062</v>
      </c>
      <c r="S7" s="63">
        <v>1.5710200097608589</v>
      </c>
      <c r="T7" s="63">
        <v>1.320719696969697</v>
      </c>
    </row>
    <row r="8" spans="1:20" ht="17" x14ac:dyDescent="0.2">
      <c r="A8">
        <v>41</v>
      </c>
      <c r="B8" s="30" t="s">
        <v>269</v>
      </c>
      <c r="C8" s="30">
        <v>1744</v>
      </c>
      <c r="D8" s="66">
        <v>0.17100000000000001</v>
      </c>
      <c r="E8" s="30">
        <v>0.184</v>
      </c>
      <c r="F8" s="30">
        <v>43.9</v>
      </c>
      <c r="G8" s="30">
        <v>79.2</v>
      </c>
      <c r="H8" s="30">
        <v>1.9</v>
      </c>
      <c r="I8" s="30">
        <v>1.67</v>
      </c>
      <c r="J8" s="30">
        <v>189</v>
      </c>
      <c r="K8" s="30">
        <v>0.14199999999999999</v>
      </c>
      <c r="L8" s="30">
        <v>21.6</v>
      </c>
      <c r="M8" s="30">
        <v>2.72</v>
      </c>
      <c r="N8" s="30">
        <v>2154</v>
      </c>
      <c r="O8" s="66">
        <v>0.16024744661095638</v>
      </c>
      <c r="P8" s="64">
        <v>0.17443758967001433</v>
      </c>
      <c r="Q8" s="63">
        <v>39.81949860724233</v>
      </c>
      <c r="R8" s="63">
        <v>74.439359158297478</v>
      </c>
      <c r="S8" s="63">
        <v>1.9011559888579386</v>
      </c>
      <c r="T8" s="63">
        <v>1.5939120038259205</v>
      </c>
    </row>
    <row r="9" spans="1:20" x14ac:dyDescent="0.2">
      <c r="A9">
        <v>42</v>
      </c>
      <c r="B9" t="s">
        <v>452</v>
      </c>
      <c r="C9">
        <v>1350</v>
      </c>
      <c r="D9" s="65">
        <v>0.161</v>
      </c>
      <c r="E9">
        <v>0.16600000000000001</v>
      </c>
      <c r="F9">
        <v>37</v>
      </c>
      <c r="G9">
        <v>45.6</v>
      </c>
      <c r="H9">
        <v>2.25</v>
      </c>
      <c r="I9">
        <v>1.83</v>
      </c>
      <c r="J9">
        <v>536</v>
      </c>
      <c r="K9">
        <v>0.128</v>
      </c>
      <c r="L9">
        <v>14.2</v>
      </c>
      <c r="M9">
        <v>2.87</v>
      </c>
      <c r="N9">
        <v>2189</v>
      </c>
      <c r="O9" s="65">
        <v>0.1407386934673367</v>
      </c>
      <c r="P9" s="63">
        <v>0.15027091633466136</v>
      </c>
      <c r="Q9" s="63">
        <v>29.991457286432162</v>
      </c>
      <c r="R9" s="63">
        <v>43.64188958451907</v>
      </c>
      <c r="S9" s="63">
        <v>2.2675468250342621</v>
      </c>
      <c r="T9" s="63">
        <v>1.6646841206602163</v>
      </c>
    </row>
    <row r="10" spans="1:20" ht="17" x14ac:dyDescent="0.2">
      <c r="A10">
        <v>43</v>
      </c>
      <c r="B10" s="30" t="s">
        <v>483</v>
      </c>
      <c r="C10" s="30">
        <v>2664</v>
      </c>
      <c r="D10" s="66">
        <v>0.17100000000000001</v>
      </c>
      <c r="E10" s="30">
        <v>0.16200000000000001</v>
      </c>
      <c r="F10" s="30">
        <v>45.1</v>
      </c>
      <c r="G10" s="30">
        <v>55.2</v>
      </c>
      <c r="H10" s="30">
        <v>1.89</v>
      </c>
      <c r="I10" s="30">
        <v>1.5</v>
      </c>
      <c r="J10" s="30">
        <v>961</v>
      </c>
      <c r="K10" s="30">
        <v>0.151</v>
      </c>
      <c r="L10" s="30">
        <v>15.2</v>
      </c>
      <c r="M10" s="30">
        <v>3.32</v>
      </c>
      <c r="N10" s="30">
        <v>3732</v>
      </c>
      <c r="O10" s="66">
        <v>0.16212272240085743</v>
      </c>
      <c r="P10" s="64">
        <v>0.15776554536187562</v>
      </c>
      <c r="Q10" s="63">
        <v>36.546275455519833</v>
      </c>
      <c r="R10" s="63">
        <v>54.773394495412845</v>
      </c>
      <c r="S10" s="63">
        <v>2.2261173633440512</v>
      </c>
      <c r="T10" s="63">
        <v>1.4652395514780836</v>
      </c>
    </row>
    <row r="11" spans="1:20" x14ac:dyDescent="0.2">
      <c r="N11" s="67">
        <f>SUM(N4:N10)</f>
        <v>15678</v>
      </c>
      <c r="O11" s="68">
        <f>SUMPRODUCT(O4:O10,$N$4:$N$10)/SUM($N$4:$N$10)</f>
        <v>0.15606863120295955</v>
      </c>
      <c r="P11" s="67"/>
      <c r="Q11" s="69">
        <f>SUMPRODUCT(Q4:Q10,$N$4:$N$10)/SUM($N$4:$N$10)</f>
        <v>34.637249649189954</v>
      </c>
      <c r="R11" s="67"/>
      <c r="S11" s="69">
        <f>SUMPRODUCT(S4:S10,$N$4:$N$10)/SUM($N$4:$N$10)</f>
        <v>2.0106678147722925</v>
      </c>
    </row>
    <row r="16" spans="1:20" x14ac:dyDescent="0.2">
      <c r="O16">
        <f>QUARTILE(O4:O10,1)</f>
        <v>0.14838207128456654</v>
      </c>
      <c r="Q16">
        <f>QUARTILE(Q4:Q10,1)</f>
        <v>29.96714425120156</v>
      </c>
      <c r="S16">
        <f>QUARTILE(S4:S10,1)</f>
        <v>1.7360879993093987</v>
      </c>
    </row>
  </sheetData>
  <autoFilter ref="A3:V3" xr:uid="{00000000-0009-0000-0000-000006000000}">
    <sortState xmlns:xlrd2="http://schemas.microsoft.com/office/spreadsheetml/2017/richdata2" ref="A4:V46">
      <sortCondition ref="N3"/>
    </sortState>
  </autoFilter>
  <mergeCells count="9">
    <mergeCell ref="C1:I1"/>
    <mergeCell ref="J1:M1"/>
    <mergeCell ref="N1:T1"/>
    <mergeCell ref="D2:E2"/>
    <mergeCell ref="F2:G2"/>
    <mergeCell ref="H2:I2"/>
    <mergeCell ref="O2:P2"/>
    <mergeCell ref="Q2:R2"/>
    <mergeCell ref="S2:T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5"/>
  <dimension ref="A1:D6"/>
  <sheetViews>
    <sheetView tabSelected="1" workbookViewId="0">
      <selection activeCell="C10" sqref="C10"/>
    </sheetView>
  </sheetViews>
  <sheetFormatPr baseColWidth="10" defaultColWidth="11" defaultRowHeight="16" x14ac:dyDescent="0.2"/>
  <cols>
    <col min="1" max="1" width="19.6640625" bestFit="1" customWidth="1"/>
    <col min="2" max="2" width="19" customWidth="1"/>
    <col min="3" max="3" width="17.1640625" customWidth="1"/>
    <col min="4" max="4" width="16.5" customWidth="1"/>
  </cols>
  <sheetData>
    <row r="1" spans="1:4" ht="17" thickBot="1" x14ac:dyDescent="0.25">
      <c r="A1" s="10" t="s">
        <v>283</v>
      </c>
      <c r="B1" s="11" t="s">
        <v>274</v>
      </c>
      <c r="C1" s="11" t="s">
        <v>284</v>
      </c>
      <c r="D1" s="12" t="s">
        <v>275</v>
      </c>
    </row>
    <row r="2" spans="1:4" ht="17" thickTop="1" x14ac:dyDescent="0.2">
      <c r="A2" s="13" t="s">
        <v>285</v>
      </c>
      <c r="B2" s="14">
        <v>0.14401904761904763</v>
      </c>
      <c r="C2" s="15">
        <v>30.579884559884562</v>
      </c>
      <c r="D2" s="16">
        <v>2.1533015873015873</v>
      </c>
    </row>
    <row r="3" spans="1:4" x14ac:dyDescent="0.2">
      <c r="A3" s="17" t="s">
        <v>286</v>
      </c>
      <c r="B3">
        <v>0.15022144272036977</v>
      </c>
      <c r="C3">
        <v>46.157106305711459</v>
      </c>
      <c r="D3">
        <v>1.8109326510399471</v>
      </c>
    </row>
    <row r="4" spans="1:4" x14ac:dyDescent="0.2">
      <c r="A4" s="13" t="s">
        <v>287</v>
      </c>
      <c r="B4" s="14">
        <v>0.15421012564671102</v>
      </c>
      <c r="C4" s="15">
        <v>32.108876570583888</v>
      </c>
      <c r="D4" s="16">
        <v>2.069014781966001</v>
      </c>
    </row>
    <row r="5" spans="1:4" x14ac:dyDescent="0.2">
      <c r="A5" s="17" t="s">
        <v>288</v>
      </c>
      <c r="B5" s="18">
        <v>0.15606863120295955</v>
      </c>
      <c r="C5" s="19">
        <v>34.637249649189954</v>
      </c>
      <c r="D5" s="20">
        <v>2.0106678147722925</v>
      </c>
    </row>
    <row r="6" spans="1:4" x14ac:dyDescent="0.2">
      <c r="A6" s="21" t="s">
        <v>282</v>
      </c>
      <c r="B6" s="22">
        <v>0.15299327959990175</v>
      </c>
      <c r="C6" s="23">
        <v>36.675851213467588</v>
      </c>
      <c r="D6" s="24">
        <v>1.9852970595458703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5"/>
  <sheetViews>
    <sheetView zoomScale="94" workbookViewId="0">
      <selection activeCell="D21" sqref="D21"/>
    </sheetView>
  </sheetViews>
  <sheetFormatPr baseColWidth="10" defaultColWidth="11" defaultRowHeight="16" x14ac:dyDescent="0.2"/>
  <cols>
    <col min="1" max="1" width="11" style="30" bestFit="1"/>
    <col min="2" max="2" width="35" style="30" bestFit="1" customWidth="1"/>
    <col min="3" max="9" width="11" style="30" bestFit="1"/>
    <col min="10" max="10" width="10.6640625" style="30" bestFit="1" customWidth="1"/>
    <col min="11" max="11" width="16.5" style="30" customWidth="1"/>
    <col min="12" max="12" width="13.5" style="30" customWidth="1"/>
    <col min="13" max="13" width="13.6640625" style="30" bestFit="1" customWidth="1"/>
    <col min="14" max="14" width="12.33203125" style="30" bestFit="1" customWidth="1"/>
    <col min="15" max="15" width="12.5" style="30" bestFit="1" customWidth="1"/>
    <col min="16" max="16" width="11" style="30" bestFit="1"/>
  </cols>
  <sheetData>
    <row r="1" spans="1:16" ht="60" x14ac:dyDescent="0.2">
      <c r="A1" s="25" t="s">
        <v>325</v>
      </c>
      <c r="B1" s="26" t="s">
        <v>326</v>
      </c>
      <c r="C1" s="27" t="s">
        <v>327</v>
      </c>
      <c r="D1" s="28" t="s">
        <v>485</v>
      </c>
      <c r="E1" s="29" t="s">
        <v>486</v>
      </c>
      <c r="F1" s="29" t="s">
        <v>487</v>
      </c>
      <c r="G1" s="29" t="s">
        <v>488</v>
      </c>
      <c r="H1" s="29" t="s">
        <v>489</v>
      </c>
      <c r="I1" s="29" t="s">
        <v>490</v>
      </c>
      <c r="J1" s="27" t="s">
        <v>328</v>
      </c>
      <c r="K1" s="29" t="s">
        <v>491</v>
      </c>
      <c r="L1" s="29" t="s">
        <v>492</v>
      </c>
      <c r="M1" s="29" t="s">
        <v>493</v>
      </c>
      <c r="N1" s="29" t="s">
        <v>494</v>
      </c>
      <c r="O1" s="29" t="s">
        <v>495</v>
      </c>
      <c r="P1" s="29" t="s">
        <v>496</v>
      </c>
    </row>
    <row r="2" spans="1:16" x14ac:dyDescent="0.2">
      <c r="A2">
        <v>1</v>
      </c>
      <c r="B2" t="s">
        <v>144</v>
      </c>
      <c r="C2">
        <v>137</v>
      </c>
      <c r="D2">
        <v>0.16200000000000001</v>
      </c>
      <c r="E2">
        <v>0.16899999999999998</v>
      </c>
      <c r="F2">
        <v>36</v>
      </c>
      <c r="G2">
        <v>41</v>
      </c>
      <c r="H2">
        <v>2.1</v>
      </c>
      <c r="I2">
        <v>1.8</v>
      </c>
      <c r="J2">
        <v>137</v>
      </c>
      <c r="K2">
        <v>0.16200000000000001</v>
      </c>
      <c r="L2">
        <v>0.16899999999999998</v>
      </c>
      <c r="M2">
        <v>36</v>
      </c>
      <c r="N2">
        <v>41</v>
      </c>
      <c r="O2">
        <v>2.1</v>
      </c>
      <c r="P2">
        <v>1.8</v>
      </c>
    </row>
    <row r="3" spans="1:16" x14ac:dyDescent="0.2">
      <c r="A3">
        <v>2</v>
      </c>
      <c r="B3" t="s">
        <v>154</v>
      </c>
      <c r="C3">
        <v>189</v>
      </c>
      <c r="D3">
        <v>0.11800000000000001</v>
      </c>
      <c r="E3">
        <v>0.10400000000000001</v>
      </c>
      <c r="F3">
        <v>11</v>
      </c>
      <c r="G3">
        <v>12</v>
      </c>
      <c r="H3">
        <v>2.77</v>
      </c>
      <c r="I3">
        <v>2.13</v>
      </c>
      <c r="J3">
        <v>229</v>
      </c>
      <c r="K3">
        <v>0.112410480349345</v>
      </c>
      <c r="L3">
        <v>9.6677551020408162E-2</v>
      </c>
      <c r="M3">
        <v>11.890829694323145</v>
      </c>
      <c r="N3">
        <v>11.755918367346938</v>
      </c>
      <c r="O3">
        <v>2.5202183406113536</v>
      </c>
      <c r="P3">
        <v>1.9835510204081634</v>
      </c>
    </row>
    <row r="4" spans="1:16" x14ac:dyDescent="0.2">
      <c r="A4">
        <v>3</v>
      </c>
      <c r="B4" t="s">
        <v>173</v>
      </c>
      <c r="C4">
        <v>207</v>
      </c>
      <c r="D4">
        <v>0.13200000000000001</v>
      </c>
      <c r="E4">
        <v>0.12</v>
      </c>
      <c r="F4">
        <v>24.9</v>
      </c>
      <c r="G4">
        <v>35.200000000000003</v>
      </c>
      <c r="H4">
        <v>2.23</v>
      </c>
      <c r="I4">
        <v>1.64</v>
      </c>
      <c r="J4">
        <v>262</v>
      </c>
      <c r="K4">
        <v>0.11562595419847328</v>
      </c>
      <c r="L4">
        <v>0.11049881235154393</v>
      </c>
      <c r="M4">
        <v>22.884732824427477</v>
      </c>
      <c r="N4">
        <v>27.646555819477438</v>
      </c>
      <c r="O4">
        <v>1.9570992366412214</v>
      </c>
      <c r="P4">
        <v>1.7350118764845608</v>
      </c>
    </row>
    <row r="5" spans="1:16" x14ac:dyDescent="0.2">
      <c r="A5">
        <v>4</v>
      </c>
      <c r="B5" t="s">
        <v>339</v>
      </c>
      <c r="C5">
        <v>225</v>
      </c>
      <c r="D5">
        <v>0.16500000000000001</v>
      </c>
      <c r="E5">
        <v>0.13800000000000001</v>
      </c>
      <c r="F5">
        <v>27.8</v>
      </c>
      <c r="G5">
        <v>30.1</v>
      </c>
      <c r="H5">
        <v>2.0499999999999998</v>
      </c>
      <c r="I5">
        <v>1.83</v>
      </c>
      <c r="J5">
        <v>264</v>
      </c>
      <c r="K5">
        <v>0.14623863636363635</v>
      </c>
      <c r="L5">
        <v>0.12729304029304031</v>
      </c>
      <c r="M5">
        <v>26.898863636363636</v>
      </c>
      <c r="N5">
        <v>35.954945054945057</v>
      </c>
      <c r="O5">
        <v>1.8874999999999997</v>
      </c>
      <c r="P5">
        <v>1.6619413919413919</v>
      </c>
    </row>
    <row r="6" spans="1:16" x14ac:dyDescent="0.2">
      <c r="A6">
        <v>5</v>
      </c>
      <c r="B6" t="s">
        <v>455</v>
      </c>
      <c r="C6">
        <v>285</v>
      </c>
      <c r="D6">
        <v>0.18600000000000003</v>
      </c>
      <c r="E6">
        <v>0.18600000000000003</v>
      </c>
      <c r="F6">
        <v>68.8</v>
      </c>
      <c r="G6">
        <v>479</v>
      </c>
      <c r="H6">
        <v>1.31</v>
      </c>
      <c r="I6">
        <v>0.04</v>
      </c>
      <c r="J6">
        <v>285</v>
      </c>
      <c r="K6">
        <v>0.18600000000000003</v>
      </c>
      <c r="L6">
        <v>0.17604534005037786</v>
      </c>
      <c r="M6">
        <v>68.8</v>
      </c>
      <c r="N6">
        <v>397.79093198992445</v>
      </c>
      <c r="O6">
        <v>1.31</v>
      </c>
      <c r="P6">
        <v>3.7380352644836273E-2</v>
      </c>
    </row>
    <row r="7" spans="1:16" ht="17" x14ac:dyDescent="0.2">
      <c r="A7">
        <v>6</v>
      </c>
      <c r="B7" s="30" t="s">
        <v>225</v>
      </c>
      <c r="C7" s="30">
        <v>245</v>
      </c>
      <c r="D7" s="30">
        <v>0.17100000000000001</v>
      </c>
      <c r="E7" s="30">
        <v>0.16399999999999998</v>
      </c>
      <c r="F7" s="30">
        <v>40.9</v>
      </c>
      <c r="G7" s="30">
        <v>46.4</v>
      </c>
      <c r="H7" s="30">
        <v>1.86</v>
      </c>
      <c r="I7" s="30">
        <v>1.55</v>
      </c>
      <c r="J7" s="30">
        <v>316</v>
      </c>
      <c r="K7" s="30">
        <v>0.14246518987341775</v>
      </c>
      <c r="L7" s="30">
        <v>0.1460806451612903</v>
      </c>
      <c r="M7" s="30">
        <v>38.046518987341777</v>
      </c>
      <c r="N7" s="30">
        <v>46.187096774193542</v>
      </c>
      <c r="O7">
        <v>1.6757594936708864</v>
      </c>
      <c r="P7">
        <v>1.3814516129032257</v>
      </c>
    </row>
    <row r="8" spans="1:16" x14ac:dyDescent="0.2">
      <c r="A8">
        <v>7</v>
      </c>
      <c r="B8" t="s">
        <v>174</v>
      </c>
      <c r="C8">
        <v>310</v>
      </c>
      <c r="D8">
        <v>0.17499999999999999</v>
      </c>
      <c r="E8">
        <v>0.188</v>
      </c>
      <c r="F8">
        <v>30.3</v>
      </c>
      <c r="G8">
        <v>38.6</v>
      </c>
      <c r="H8">
        <v>2.64</v>
      </c>
      <c r="I8">
        <v>1.9</v>
      </c>
      <c r="J8">
        <v>336</v>
      </c>
      <c r="K8">
        <v>0.16764880952380951</v>
      </c>
      <c r="L8">
        <v>0.17116452442159383</v>
      </c>
      <c r="M8">
        <v>28.852976190476191</v>
      </c>
      <c r="N8">
        <v>33.822365038560413</v>
      </c>
      <c r="O8">
        <v>2.6407738095238096</v>
      </c>
      <c r="P8">
        <v>2.0380205655526993</v>
      </c>
    </row>
    <row r="9" spans="1:16" ht="17" x14ac:dyDescent="0.2">
      <c r="A9">
        <v>8</v>
      </c>
      <c r="B9" s="30" t="s">
        <v>203</v>
      </c>
      <c r="C9" s="30">
        <v>308</v>
      </c>
      <c r="D9" s="30">
        <v>0.13600000000000001</v>
      </c>
      <c r="E9" s="30">
        <v>0.11800000000000001</v>
      </c>
      <c r="F9" s="30">
        <v>34.200000000000003</v>
      </c>
      <c r="G9" s="30">
        <v>29.6</v>
      </c>
      <c r="H9" s="30">
        <v>1.82</v>
      </c>
      <c r="I9" s="30">
        <v>1.5</v>
      </c>
      <c r="J9" s="30">
        <v>371</v>
      </c>
      <c r="K9" s="30">
        <v>0.13056603773584907</v>
      </c>
      <c r="L9" s="30">
        <v>0.11844235924932976</v>
      </c>
      <c r="M9" s="30">
        <v>30.61698113207547</v>
      </c>
      <c r="N9" s="30">
        <v>26.518230563002685</v>
      </c>
      <c r="O9">
        <v>2.0832075471698115</v>
      </c>
      <c r="P9">
        <v>1.7138069705093835</v>
      </c>
    </row>
    <row r="10" spans="1:16" x14ac:dyDescent="0.2">
      <c r="A10">
        <v>9</v>
      </c>
      <c r="B10" t="s">
        <v>453</v>
      </c>
      <c r="C10">
        <v>264</v>
      </c>
      <c r="D10">
        <v>0.15</v>
      </c>
      <c r="E10">
        <v>0.152</v>
      </c>
      <c r="F10">
        <v>33.4</v>
      </c>
      <c r="G10">
        <v>32.200000000000003</v>
      </c>
      <c r="H10">
        <v>2.2999999999999998</v>
      </c>
      <c r="I10">
        <v>1.9</v>
      </c>
      <c r="J10">
        <v>384</v>
      </c>
      <c r="K10">
        <v>0.12812500000000002</v>
      </c>
      <c r="L10">
        <v>0.12954838709677421</v>
      </c>
      <c r="M10">
        <v>27.931250000000002</v>
      </c>
      <c r="N10">
        <v>41.612406947890825</v>
      </c>
      <c r="O10">
        <v>1.9874999999999998</v>
      </c>
      <c r="P10">
        <v>1.5258064516129031</v>
      </c>
    </row>
    <row r="11" spans="1:16" x14ac:dyDescent="0.2">
      <c r="A11">
        <v>10</v>
      </c>
      <c r="B11" t="s">
        <v>150</v>
      </c>
      <c r="C11">
        <v>442</v>
      </c>
      <c r="D11">
        <v>0.155</v>
      </c>
      <c r="E11" t="s">
        <v>443</v>
      </c>
      <c r="F11">
        <v>32.700000000000003</v>
      </c>
      <c r="G11" t="s">
        <v>443</v>
      </c>
      <c r="H11">
        <v>2.09</v>
      </c>
      <c r="I11" t="s">
        <v>443</v>
      </c>
      <c r="J11">
        <v>498</v>
      </c>
      <c r="K11">
        <v>0.14892771084337353</v>
      </c>
      <c r="L11" t="s">
        <v>443</v>
      </c>
      <c r="M11">
        <v>31.125702811244985</v>
      </c>
      <c r="N11" t="s">
        <v>443</v>
      </c>
      <c r="O11">
        <v>2.0922489959839359</v>
      </c>
      <c r="P11" t="s">
        <v>443</v>
      </c>
    </row>
    <row r="12" spans="1:16" x14ac:dyDescent="0.2">
      <c r="A12">
        <v>11</v>
      </c>
      <c r="B12" t="s">
        <v>446</v>
      </c>
      <c r="C12">
        <v>398</v>
      </c>
      <c r="D12">
        <v>0.124</v>
      </c>
      <c r="E12" t="s">
        <v>443</v>
      </c>
      <c r="F12">
        <v>29.4</v>
      </c>
      <c r="G12" t="s">
        <v>443</v>
      </c>
      <c r="H12">
        <v>1.84</v>
      </c>
      <c r="I12" t="s">
        <v>443</v>
      </c>
      <c r="J12">
        <v>539</v>
      </c>
      <c r="K12">
        <v>0.12033766233766233</v>
      </c>
      <c r="L12" t="s">
        <v>443</v>
      </c>
      <c r="M12">
        <v>29.452319109461964</v>
      </c>
      <c r="N12" t="s">
        <v>443</v>
      </c>
      <c r="O12">
        <v>1.6987384044526903</v>
      </c>
      <c r="P12" t="s">
        <v>443</v>
      </c>
    </row>
    <row r="13" spans="1:16" x14ac:dyDescent="0.2">
      <c r="A13">
        <v>12</v>
      </c>
      <c r="B13" t="s">
        <v>444</v>
      </c>
      <c r="C13">
        <v>444</v>
      </c>
      <c r="D13">
        <v>0.16399999999999998</v>
      </c>
      <c r="E13">
        <v>0.15</v>
      </c>
      <c r="F13">
        <v>32</v>
      </c>
      <c r="G13">
        <v>34.5</v>
      </c>
      <c r="H13">
        <v>2.36</v>
      </c>
      <c r="I13">
        <v>2.04</v>
      </c>
      <c r="J13">
        <v>549</v>
      </c>
      <c r="K13">
        <v>0.14410928961748631</v>
      </c>
      <c r="L13">
        <v>0.13098606271777002</v>
      </c>
      <c r="M13">
        <v>29.284153005464482</v>
      </c>
      <c r="N13">
        <v>31.44355400696864</v>
      </c>
      <c r="O13">
        <v>2.1610928961748632</v>
      </c>
      <c r="P13">
        <v>1.8445296167247387</v>
      </c>
    </row>
    <row r="14" spans="1:16" ht="17" x14ac:dyDescent="0.2">
      <c r="A14">
        <v>13</v>
      </c>
      <c r="B14" s="30" t="s">
        <v>229</v>
      </c>
      <c r="C14" s="30">
        <v>424</v>
      </c>
      <c r="D14" s="30">
        <v>0.158</v>
      </c>
      <c r="E14" s="30" t="s">
        <v>443</v>
      </c>
      <c r="F14" s="30">
        <v>27.5</v>
      </c>
      <c r="G14" s="30" t="s">
        <v>443</v>
      </c>
      <c r="H14" s="30">
        <v>1.82</v>
      </c>
      <c r="I14" s="30" t="s">
        <v>443</v>
      </c>
      <c r="J14" s="30">
        <v>573</v>
      </c>
      <c r="K14" s="30">
        <v>0.13797731239092498</v>
      </c>
      <c r="L14" s="30" t="s">
        <v>443</v>
      </c>
      <c r="M14" s="30">
        <v>27.838045375218151</v>
      </c>
      <c r="N14" s="30" t="s">
        <v>443</v>
      </c>
      <c r="O14">
        <v>1.6275741710296687</v>
      </c>
      <c r="P14" t="s">
        <v>443</v>
      </c>
    </row>
    <row r="15" spans="1:16" x14ac:dyDescent="0.2">
      <c r="A15">
        <v>14</v>
      </c>
      <c r="B15" t="s">
        <v>428</v>
      </c>
      <c r="C15">
        <v>436</v>
      </c>
      <c r="D15">
        <v>0.20600000000000002</v>
      </c>
      <c r="E15">
        <v>0.18</v>
      </c>
      <c r="F15">
        <v>42.9</v>
      </c>
      <c r="G15">
        <v>43.7</v>
      </c>
      <c r="H15">
        <v>1.77</v>
      </c>
      <c r="I15">
        <v>1.46</v>
      </c>
      <c r="J15">
        <v>612</v>
      </c>
      <c r="K15">
        <v>0.18529411764705883</v>
      </c>
      <c r="L15">
        <v>0.16166666666666668</v>
      </c>
      <c r="M15">
        <v>40.283006535947706</v>
      </c>
      <c r="N15">
        <v>40.610958904109594</v>
      </c>
      <c r="O15">
        <v>1.64921568627451</v>
      </c>
      <c r="P15">
        <v>1.3846575342465752</v>
      </c>
    </row>
    <row r="16" spans="1:16" x14ac:dyDescent="0.2">
      <c r="A16">
        <v>15</v>
      </c>
      <c r="B16" t="s">
        <v>200</v>
      </c>
      <c r="C16">
        <v>612</v>
      </c>
      <c r="D16">
        <v>0.183</v>
      </c>
      <c r="E16">
        <v>0.183</v>
      </c>
      <c r="F16">
        <v>30.5</v>
      </c>
      <c r="G16">
        <v>41.3</v>
      </c>
      <c r="H16">
        <v>2.08</v>
      </c>
      <c r="I16">
        <v>1.86</v>
      </c>
      <c r="J16">
        <v>612</v>
      </c>
      <c r="K16">
        <v>0.183</v>
      </c>
      <c r="L16">
        <v>0.183</v>
      </c>
      <c r="M16">
        <v>30.5</v>
      </c>
      <c r="N16">
        <v>41.3</v>
      </c>
      <c r="O16">
        <v>2.08</v>
      </c>
      <c r="P16">
        <v>1.8599999999999999</v>
      </c>
    </row>
    <row r="17" spans="1:16" x14ac:dyDescent="0.2">
      <c r="A17">
        <v>16</v>
      </c>
      <c r="B17" t="s">
        <v>161</v>
      </c>
      <c r="C17">
        <v>437</v>
      </c>
      <c r="D17">
        <v>0.13400000000000001</v>
      </c>
      <c r="E17">
        <v>0.158</v>
      </c>
      <c r="F17">
        <v>33.299999999999997</v>
      </c>
      <c r="G17">
        <v>36.1</v>
      </c>
      <c r="H17">
        <v>2.08</v>
      </c>
      <c r="I17">
        <v>1.83</v>
      </c>
      <c r="J17">
        <v>616</v>
      </c>
      <c r="K17">
        <v>0.12702597402597404</v>
      </c>
      <c r="L17">
        <v>0.14779901153212521</v>
      </c>
      <c r="M17">
        <v>27.34301948051948</v>
      </c>
      <c r="N17">
        <v>30.928336079077429</v>
      </c>
      <c r="O17">
        <v>2.4461363636363638</v>
      </c>
      <c r="P17">
        <v>1.9343822075782537</v>
      </c>
    </row>
    <row r="18" spans="1:16" ht="17" x14ac:dyDescent="0.2">
      <c r="A18">
        <v>17</v>
      </c>
      <c r="B18" s="30" t="s">
        <v>205</v>
      </c>
      <c r="C18" s="30">
        <v>592</v>
      </c>
      <c r="D18" s="30">
        <v>0.17300000000000001</v>
      </c>
      <c r="E18" s="30">
        <v>0.185</v>
      </c>
      <c r="F18" s="30">
        <v>37.6</v>
      </c>
      <c r="G18" s="30">
        <v>41.8</v>
      </c>
      <c r="H18" s="30">
        <v>2.2799999999999998</v>
      </c>
      <c r="I18" s="30">
        <v>1.84</v>
      </c>
      <c r="J18" s="30">
        <v>623</v>
      </c>
      <c r="K18" s="30">
        <v>0.16697913322632424</v>
      </c>
      <c r="L18" s="30">
        <v>0.1765903448275862</v>
      </c>
      <c r="M18" s="30">
        <v>36.704333868378811</v>
      </c>
      <c r="N18" s="30">
        <v>38.913103448275855</v>
      </c>
      <c r="O18">
        <v>2.2168057784911714</v>
      </c>
      <c r="P18">
        <v>1.9190758620689654</v>
      </c>
    </row>
    <row r="19" spans="1:16" x14ac:dyDescent="0.2">
      <c r="A19">
        <v>18</v>
      </c>
      <c r="B19" t="s">
        <v>470</v>
      </c>
      <c r="C19">
        <v>498</v>
      </c>
      <c r="D19">
        <v>0.129</v>
      </c>
      <c r="E19">
        <v>0.13100000000000001</v>
      </c>
      <c r="F19">
        <v>24.3</v>
      </c>
      <c r="G19">
        <v>32.200000000000003</v>
      </c>
      <c r="H19">
        <v>2.27</v>
      </c>
      <c r="I19">
        <v>1.87</v>
      </c>
      <c r="J19">
        <v>681</v>
      </c>
      <c r="K19">
        <v>0.11287665198237885</v>
      </c>
      <c r="L19">
        <v>0.11774062968515744</v>
      </c>
      <c r="M19">
        <v>20.322907488986782</v>
      </c>
      <c r="N19">
        <v>30.532533733133434</v>
      </c>
      <c r="O19">
        <v>2.326431718061674</v>
      </c>
      <c r="P19">
        <v>1.7675412293853074</v>
      </c>
    </row>
    <row r="20" spans="1:16" ht="17" x14ac:dyDescent="0.2">
      <c r="A20">
        <v>19</v>
      </c>
      <c r="B20" s="30" t="s">
        <v>257</v>
      </c>
      <c r="C20" s="30">
        <v>579</v>
      </c>
      <c r="D20" s="30">
        <v>0.151</v>
      </c>
      <c r="E20" s="30">
        <v>0.156</v>
      </c>
      <c r="F20" s="30">
        <v>31.8</v>
      </c>
      <c r="G20" s="30">
        <v>42.3</v>
      </c>
      <c r="H20" s="30">
        <v>2.6</v>
      </c>
      <c r="I20" s="30">
        <v>1.99</v>
      </c>
      <c r="J20" s="30">
        <v>696</v>
      </c>
      <c r="K20" s="30">
        <v>0.13872844827586209</v>
      </c>
      <c r="L20" s="30">
        <v>0.13434086629001885</v>
      </c>
      <c r="M20" s="30">
        <v>31.077155172413793</v>
      </c>
      <c r="N20" s="30">
        <v>34.208474576271179</v>
      </c>
      <c r="O20">
        <v>2.3848275862068968</v>
      </c>
      <c r="P20">
        <v>1.8551412429378529</v>
      </c>
    </row>
    <row r="21" spans="1:16" ht="17" x14ac:dyDescent="0.2">
      <c r="A21">
        <v>20</v>
      </c>
      <c r="B21" s="30" t="s">
        <v>481</v>
      </c>
      <c r="C21" s="30">
        <v>448</v>
      </c>
      <c r="D21" s="30">
        <v>0.13500000000000001</v>
      </c>
      <c r="E21" s="30">
        <v>0.13300000000000001</v>
      </c>
      <c r="F21" s="30">
        <v>29.9</v>
      </c>
      <c r="G21" s="30">
        <v>27.9</v>
      </c>
      <c r="H21" s="30">
        <v>1.96</v>
      </c>
      <c r="I21" s="30">
        <v>1.93</v>
      </c>
      <c r="J21" s="30">
        <v>702</v>
      </c>
      <c r="K21" s="30">
        <v>0.11582336182336181</v>
      </c>
      <c r="L21" s="30">
        <v>0.11054166666666668</v>
      </c>
      <c r="M21" s="30">
        <v>30.04472934472934</v>
      </c>
      <c r="N21" s="30">
        <v>29.358333333333334</v>
      </c>
      <c r="O21">
        <v>1.6669230769230767</v>
      </c>
      <c r="P21">
        <v>1.5974999999999999</v>
      </c>
    </row>
    <row r="22" spans="1:16" ht="17" x14ac:dyDescent="0.2">
      <c r="A22">
        <v>21</v>
      </c>
      <c r="B22" s="30" t="s">
        <v>250</v>
      </c>
      <c r="C22" s="30">
        <v>729</v>
      </c>
      <c r="D22" s="30">
        <v>0.17300000000000001</v>
      </c>
      <c r="F22" s="30">
        <v>36.299999999999997</v>
      </c>
      <c r="H22" s="30">
        <v>1.88</v>
      </c>
      <c r="J22" s="30">
        <v>804</v>
      </c>
      <c r="K22" s="30">
        <v>0.16544402985074627</v>
      </c>
      <c r="M22" s="30">
        <v>35.805597014925368</v>
      </c>
      <c r="O22">
        <v>1.8147014925373135</v>
      </c>
      <c r="P22"/>
    </row>
    <row r="23" spans="1:16" x14ac:dyDescent="0.2">
      <c r="A23">
        <v>22</v>
      </c>
      <c r="B23" t="s">
        <v>167</v>
      </c>
      <c r="C23">
        <v>717</v>
      </c>
      <c r="D23">
        <v>0.158</v>
      </c>
      <c r="E23">
        <v>0.17100000000000001</v>
      </c>
      <c r="F23">
        <v>138.6</v>
      </c>
      <c r="G23">
        <v>49.3</v>
      </c>
      <c r="H23">
        <v>0.26</v>
      </c>
      <c r="I23">
        <v>1.4</v>
      </c>
      <c r="J23">
        <v>831</v>
      </c>
      <c r="K23">
        <v>0.14729963898916967</v>
      </c>
      <c r="L23">
        <v>0.13550216450216451</v>
      </c>
      <c r="M23">
        <v>131.1509025270758</v>
      </c>
      <c r="N23">
        <v>41.421212121212115</v>
      </c>
      <c r="O23">
        <v>0.24902527075812278</v>
      </c>
      <c r="P23">
        <v>1.2268398268398268</v>
      </c>
    </row>
    <row r="24" spans="1:16" x14ac:dyDescent="0.2">
      <c r="A24">
        <v>23</v>
      </c>
      <c r="B24" t="s">
        <v>128</v>
      </c>
      <c r="C24">
        <v>666</v>
      </c>
      <c r="D24">
        <v>0.16300000000000001</v>
      </c>
      <c r="E24">
        <v>0.16200000000000001</v>
      </c>
      <c r="F24">
        <v>33.9</v>
      </c>
      <c r="G24">
        <v>37.6</v>
      </c>
      <c r="H24">
        <v>2.4500000000000002</v>
      </c>
      <c r="I24">
        <v>2.06</v>
      </c>
      <c r="J24">
        <v>838</v>
      </c>
      <c r="K24">
        <v>0.14452744630071598</v>
      </c>
      <c r="L24">
        <v>0.14426381059751972</v>
      </c>
      <c r="M24">
        <v>36.116706443914083</v>
      </c>
      <c r="N24">
        <v>36.539684329199552</v>
      </c>
      <c r="O24">
        <v>2.1708591885441528</v>
      </c>
      <c r="P24">
        <v>1.8093799323562572</v>
      </c>
    </row>
    <row r="25" spans="1:16" x14ac:dyDescent="0.2">
      <c r="A25">
        <v>24</v>
      </c>
      <c r="B25" t="s">
        <v>147</v>
      </c>
      <c r="C25">
        <v>860</v>
      </c>
      <c r="D25">
        <v>0.19600000000000001</v>
      </c>
      <c r="E25">
        <v>0.18899999999999997</v>
      </c>
      <c r="F25">
        <v>41.6</v>
      </c>
      <c r="G25">
        <v>41.6</v>
      </c>
      <c r="H25">
        <v>2</v>
      </c>
      <c r="I25">
        <v>1.69</v>
      </c>
      <c r="J25">
        <v>860</v>
      </c>
      <c r="K25">
        <v>0.19600000000000001</v>
      </c>
      <c r="L25">
        <v>0.18547251687560268</v>
      </c>
      <c r="M25">
        <v>41.6</v>
      </c>
      <c r="N25">
        <v>39.062487945998072</v>
      </c>
      <c r="O25">
        <v>2</v>
      </c>
      <c r="P25">
        <v>1.8470298939247829</v>
      </c>
    </row>
    <row r="26" spans="1:16" x14ac:dyDescent="0.2">
      <c r="A26">
        <v>25</v>
      </c>
      <c r="B26" t="s">
        <v>176</v>
      </c>
      <c r="C26">
        <v>511</v>
      </c>
      <c r="D26">
        <v>0.185</v>
      </c>
      <c r="E26">
        <v>0.18100000000000002</v>
      </c>
      <c r="F26">
        <v>143.5</v>
      </c>
      <c r="G26">
        <v>34.4</v>
      </c>
      <c r="H26">
        <v>0.17</v>
      </c>
      <c r="I26">
        <v>2.04</v>
      </c>
      <c r="J26">
        <v>880</v>
      </c>
      <c r="K26">
        <v>0.14348749999999999</v>
      </c>
      <c r="L26">
        <v>0.13252090395480226</v>
      </c>
      <c r="M26">
        <v>134.4846590909091</v>
      </c>
      <c r="N26">
        <v>32.640677966101698</v>
      </c>
      <c r="O26">
        <v>0.12806818181818183</v>
      </c>
      <c r="P26">
        <v>1.6451299435028248</v>
      </c>
    </row>
    <row r="27" spans="1:16" x14ac:dyDescent="0.2">
      <c r="A27">
        <v>26</v>
      </c>
      <c r="B27" t="s">
        <v>101</v>
      </c>
      <c r="C27">
        <v>792</v>
      </c>
      <c r="D27">
        <v>0.16600000000000001</v>
      </c>
      <c r="E27">
        <v>0.188</v>
      </c>
      <c r="F27">
        <v>43.6</v>
      </c>
      <c r="G27">
        <v>50.2</v>
      </c>
      <c r="H27">
        <v>2.06</v>
      </c>
      <c r="I27">
        <v>1.6</v>
      </c>
      <c r="J27">
        <v>887</v>
      </c>
      <c r="K27">
        <v>0.15518263810597521</v>
      </c>
      <c r="L27">
        <v>0.17844108446298226</v>
      </c>
      <c r="M27">
        <v>43.160879368658406</v>
      </c>
      <c r="N27">
        <v>49.136704900938483</v>
      </c>
      <c r="O27">
        <v>1.9807440811724917</v>
      </c>
      <c r="P27">
        <v>1.5162252346193954</v>
      </c>
    </row>
    <row r="28" spans="1:16" x14ac:dyDescent="0.2">
      <c r="A28">
        <v>27</v>
      </c>
      <c r="B28" t="s">
        <v>152</v>
      </c>
      <c r="C28">
        <v>678</v>
      </c>
      <c r="D28">
        <v>0.13400000000000001</v>
      </c>
      <c r="E28">
        <v>0.124</v>
      </c>
      <c r="F28">
        <v>37.9</v>
      </c>
      <c r="G28">
        <v>42.3</v>
      </c>
      <c r="H28">
        <v>1.89</v>
      </c>
      <c r="I28">
        <v>1.64</v>
      </c>
      <c r="J28">
        <v>928</v>
      </c>
      <c r="K28">
        <v>0.12457112068965517</v>
      </c>
      <c r="L28">
        <v>0.11289544688026983</v>
      </c>
      <c r="M28">
        <v>33.454956896551728</v>
      </c>
      <c r="N28">
        <v>37.228920741989882</v>
      </c>
      <c r="O28">
        <v>1.8118749999999999</v>
      </c>
      <c r="P28">
        <v>2.3395868465430016</v>
      </c>
    </row>
    <row r="29" spans="1:16" x14ac:dyDescent="0.2">
      <c r="A29">
        <v>28</v>
      </c>
      <c r="B29" t="s">
        <v>181</v>
      </c>
      <c r="C29">
        <v>823</v>
      </c>
      <c r="D29">
        <v>0.17</v>
      </c>
      <c r="E29">
        <v>0.17</v>
      </c>
      <c r="F29">
        <v>28.8</v>
      </c>
      <c r="G29">
        <v>35.4</v>
      </c>
      <c r="H29">
        <v>1.77</v>
      </c>
      <c r="I29">
        <v>1.47</v>
      </c>
      <c r="J29">
        <v>993</v>
      </c>
      <c r="K29">
        <v>0.15459214501510574</v>
      </c>
      <c r="L29">
        <v>0.14466720128307942</v>
      </c>
      <c r="M29">
        <v>26.403222557905337</v>
      </c>
      <c r="N29">
        <v>29.094947874899756</v>
      </c>
      <c r="O29">
        <v>1.7528801611278955</v>
      </c>
      <c r="P29">
        <v>1.5769607056936645</v>
      </c>
    </row>
    <row r="30" spans="1:16" x14ac:dyDescent="0.2">
      <c r="A30">
        <v>29</v>
      </c>
      <c r="B30" t="s">
        <v>131</v>
      </c>
      <c r="C30">
        <v>975</v>
      </c>
      <c r="D30">
        <v>0.182</v>
      </c>
      <c r="E30">
        <v>0.18100000000000002</v>
      </c>
      <c r="F30">
        <v>42.5</v>
      </c>
      <c r="G30">
        <v>48.5</v>
      </c>
      <c r="H30">
        <v>1.91</v>
      </c>
      <c r="I30">
        <v>1.55</v>
      </c>
      <c r="J30">
        <v>1062</v>
      </c>
      <c r="K30">
        <v>0.17282485875706213</v>
      </c>
      <c r="L30">
        <v>0.17182542524619518</v>
      </c>
      <c r="M30">
        <v>41.26299435028249</v>
      </c>
      <c r="N30">
        <v>47.417099373321399</v>
      </c>
      <c r="O30">
        <v>1.8600282485875705</v>
      </c>
      <c r="P30">
        <v>1.49585496866607</v>
      </c>
    </row>
    <row r="31" spans="1:16" x14ac:dyDescent="0.2">
      <c r="A31">
        <v>30</v>
      </c>
      <c r="B31" t="s">
        <v>124</v>
      </c>
      <c r="C31">
        <v>986</v>
      </c>
      <c r="D31">
        <v>0.14099999999999999</v>
      </c>
      <c r="E31">
        <v>0.115</v>
      </c>
      <c r="F31">
        <v>24.6</v>
      </c>
      <c r="G31">
        <v>42</v>
      </c>
      <c r="H31">
        <v>1.82</v>
      </c>
      <c r="I31">
        <v>1.28</v>
      </c>
      <c r="J31">
        <v>1099</v>
      </c>
      <c r="K31">
        <v>0.13472793448589623</v>
      </c>
      <c r="L31">
        <v>0.10416545012165451</v>
      </c>
      <c r="M31">
        <v>24.877616014558694</v>
      </c>
      <c r="N31">
        <v>41.450851581508516</v>
      </c>
      <c r="O31">
        <v>1.7511101000909919</v>
      </c>
      <c r="P31">
        <v>1.2161800486618004</v>
      </c>
    </row>
    <row r="32" spans="1:16" ht="17" x14ac:dyDescent="0.2">
      <c r="A32">
        <v>31</v>
      </c>
      <c r="B32" s="30" t="s">
        <v>476</v>
      </c>
      <c r="C32" s="30">
        <v>824</v>
      </c>
      <c r="D32" s="30">
        <v>0.13900000000000001</v>
      </c>
      <c r="E32" s="30">
        <v>0.14599999999999999</v>
      </c>
      <c r="F32" s="30">
        <v>33.4</v>
      </c>
      <c r="G32" s="30">
        <v>35.799999999999997</v>
      </c>
      <c r="H32" s="30">
        <v>1.99</v>
      </c>
      <c r="I32" s="30">
        <v>1.64</v>
      </c>
      <c r="J32" s="30">
        <v>1105</v>
      </c>
      <c r="K32" s="30">
        <v>0.12043619909502265</v>
      </c>
      <c r="L32" s="30">
        <v>0.1261607460035524</v>
      </c>
      <c r="M32" s="30">
        <v>28.873484162895924</v>
      </c>
      <c r="N32" s="30">
        <v>31.72069271758437</v>
      </c>
      <c r="O32">
        <v>1.9060814479638006</v>
      </c>
      <c r="P32">
        <v>1.5463765541740675</v>
      </c>
    </row>
    <row r="33" spans="1:16" x14ac:dyDescent="0.2">
      <c r="A33">
        <v>32</v>
      </c>
      <c r="B33" t="s">
        <v>119</v>
      </c>
      <c r="C33">
        <v>1243</v>
      </c>
      <c r="D33">
        <v>0.18600000000000003</v>
      </c>
      <c r="E33">
        <v>0.18</v>
      </c>
      <c r="F33">
        <v>40.6</v>
      </c>
      <c r="G33">
        <v>46.2</v>
      </c>
      <c r="H33">
        <v>2.1</v>
      </c>
      <c r="I33">
        <v>1.77</v>
      </c>
      <c r="J33">
        <v>1243</v>
      </c>
      <c r="K33">
        <v>0.18600000000000003</v>
      </c>
      <c r="L33">
        <v>0.18</v>
      </c>
      <c r="M33">
        <v>40.6</v>
      </c>
      <c r="N33">
        <v>46.2</v>
      </c>
      <c r="O33">
        <v>2.1</v>
      </c>
      <c r="P33">
        <v>1.7699999999999998</v>
      </c>
    </row>
    <row r="34" spans="1:16" ht="17" x14ac:dyDescent="0.2">
      <c r="A34">
        <v>33</v>
      </c>
      <c r="B34" s="30" t="s">
        <v>221</v>
      </c>
      <c r="C34" s="30">
        <v>1260</v>
      </c>
      <c r="D34" s="30">
        <v>0.20800000000000002</v>
      </c>
      <c r="E34" s="30">
        <v>0.191</v>
      </c>
      <c r="F34" s="30">
        <v>36.799999999999997</v>
      </c>
      <c r="G34" s="30">
        <v>43.5</v>
      </c>
      <c r="H34" s="30">
        <v>2.35</v>
      </c>
      <c r="I34" s="30">
        <v>1.84</v>
      </c>
      <c r="J34" s="30">
        <v>1260</v>
      </c>
      <c r="K34" s="30">
        <v>0.20800000000000005</v>
      </c>
      <c r="L34" s="30">
        <v>0.191</v>
      </c>
      <c r="M34" s="30">
        <v>36.799999999999997</v>
      </c>
      <c r="N34" s="30">
        <v>43.5</v>
      </c>
      <c r="O34">
        <v>2.35</v>
      </c>
      <c r="P34">
        <v>1.84</v>
      </c>
    </row>
    <row r="35" spans="1:16" ht="17" x14ac:dyDescent="0.2">
      <c r="A35">
        <v>34</v>
      </c>
      <c r="B35" s="30" t="s">
        <v>261</v>
      </c>
      <c r="C35" s="30">
        <v>1212</v>
      </c>
      <c r="D35" s="30">
        <v>0.16500000000000001</v>
      </c>
      <c r="E35" s="30">
        <v>0.16600000000000001</v>
      </c>
      <c r="F35" s="30">
        <v>28.7</v>
      </c>
      <c r="G35" s="30">
        <v>30.8</v>
      </c>
      <c r="H35" s="30">
        <v>2.3199999999999998</v>
      </c>
      <c r="I35" s="30">
        <v>1.99</v>
      </c>
      <c r="J35" s="30">
        <v>1399</v>
      </c>
      <c r="K35" s="30">
        <v>0.15029664045746963</v>
      </c>
      <c r="L35" s="30">
        <v>0.14060837132200579</v>
      </c>
      <c r="M35" s="30">
        <v>28.459399571122233</v>
      </c>
      <c r="N35" s="30">
        <v>24.47517612929963</v>
      </c>
      <c r="O35">
        <v>2.1636097212294496</v>
      </c>
      <c r="P35">
        <v>2.114649813510153</v>
      </c>
    </row>
    <row r="36" spans="1:16" x14ac:dyDescent="0.2">
      <c r="A36">
        <v>35</v>
      </c>
      <c r="B36" t="s">
        <v>459</v>
      </c>
      <c r="C36">
        <v>1490</v>
      </c>
      <c r="D36">
        <v>0.17100000000000001</v>
      </c>
      <c r="E36">
        <v>0.14199999999999999</v>
      </c>
      <c r="F36">
        <v>44.3</v>
      </c>
      <c r="G36">
        <v>44.2</v>
      </c>
      <c r="H36">
        <v>1.64</v>
      </c>
      <c r="I36">
        <v>1.23</v>
      </c>
      <c r="J36">
        <v>1490</v>
      </c>
      <c r="K36">
        <v>0.17100000000000001</v>
      </c>
      <c r="L36">
        <v>0.14199999999999999</v>
      </c>
      <c r="M36">
        <v>44.3</v>
      </c>
      <c r="N36">
        <v>44.2</v>
      </c>
      <c r="O36">
        <v>1.64</v>
      </c>
      <c r="P36">
        <v>1.23</v>
      </c>
    </row>
    <row r="37" spans="1:16" x14ac:dyDescent="0.2">
      <c r="A37">
        <v>36</v>
      </c>
      <c r="B37" t="s">
        <v>191</v>
      </c>
      <c r="C37">
        <v>1119</v>
      </c>
      <c r="D37">
        <v>0.19600000000000001</v>
      </c>
      <c r="E37">
        <v>0.192</v>
      </c>
      <c r="F37">
        <v>61.2</v>
      </c>
      <c r="G37">
        <v>0</v>
      </c>
      <c r="H37">
        <v>1.17</v>
      </c>
      <c r="I37">
        <v>1.33</v>
      </c>
      <c r="J37">
        <v>1527</v>
      </c>
      <c r="K37">
        <v>0.1663418467583497</v>
      </c>
      <c r="L37">
        <v>0.14707918781725887</v>
      </c>
      <c r="M37">
        <v>55.214931237721018</v>
      </c>
      <c r="N37">
        <v>0</v>
      </c>
      <c r="O37">
        <v>1.1138899803536346</v>
      </c>
      <c r="P37">
        <v>1.0366395939086295</v>
      </c>
    </row>
    <row r="38" spans="1:16" x14ac:dyDescent="0.2">
      <c r="A38">
        <v>37</v>
      </c>
      <c r="B38" t="s">
        <v>122</v>
      </c>
      <c r="C38">
        <v>1210</v>
      </c>
      <c r="D38">
        <v>0.188</v>
      </c>
      <c r="E38">
        <v>0.19399999999999998</v>
      </c>
      <c r="F38">
        <v>41.1</v>
      </c>
      <c r="G38">
        <v>39.200000000000003</v>
      </c>
      <c r="H38">
        <v>2.2400000000000002</v>
      </c>
      <c r="I38">
        <v>1.97</v>
      </c>
      <c r="J38">
        <v>1530</v>
      </c>
      <c r="K38">
        <v>0.16478431372549021</v>
      </c>
      <c r="L38">
        <v>0.16746855345911948</v>
      </c>
      <c r="M38">
        <v>36.038562091503266</v>
      </c>
      <c r="N38">
        <v>36.175786163522019</v>
      </c>
      <c r="O38">
        <v>2.0956862745098039</v>
      </c>
      <c r="P38">
        <v>1.7918867924528301</v>
      </c>
    </row>
    <row r="39" spans="1:16" x14ac:dyDescent="0.2">
      <c r="A39">
        <v>38</v>
      </c>
      <c r="B39" t="s">
        <v>452</v>
      </c>
      <c r="C39">
        <v>1350</v>
      </c>
      <c r="D39">
        <v>0.161</v>
      </c>
      <c r="E39">
        <v>0.16600000000000001</v>
      </c>
      <c r="F39">
        <v>37</v>
      </c>
      <c r="G39">
        <v>45.6</v>
      </c>
      <c r="H39">
        <v>2.25</v>
      </c>
      <c r="I39">
        <v>1.83</v>
      </c>
      <c r="J39">
        <v>1653</v>
      </c>
      <c r="K39">
        <v>0.14486932849364792</v>
      </c>
      <c r="L39">
        <v>0.15027091633466136</v>
      </c>
      <c r="M39">
        <v>35.111978221415605</v>
      </c>
      <c r="N39">
        <v>43.64188958451907</v>
      </c>
      <c r="O39">
        <v>2.072196007259528</v>
      </c>
      <c r="P39">
        <v>1.6646841206602163</v>
      </c>
    </row>
    <row r="40" spans="1:16" ht="17" x14ac:dyDescent="0.2">
      <c r="A40">
        <v>39</v>
      </c>
      <c r="B40" s="30" t="s">
        <v>211</v>
      </c>
      <c r="C40" s="30">
        <v>1260</v>
      </c>
      <c r="D40" s="30">
        <v>0.19899999999999998</v>
      </c>
      <c r="E40" s="30">
        <v>0.188</v>
      </c>
      <c r="F40" s="30">
        <v>33.200000000000003</v>
      </c>
      <c r="G40" s="30">
        <v>36.700000000000003</v>
      </c>
      <c r="H40" s="30">
        <v>2.39</v>
      </c>
      <c r="I40" s="30">
        <v>1.98</v>
      </c>
      <c r="J40" s="30">
        <v>1653</v>
      </c>
      <c r="K40" s="30">
        <v>0.17760254083484572</v>
      </c>
      <c r="L40" s="30">
        <v>0.16357239436619719</v>
      </c>
      <c r="M40" s="30">
        <v>29.942831215970962</v>
      </c>
      <c r="N40" s="30">
        <v>33.14918309859155</v>
      </c>
      <c r="O40">
        <v>2.2425952813067154</v>
      </c>
      <c r="P40">
        <v>1.8414929577464789</v>
      </c>
    </row>
    <row r="41" spans="1:16" x14ac:dyDescent="0.2">
      <c r="A41">
        <v>40</v>
      </c>
      <c r="B41" t="s">
        <v>343</v>
      </c>
      <c r="C41">
        <v>1663</v>
      </c>
      <c r="D41">
        <v>0.151</v>
      </c>
      <c r="E41">
        <v>0.16300000000000001</v>
      </c>
      <c r="F41">
        <v>25.7</v>
      </c>
      <c r="G41">
        <v>31.9</v>
      </c>
      <c r="H41">
        <v>1.52</v>
      </c>
      <c r="I41">
        <v>1.4</v>
      </c>
      <c r="J41">
        <v>1829</v>
      </c>
      <c r="K41">
        <v>0.14228704209950793</v>
      </c>
      <c r="L41">
        <v>0.1463816287878788</v>
      </c>
      <c r="M41">
        <v>24.638108255877526</v>
      </c>
      <c r="N41">
        <v>29.963731060606062</v>
      </c>
      <c r="O41">
        <v>1.4737124111536359</v>
      </c>
      <c r="P41">
        <v>1.320719696969697</v>
      </c>
    </row>
    <row r="42" spans="1:16" ht="17" x14ac:dyDescent="0.2">
      <c r="A42">
        <v>41</v>
      </c>
      <c r="B42" s="30" t="s">
        <v>269</v>
      </c>
      <c r="C42" s="30">
        <v>1744</v>
      </c>
      <c r="D42" s="30">
        <v>0.17100000000000001</v>
      </c>
      <c r="E42" s="30">
        <v>0.184</v>
      </c>
      <c r="F42" s="30">
        <v>43.9</v>
      </c>
      <c r="G42" s="30">
        <v>79.2</v>
      </c>
      <c r="H42" s="30">
        <v>1.9</v>
      </c>
      <c r="I42" s="30">
        <v>1.67</v>
      </c>
      <c r="J42" s="30">
        <v>1965</v>
      </c>
      <c r="K42" s="30">
        <v>0.1620025445292621</v>
      </c>
      <c r="L42" s="30">
        <v>0.17443758967001433</v>
      </c>
      <c r="M42" s="30">
        <v>41.571908396946561</v>
      </c>
      <c r="N42" s="30">
        <v>74.439359158297478</v>
      </c>
      <c r="O42">
        <v>1.8223969465648853</v>
      </c>
      <c r="P42">
        <v>1.5939120038259205</v>
      </c>
    </row>
    <row r="43" spans="1:16" ht="17" x14ac:dyDescent="0.2">
      <c r="A43">
        <v>42</v>
      </c>
      <c r="B43" s="30" t="s">
        <v>483</v>
      </c>
      <c r="C43" s="30">
        <v>2664</v>
      </c>
      <c r="D43" s="30">
        <v>0.17100000000000001</v>
      </c>
      <c r="E43" s="30">
        <v>0.16200000000000001</v>
      </c>
      <c r="F43" s="30">
        <v>45.1</v>
      </c>
      <c r="G43" s="30">
        <v>55.2</v>
      </c>
      <c r="H43" s="30">
        <v>1.89</v>
      </c>
      <c r="I43" s="30">
        <v>1.5</v>
      </c>
      <c r="J43" s="30">
        <v>2771</v>
      </c>
      <c r="K43" s="30">
        <v>0.1659801515698304</v>
      </c>
      <c r="L43" s="30">
        <v>0.15776554536187562</v>
      </c>
      <c r="M43" s="30">
        <v>43.949296282930355</v>
      </c>
      <c r="N43" s="30">
        <v>54.773394495412845</v>
      </c>
      <c r="O43">
        <v>1.8467520750631543</v>
      </c>
      <c r="P43">
        <v>1.4652395514780836</v>
      </c>
    </row>
    <row r="44" spans="1:16" x14ac:dyDescent="0.2">
      <c r="J44" s="67"/>
      <c r="K44" s="68"/>
      <c r="L44" s="67"/>
      <c r="M44" s="69"/>
      <c r="N44" s="67"/>
      <c r="O44" s="69"/>
    </row>
    <row r="45" spans="1:16" x14ac:dyDescent="0.2">
      <c r="J45" s="67">
        <f>SUM(J2:J43)</f>
        <v>37892</v>
      </c>
      <c r="K45" s="68">
        <f>SUMPRODUCT(K2:K43,$J$2:$J$43)/SUM($J$2:$J$43)</f>
        <v>0.15589755093423416</v>
      </c>
      <c r="L45" s="67"/>
      <c r="M45" s="70">
        <f>SUMPRODUCT(M2:M43,$J$2:$J$43)/SUM($J$2:$J$43)</f>
        <v>39.747498152644361</v>
      </c>
      <c r="N45" s="69"/>
      <c r="O45" s="70">
        <f>SUMPRODUCT(O2:O43,$J$2:$J$43)/SUM($J$2:$J$43)</f>
        <v>1.843167423202787</v>
      </c>
    </row>
  </sheetData>
  <autoFilter ref="A1:R1" xr:uid="{00000000-0009-0000-0000-00000A000000}">
    <sortState xmlns:xlrd2="http://schemas.microsoft.com/office/spreadsheetml/2017/richdata2" ref="A2:R43">
      <sortCondition ref="J1:J43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6"/>
  <dimension ref="A1:T11"/>
  <sheetViews>
    <sheetView topLeftCell="B1" workbookViewId="0">
      <selection activeCell="M23" sqref="M23"/>
    </sheetView>
  </sheetViews>
  <sheetFormatPr baseColWidth="10" defaultColWidth="11" defaultRowHeight="16" x14ac:dyDescent="0.2"/>
  <cols>
    <col min="1" max="1" width="6.6640625" customWidth="1"/>
    <col min="2" max="2" width="35" bestFit="1" customWidth="1"/>
    <col min="3" max="9" width="18" customWidth="1"/>
  </cols>
  <sheetData>
    <row r="1" spans="1:20" ht="60" x14ac:dyDescent="0.2">
      <c r="A1" s="57" t="s">
        <v>325</v>
      </c>
      <c r="B1" s="58" t="s">
        <v>326</v>
      </c>
      <c r="C1" s="82" t="s">
        <v>327</v>
      </c>
      <c r="D1" s="83" t="s">
        <v>485</v>
      </c>
      <c r="E1" s="84" t="s">
        <v>486</v>
      </c>
      <c r="F1" s="84" t="s">
        <v>487</v>
      </c>
      <c r="G1" s="84" t="s">
        <v>488</v>
      </c>
      <c r="H1" s="84" t="s">
        <v>489</v>
      </c>
      <c r="I1" s="84" t="s">
        <v>490</v>
      </c>
      <c r="J1" s="59" t="s">
        <v>580</v>
      </c>
      <c r="K1" s="83" t="s">
        <v>577</v>
      </c>
      <c r="L1" s="84" t="s">
        <v>578</v>
      </c>
      <c r="M1" s="84" t="s">
        <v>579</v>
      </c>
      <c r="N1" s="27" t="s">
        <v>328</v>
      </c>
      <c r="O1" s="29" t="s">
        <v>491</v>
      </c>
      <c r="P1" s="29" t="s">
        <v>492</v>
      </c>
      <c r="Q1" s="29" t="s">
        <v>493</v>
      </c>
      <c r="R1" s="29" t="s">
        <v>494</v>
      </c>
      <c r="S1" s="29" t="s">
        <v>495</v>
      </c>
      <c r="T1" s="29" t="s">
        <v>496</v>
      </c>
    </row>
    <row r="2" spans="1:20" x14ac:dyDescent="0.2">
      <c r="A2">
        <v>1</v>
      </c>
      <c r="B2" t="s">
        <v>144</v>
      </c>
      <c r="C2">
        <v>137</v>
      </c>
      <c r="D2" s="65">
        <v>0.16200000000000001</v>
      </c>
      <c r="E2">
        <v>0.16899999999999998</v>
      </c>
      <c r="F2">
        <v>36</v>
      </c>
      <c r="G2">
        <v>41</v>
      </c>
      <c r="H2">
        <v>2.1</v>
      </c>
      <c r="I2">
        <v>1.8</v>
      </c>
      <c r="J2" t="s">
        <v>443</v>
      </c>
      <c r="K2" t="s">
        <v>443</v>
      </c>
      <c r="L2" t="s">
        <v>443</v>
      </c>
      <c r="M2" t="s">
        <v>443</v>
      </c>
      <c r="N2">
        <v>137</v>
      </c>
      <c r="O2" s="65">
        <v>0.16200000000000001</v>
      </c>
      <c r="P2" s="63">
        <v>0.16899999999999998</v>
      </c>
      <c r="Q2" s="63">
        <v>36</v>
      </c>
      <c r="R2" s="63">
        <v>41</v>
      </c>
      <c r="S2" s="63">
        <v>2.1</v>
      </c>
      <c r="T2" s="63">
        <v>1.8</v>
      </c>
    </row>
    <row r="3" spans="1:20" x14ac:dyDescent="0.2">
      <c r="A3">
        <v>2</v>
      </c>
      <c r="B3" t="s">
        <v>154</v>
      </c>
      <c r="C3">
        <v>189</v>
      </c>
      <c r="D3" s="65">
        <v>0.11800000000000001</v>
      </c>
      <c r="E3">
        <v>0.10400000000000001</v>
      </c>
      <c r="F3">
        <v>11</v>
      </c>
      <c r="G3">
        <v>12</v>
      </c>
      <c r="H3">
        <v>2.77</v>
      </c>
      <c r="I3">
        <v>2.13</v>
      </c>
      <c r="J3">
        <v>40</v>
      </c>
      <c r="K3">
        <v>0.13</v>
      </c>
      <c r="L3">
        <v>9.6</v>
      </c>
      <c r="M3">
        <v>3.87</v>
      </c>
      <c r="N3">
        <v>269</v>
      </c>
      <c r="O3" s="65">
        <v>0.11502602230483272</v>
      </c>
      <c r="P3" s="63">
        <v>9.6677551020408162E-2</v>
      </c>
      <c r="Q3" s="63">
        <v>11.550185873605948</v>
      </c>
      <c r="R3" s="63">
        <v>11.755918367346938</v>
      </c>
      <c r="S3" s="63">
        <v>2.7209293680297395</v>
      </c>
      <c r="T3" s="63">
        <v>1.9835510204081634</v>
      </c>
    </row>
    <row r="4" spans="1:20" x14ac:dyDescent="0.2">
      <c r="A4">
        <v>3</v>
      </c>
      <c r="B4" t="s">
        <v>455</v>
      </c>
      <c r="C4">
        <v>285</v>
      </c>
      <c r="D4" s="65">
        <v>0.18600000000000003</v>
      </c>
      <c r="E4">
        <v>0.18600000000000003</v>
      </c>
      <c r="F4">
        <v>68.8</v>
      </c>
      <c r="G4">
        <v>479</v>
      </c>
      <c r="H4">
        <v>1.31</v>
      </c>
      <c r="I4">
        <v>0.04</v>
      </c>
      <c r="J4" t="s">
        <v>443</v>
      </c>
      <c r="K4" t="s">
        <v>443</v>
      </c>
      <c r="L4" t="s">
        <v>443</v>
      </c>
      <c r="M4" t="s">
        <v>443</v>
      </c>
      <c r="N4">
        <v>285</v>
      </c>
      <c r="O4" s="65">
        <v>0.18600000000000003</v>
      </c>
      <c r="P4" s="63">
        <v>0.17604534005037786</v>
      </c>
      <c r="Q4" s="63">
        <v>68.8</v>
      </c>
      <c r="R4" s="63">
        <v>397.79093198992445</v>
      </c>
      <c r="S4" s="63">
        <v>1.31</v>
      </c>
      <c r="T4" s="63">
        <v>3.7380352644836273E-2</v>
      </c>
    </row>
    <row r="5" spans="1:20" x14ac:dyDescent="0.2">
      <c r="A5">
        <v>4</v>
      </c>
      <c r="B5" t="s">
        <v>339</v>
      </c>
      <c r="C5">
        <v>225</v>
      </c>
      <c r="D5" s="65">
        <v>0.16500000000000001</v>
      </c>
      <c r="E5">
        <v>0.13800000000000001</v>
      </c>
      <c r="F5">
        <v>27.8</v>
      </c>
      <c r="G5">
        <v>30.1</v>
      </c>
      <c r="H5">
        <v>2.0499999999999998</v>
      </c>
      <c r="I5">
        <v>1.83</v>
      </c>
      <c r="J5">
        <v>59</v>
      </c>
      <c r="K5">
        <v>0.11199999999999999</v>
      </c>
      <c r="L5">
        <v>13.6</v>
      </c>
      <c r="M5">
        <v>2.84</v>
      </c>
      <c r="N5">
        <v>323</v>
      </c>
      <c r="O5" s="65">
        <v>0.139984520123839</v>
      </c>
      <c r="P5" s="63">
        <v>0.12729304029304031</v>
      </c>
      <c r="Q5" s="63">
        <v>24.469659442724456</v>
      </c>
      <c r="R5" s="63">
        <v>35.954945054945057</v>
      </c>
      <c r="S5" s="63">
        <v>2.0614860681114546</v>
      </c>
      <c r="T5" s="63">
        <v>1.6619413919413919</v>
      </c>
    </row>
    <row r="6" spans="1:20" ht="17" x14ac:dyDescent="0.2">
      <c r="A6">
        <v>5</v>
      </c>
      <c r="B6" s="30" t="s">
        <v>225</v>
      </c>
      <c r="C6" s="30">
        <v>245</v>
      </c>
      <c r="D6" s="66">
        <v>0.17100000000000001</v>
      </c>
      <c r="E6" s="30">
        <v>0.16399999999999998</v>
      </c>
      <c r="F6" s="30">
        <v>40.9</v>
      </c>
      <c r="G6" s="30">
        <v>46.4</v>
      </c>
      <c r="H6" s="30">
        <v>1.86</v>
      </c>
      <c r="I6" s="30">
        <v>1.55</v>
      </c>
      <c r="J6" s="30">
        <v>31</v>
      </c>
      <c r="K6" s="30">
        <v>0.16600000000000001</v>
      </c>
      <c r="L6" s="30">
        <v>22.5</v>
      </c>
      <c r="M6" s="30">
        <v>2.52</v>
      </c>
      <c r="N6" s="30">
        <v>347</v>
      </c>
      <c r="O6" s="66">
        <v>0.14456772334293949</v>
      </c>
      <c r="P6" s="64">
        <v>0.1460806451612903</v>
      </c>
      <c r="Q6" s="63">
        <v>36.657636887608071</v>
      </c>
      <c r="R6" s="63">
        <v>46.187096774193542</v>
      </c>
      <c r="S6" s="63">
        <v>1.7511815561959656</v>
      </c>
      <c r="T6" s="63">
        <v>1.3814516129032257</v>
      </c>
    </row>
    <row r="7" spans="1:20" ht="17" x14ac:dyDescent="0.2">
      <c r="A7">
        <v>6</v>
      </c>
      <c r="B7" s="30" t="s">
        <v>203</v>
      </c>
      <c r="C7" s="30">
        <v>308</v>
      </c>
      <c r="D7" s="66">
        <v>0.13600000000000001</v>
      </c>
      <c r="E7" s="30">
        <v>0.11800000000000001</v>
      </c>
      <c r="F7" s="30">
        <v>34.200000000000003</v>
      </c>
      <c r="G7" s="30">
        <v>29.6</v>
      </c>
      <c r="H7" s="30">
        <v>1.82</v>
      </c>
      <c r="I7" s="30">
        <v>1.5</v>
      </c>
      <c r="J7" s="30" t="s">
        <v>443</v>
      </c>
      <c r="K7" s="30" t="s">
        <v>443</v>
      </c>
      <c r="L7" s="30" t="s">
        <v>443</v>
      </c>
      <c r="M7" s="30" t="s">
        <v>443</v>
      </c>
      <c r="N7" s="30">
        <v>371</v>
      </c>
      <c r="O7" s="66">
        <v>0.13056603773584907</v>
      </c>
      <c r="P7" s="64">
        <v>0.11844235924932976</v>
      </c>
      <c r="Q7" s="63">
        <v>30.61698113207547</v>
      </c>
      <c r="R7" s="63">
        <v>26.518230563002685</v>
      </c>
      <c r="S7" s="63">
        <v>2.0832075471698115</v>
      </c>
      <c r="T7" s="63">
        <v>1.7138069705093835</v>
      </c>
    </row>
    <row r="8" spans="1:20" ht="17" x14ac:dyDescent="0.2">
      <c r="A8">
        <v>7</v>
      </c>
      <c r="B8" s="30" t="s">
        <v>173</v>
      </c>
      <c r="C8" s="30">
        <v>207</v>
      </c>
      <c r="D8" s="66">
        <v>0.13200000000000001</v>
      </c>
      <c r="E8" s="30">
        <v>0.12</v>
      </c>
      <c r="F8" s="30">
        <v>24.9</v>
      </c>
      <c r="G8" s="30">
        <v>35.200000000000003</v>
      </c>
      <c r="H8" s="30">
        <v>2.23</v>
      </c>
      <c r="I8" s="30">
        <v>1.64</v>
      </c>
      <c r="J8" s="30">
        <v>143</v>
      </c>
      <c r="K8" s="30">
        <v>0.17499999999999999</v>
      </c>
      <c r="L8" s="30">
        <v>19.7</v>
      </c>
      <c r="M8" s="30">
        <v>3.15</v>
      </c>
      <c r="N8" s="30">
        <v>405</v>
      </c>
      <c r="O8" s="65">
        <v>0.13659012345679014</v>
      </c>
      <c r="P8" s="63">
        <v>0.11049881235154393</v>
      </c>
      <c r="Q8" s="63">
        <v>21.760246913580247</v>
      </c>
      <c r="R8" s="63">
        <v>27.646555819477438</v>
      </c>
      <c r="S8" s="63">
        <v>2.3782962962962961</v>
      </c>
      <c r="T8" s="63">
        <v>1.7350118764845608</v>
      </c>
    </row>
    <row r="9" spans="1:20" ht="17" x14ac:dyDescent="0.2">
      <c r="A9">
        <v>8</v>
      </c>
      <c r="B9" s="30" t="s">
        <v>174</v>
      </c>
      <c r="C9" s="30">
        <v>310</v>
      </c>
      <c r="D9" s="66">
        <v>0.17499999999999999</v>
      </c>
      <c r="E9" s="30">
        <v>0.188</v>
      </c>
      <c r="F9" s="30">
        <v>30.3</v>
      </c>
      <c r="G9" s="30">
        <v>38.6</v>
      </c>
      <c r="H9" s="30">
        <v>2.64</v>
      </c>
      <c r="I9" s="30">
        <v>1.9</v>
      </c>
      <c r="J9" s="30">
        <v>73</v>
      </c>
      <c r="K9" s="30">
        <v>0.126</v>
      </c>
      <c r="L9" s="30">
        <v>13.7</v>
      </c>
      <c r="M9" s="30">
        <v>3.09</v>
      </c>
      <c r="N9" s="30">
        <v>409</v>
      </c>
      <c r="O9" s="65">
        <v>0.1602151589242054</v>
      </c>
      <c r="P9" s="63">
        <v>0.17116452442159383</v>
      </c>
      <c r="Q9" s="63">
        <v>26.148410757946213</v>
      </c>
      <c r="R9" s="63">
        <v>33.822365038560413</v>
      </c>
      <c r="S9" s="63">
        <v>2.7209535452322742</v>
      </c>
      <c r="T9" s="63">
        <v>2.0380205655526993</v>
      </c>
    </row>
    <row r="10" spans="1:20" x14ac:dyDescent="0.2">
      <c r="A10">
        <v>9</v>
      </c>
      <c r="B10" t="s">
        <v>453</v>
      </c>
      <c r="C10">
        <v>264</v>
      </c>
      <c r="D10" s="65">
        <v>0.15</v>
      </c>
      <c r="E10">
        <v>0.152</v>
      </c>
      <c r="F10">
        <v>33.4</v>
      </c>
      <c r="G10">
        <v>32.200000000000003</v>
      </c>
      <c r="H10">
        <v>2.2999999999999998</v>
      </c>
      <c r="I10">
        <v>1.9</v>
      </c>
      <c r="J10">
        <v>37</v>
      </c>
      <c r="K10">
        <v>0.13100000000000001</v>
      </c>
      <c r="L10">
        <v>16.100000000000001</v>
      </c>
      <c r="M10">
        <v>3.8</v>
      </c>
      <c r="N10">
        <v>421</v>
      </c>
      <c r="O10" s="65">
        <v>0.12837767220902613</v>
      </c>
      <c r="P10" s="63">
        <v>0.12954838709677421</v>
      </c>
      <c r="Q10" s="63">
        <v>26.891448931116393</v>
      </c>
      <c r="R10" s="63">
        <v>41.612406947890825</v>
      </c>
      <c r="S10" s="63">
        <v>2.1467933491686462</v>
      </c>
      <c r="T10" s="63">
        <v>1.5258064516129031</v>
      </c>
    </row>
    <row r="11" spans="1:20" x14ac:dyDescent="0.2">
      <c r="A11">
        <v>10</v>
      </c>
      <c r="B11" t="s">
        <v>150</v>
      </c>
      <c r="C11">
        <v>442</v>
      </c>
      <c r="D11" s="65">
        <v>0.155</v>
      </c>
      <c r="E11" t="s">
        <v>443</v>
      </c>
      <c r="F11">
        <v>32.700000000000003</v>
      </c>
      <c r="G11" t="s">
        <v>443</v>
      </c>
      <c r="H11">
        <v>2.09</v>
      </c>
      <c r="I11" t="s">
        <v>443</v>
      </c>
      <c r="J11" t="s">
        <v>443</v>
      </c>
      <c r="K11" t="s">
        <v>443</v>
      </c>
      <c r="L11" t="s">
        <v>443</v>
      </c>
      <c r="M11" t="s">
        <v>443</v>
      </c>
      <c r="N11">
        <v>498</v>
      </c>
      <c r="O11" s="65">
        <v>0.14892771084337353</v>
      </c>
      <c r="P11" s="63" t="s">
        <v>443</v>
      </c>
      <c r="Q11" s="63">
        <v>31.125702811244985</v>
      </c>
      <c r="R11" s="63" t="s">
        <v>443</v>
      </c>
      <c r="S11" s="63">
        <v>2.0922489959839359</v>
      </c>
      <c r="T11" s="63" t="s">
        <v>443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Blad7"/>
  <dimension ref="A1:T17"/>
  <sheetViews>
    <sheetView workbookViewId="0">
      <selection activeCell="C2" sqref="C2:T2"/>
    </sheetView>
  </sheetViews>
  <sheetFormatPr baseColWidth="10" defaultColWidth="11" defaultRowHeight="16" x14ac:dyDescent="0.2"/>
  <cols>
    <col min="2" max="2" width="27.1640625" customWidth="1"/>
  </cols>
  <sheetData>
    <row r="1" spans="1:20" ht="60" x14ac:dyDescent="0.2">
      <c r="A1" s="57" t="s">
        <v>325</v>
      </c>
      <c r="B1" s="58" t="s">
        <v>326</v>
      </c>
      <c r="C1" s="82" t="s">
        <v>327</v>
      </c>
      <c r="D1" s="83" t="s">
        <v>485</v>
      </c>
      <c r="E1" s="84" t="s">
        <v>486</v>
      </c>
      <c r="F1" s="84" t="s">
        <v>487</v>
      </c>
      <c r="G1" s="84" t="s">
        <v>488</v>
      </c>
      <c r="H1" s="84" t="s">
        <v>489</v>
      </c>
      <c r="I1" s="84" t="s">
        <v>490</v>
      </c>
      <c r="J1" s="59" t="s">
        <v>580</v>
      </c>
      <c r="K1" s="83" t="s">
        <v>577</v>
      </c>
      <c r="L1" s="84" t="s">
        <v>578</v>
      </c>
      <c r="M1" s="84" t="s">
        <v>579</v>
      </c>
      <c r="N1" s="27" t="s">
        <v>328</v>
      </c>
      <c r="O1" s="29" t="s">
        <v>491</v>
      </c>
      <c r="P1" s="29" t="s">
        <v>492</v>
      </c>
      <c r="Q1" s="29" t="s">
        <v>493</v>
      </c>
      <c r="R1" s="29" t="s">
        <v>494</v>
      </c>
      <c r="S1" s="29" t="s">
        <v>495</v>
      </c>
      <c r="T1" s="29" t="s">
        <v>496</v>
      </c>
    </row>
    <row r="2" spans="1:20" ht="17" x14ac:dyDescent="0.2">
      <c r="A2">
        <v>11</v>
      </c>
      <c r="B2" s="30" t="s">
        <v>229</v>
      </c>
      <c r="C2" s="30">
        <v>424</v>
      </c>
      <c r="D2" s="66">
        <v>0.158</v>
      </c>
      <c r="E2" s="30" t="s">
        <v>443</v>
      </c>
      <c r="F2" s="30">
        <v>27.5</v>
      </c>
      <c r="G2" s="30" t="s">
        <v>443</v>
      </c>
      <c r="H2" s="30">
        <v>1.82</v>
      </c>
      <c r="I2" s="30" t="s">
        <v>443</v>
      </c>
      <c r="J2" s="30" t="s">
        <v>443</v>
      </c>
      <c r="K2" s="30" t="s">
        <v>443</v>
      </c>
      <c r="L2" s="30" t="s">
        <v>443</v>
      </c>
      <c r="M2" s="30" t="s">
        <v>443</v>
      </c>
      <c r="N2" s="30">
        <v>573</v>
      </c>
      <c r="O2" s="66">
        <v>0.13797731239092498</v>
      </c>
      <c r="P2" s="64" t="s">
        <v>443</v>
      </c>
      <c r="Q2" s="63">
        <v>27.838045375218151</v>
      </c>
      <c r="R2" s="63" t="s">
        <v>443</v>
      </c>
      <c r="S2" s="63">
        <v>1.6275741710296687</v>
      </c>
      <c r="T2" s="63" t="s">
        <v>443</v>
      </c>
    </row>
    <row r="3" spans="1:20" ht="17" x14ac:dyDescent="0.2">
      <c r="A3">
        <v>12</v>
      </c>
      <c r="B3" s="30" t="s">
        <v>200</v>
      </c>
      <c r="C3" s="30">
        <v>612</v>
      </c>
      <c r="D3" s="66">
        <v>0.183</v>
      </c>
      <c r="E3" s="30">
        <v>0.183</v>
      </c>
      <c r="F3" s="30">
        <v>30.5</v>
      </c>
      <c r="G3" s="30">
        <v>41.3</v>
      </c>
      <c r="H3" s="30">
        <v>2.08</v>
      </c>
      <c r="I3" s="30">
        <v>1.86</v>
      </c>
      <c r="J3" s="30" t="s">
        <v>443</v>
      </c>
      <c r="K3" s="30" t="s">
        <v>443</v>
      </c>
      <c r="L3" s="30" t="s">
        <v>443</v>
      </c>
      <c r="M3" s="30" t="s">
        <v>443</v>
      </c>
      <c r="N3" s="30">
        <v>612</v>
      </c>
      <c r="O3" s="66">
        <v>0.183</v>
      </c>
      <c r="P3" s="64">
        <v>0.183</v>
      </c>
      <c r="Q3" s="63">
        <v>30.5</v>
      </c>
      <c r="R3" s="63">
        <v>41.3</v>
      </c>
      <c r="S3" s="63">
        <v>2.08</v>
      </c>
      <c r="T3" s="63">
        <v>1.8599999999999999</v>
      </c>
    </row>
    <row r="4" spans="1:20" ht="17" x14ac:dyDescent="0.2">
      <c r="A4">
        <v>13</v>
      </c>
      <c r="B4" s="30" t="s">
        <v>161</v>
      </c>
      <c r="C4" s="30">
        <v>437</v>
      </c>
      <c r="D4" s="66">
        <v>0.13400000000000001</v>
      </c>
      <c r="E4" s="30">
        <v>0.158</v>
      </c>
      <c r="F4" s="30">
        <v>33.299999999999997</v>
      </c>
      <c r="G4" s="30">
        <v>36.1</v>
      </c>
      <c r="H4" s="30">
        <v>2.08</v>
      </c>
      <c r="I4" s="30">
        <v>1.83</v>
      </c>
      <c r="J4" s="30" t="s">
        <v>443</v>
      </c>
      <c r="K4" s="30" t="s">
        <v>443</v>
      </c>
      <c r="L4" s="30" t="s">
        <v>443</v>
      </c>
      <c r="M4" s="30" t="s">
        <v>443</v>
      </c>
      <c r="N4" s="30">
        <v>616</v>
      </c>
      <c r="O4" s="65">
        <v>0.12702597402597404</v>
      </c>
      <c r="P4" s="63">
        <v>0.14779901153212521</v>
      </c>
      <c r="Q4" s="63">
        <v>27.34301948051948</v>
      </c>
      <c r="R4" s="63">
        <v>30.928336079077429</v>
      </c>
      <c r="S4" s="63">
        <v>2.4461363636363638</v>
      </c>
      <c r="T4" s="63">
        <v>1.9343822075782537</v>
      </c>
    </row>
    <row r="5" spans="1:20" x14ac:dyDescent="0.2">
      <c r="A5">
        <v>14</v>
      </c>
      <c r="B5" t="s">
        <v>446</v>
      </c>
      <c r="C5">
        <v>398</v>
      </c>
      <c r="D5" s="65">
        <v>0.124</v>
      </c>
      <c r="E5" t="s">
        <v>443</v>
      </c>
      <c r="F5">
        <v>29.4</v>
      </c>
      <c r="G5" t="s">
        <v>443</v>
      </c>
      <c r="H5">
        <v>1.84</v>
      </c>
      <c r="I5" t="s">
        <v>443</v>
      </c>
      <c r="J5">
        <v>102</v>
      </c>
      <c r="K5">
        <v>0.12300000000000001</v>
      </c>
      <c r="L5">
        <v>16.399999999999999</v>
      </c>
      <c r="M5">
        <v>3.13</v>
      </c>
      <c r="N5">
        <v>641</v>
      </c>
      <c r="O5" s="65">
        <v>0.1207613104524181</v>
      </c>
      <c r="P5" s="63" t="s">
        <v>443</v>
      </c>
      <c r="Q5" s="63">
        <v>27.375351014040561</v>
      </c>
      <c r="R5" s="63" t="s">
        <v>443</v>
      </c>
      <c r="S5" s="63">
        <v>1.9264898595943836</v>
      </c>
      <c r="T5" s="63" t="s">
        <v>443</v>
      </c>
    </row>
    <row r="6" spans="1:20" x14ac:dyDescent="0.2">
      <c r="A6">
        <v>15</v>
      </c>
      <c r="B6" t="s">
        <v>444</v>
      </c>
      <c r="C6">
        <v>444</v>
      </c>
      <c r="D6" s="65">
        <v>0.16399999999999998</v>
      </c>
      <c r="E6">
        <v>0.15</v>
      </c>
      <c r="F6">
        <v>32</v>
      </c>
      <c r="G6">
        <v>34.5</v>
      </c>
      <c r="H6">
        <v>2.36</v>
      </c>
      <c r="I6">
        <v>2.04</v>
      </c>
      <c r="J6">
        <v>114</v>
      </c>
      <c r="K6">
        <v>0.14199999999999999</v>
      </c>
      <c r="L6">
        <v>21</v>
      </c>
      <c r="M6">
        <v>2.77</v>
      </c>
      <c r="N6">
        <v>663</v>
      </c>
      <c r="O6" s="65">
        <v>0.1437466063348416</v>
      </c>
      <c r="P6" s="63">
        <v>0.13098606271777002</v>
      </c>
      <c r="Q6" s="63">
        <v>27.859728506787331</v>
      </c>
      <c r="R6" s="63">
        <v>31.44355400696864</v>
      </c>
      <c r="S6" s="63">
        <v>2.2657918552036196</v>
      </c>
      <c r="T6" s="63">
        <v>1.8445296167247387</v>
      </c>
    </row>
    <row r="7" spans="1:20" ht="17" x14ac:dyDescent="0.2">
      <c r="A7">
        <v>16</v>
      </c>
      <c r="B7" s="30" t="s">
        <v>205</v>
      </c>
      <c r="C7" s="30">
        <v>592</v>
      </c>
      <c r="D7" s="66">
        <v>0.17300000000000001</v>
      </c>
      <c r="E7" s="30">
        <v>0.185</v>
      </c>
      <c r="F7" s="30">
        <v>37.6</v>
      </c>
      <c r="G7" s="30">
        <v>41.8</v>
      </c>
      <c r="H7" s="30">
        <v>2.2799999999999998</v>
      </c>
      <c r="I7" s="30">
        <v>1.84</v>
      </c>
      <c r="J7" s="30">
        <v>50</v>
      </c>
      <c r="K7" s="30">
        <v>0.14300000000000002</v>
      </c>
      <c r="L7" s="30">
        <v>12.4</v>
      </c>
      <c r="M7" s="30">
        <v>3.98</v>
      </c>
      <c r="N7" s="30">
        <v>673</v>
      </c>
      <c r="O7" s="66">
        <v>0.16519762258543835</v>
      </c>
      <c r="P7" s="64">
        <v>0.1765903448275862</v>
      </c>
      <c r="Q7" s="63">
        <v>34.898662704309061</v>
      </c>
      <c r="R7" s="63">
        <v>38.913103448275855</v>
      </c>
      <c r="S7" s="63">
        <v>2.3478008915304605</v>
      </c>
      <c r="T7" s="63">
        <v>1.9190758620689654</v>
      </c>
    </row>
    <row r="8" spans="1:20" x14ac:dyDescent="0.2">
      <c r="A8">
        <v>17</v>
      </c>
      <c r="B8" t="s">
        <v>106</v>
      </c>
      <c r="C8">
        <v>377</v>
      </c>
      <c r="D8" s="65">
        <v>0.18600000000000003</v>
      </c>
      <c r="E8">
        <v>0.159</v>
      </c>
      <c r="F8">
        <v>27.9</v>
      </c>
      <c r="G8">
        <v>28.9</v>
      </c>
      <c r="H8">
        <v>2.5099999999999998</v>
      </c>
      <c r="I8">
        <v>2.04</v>
      </c>
      <c r="J8">
        <v>92</v>
      </c>
      <c r="K8">
        <v>0.18</v>
      </c>
      <c r="L8">
        <v>22.1</v>
      </c>
      <c r="M8">
        <v>2.95</v>
      </c>
      <c r="N8">
        <v>676</v>
      </c>
      <c r="O8" s="65">
        <v>0.15088757396449706</v>
      </c>
      <c r="P8" s="63">
        <v>8.2611111111111121E-2</v>
      </c>
      <c r="Q8" s="63">
        <v>24.446597633136097</v>
      </c>
      <c r="R8" s="63">
        <v>28.777777777777779</v>
      </c>
      <c r="S8" s="63">
        <v>2.1166863905325441</v>
      </c>
      <c r="T8" s="63">
        <v>1.1538888888888887</v>
      </c>
    </row>
    <row r="9" spans="1:20" ht="17" x14ac:dyDescent="0.2">
      <c r="A9">
        <v>18</v>
      </c>
      <c r="B9" s="30" t="s">
        <v>470</v>
      </c>
      <c r="C9" s="30">
        <v>498</v>
      </c>
      <c r="D9" s="66">
        <v>0.129</v>
      </c>
      <c r="E9" s="30">
        <v>0.13100000000000001</v>
      </c>
      <c r="F9" s="30">
        <v>24.3</v>
      </c>
      <c r="G9" s="30">
        <v>32.200000000000003</v>
      </c>
      <c r="H9" s="30">
        <v>2.27</v>
      </c>
      <c r="I9" s="30">
        <v>1.87</v>
      </c>
      <c r="J9" s="30" t="s">
        <v>443</v>
      </c>
      <c r="K9" s="30" t="s">
        <v>443</v>
      </c>
      <c r="L9" s="30" t="s">
        <v>443</v>
      </c>
      <c r="M9" s="30" t="s">
        <v>443</v>
      </c>
      <c r="N9" s="30">
        <v>681</v>
      </c>
      <c r="O9" s="66">
        <v>0.11287665198237885</v>
      </c>
      <c r="P9" s="64">
        <v>0.11774062968515744</v>
      </c>
      <c r="Q9" s="63">
        <v>20.322907488986782</v>
      </c>
      <c r="R9" s="63">
        <v>30.532533733133434</v>
      </c>
      <c r="S9" s="63">
        <v>2.326431718061674</v>
      </c>
      <c r="T9" s="63">
        <v>1.7675412293853074</v>
      </c>
    </row>
    <row r="10" spans="1:20" x14ac:dyDescent="0.2">
      <c r="A10">
        <v>19</v>
      </c>
      <c r="B10" t="s">
        <v>428</v>
      </c>
      <c r="C10">
        <v>436</v>
      </c>
      <c r="D10" s="65">
        <v>0.20600000000000002</v>
      </c>
      <c r="E10">
        <v>0.18</v>
      </c>
      <c r="F10">
        <v>42.9</v>
      </c>
      <c r="G10">
        <v>43.7</v>
      </c>
      <c r="H10">
        <v>1.77</v>
      </c>
      <c r="I10">
        <v>1.46</v>
      </c>
      <c r="J10">
        <v>86</v>
      </c>
      <c r="K10">
        <v>0.11800000000000001</v>
      </c>
      <c r="L10">
        <v>22.8</v>
      </c>
      <c r="M10">
        <v>1.87</v>
      </c>
      <c r="N10">
        <v>698</v>
      </c>
      <c r="O10" s="65">
        <v>0.1770028653295129</v>
      </c>
      <c r="P10" s="63">
        <v>0.16166666666666668</v>
      </c>
      <c r="Q10" s="63">
        <v>38.128939828080227</v>
      </c>
      <c r="R10" s="63">
        <v>40.610958904109594</v>
      </c>
      <c r="S10" s="63">
        <v>1.6764183381088826</v>
      </c>
      <c r="T10" s="63">
        <v>1.3846575342465752</v>
      </c>
    </row>
    <row r="11" spans="1:20" ht="17" x14ac:dyDescent="0.2">
      <c r="A11">
        <v>20</v>
      </c>
      <c r="B11" s="30" t="s">
        <v>250</v>
      </c>
      <c r="C11" s="30">
        <v>729</v>
      </c>
      <c r="D11" s="66">
        <v>0.17300000000000001</v>
      </c>
      <c r="E11" s="30"/>
      <c r="F11" s="30">
        <v>36.299999999999997</v>
      </c>
      <c r="G11" s="30"/>
      <c r="H11" s="30">
        <v>1.88</v>
      </c>
      <c r="I11" s="30"/>
      <c r="J11" s="30" t="s">
        <v>443</v>
      </c>
      <c r="K11" s="30" t="s">
        <v>443</v>
      </c>
      <c r="L11" s="30" t="s">
        <v>443</v>
      </c>
      <c r="M11" s="30" t="s">
        <v>443</v>
      </c>
      <c r="N11" s="30">
        <v>804</v>
      </c>
      <c r="O11" s="66">
        <v>0.16544402985074627</v>
      </c>
      <c r="P11" s="64"/>
      <c r="Q11" s="63">
        <v>35.805597014925368</v>
      </c>
      <c r="R11" s="63"/>
      <c r="S11" s="63">
        <v>1.8147014925373135</v>
      </c>
      <c r="T11" s="63"/>
    </row>
    <row r="12" spans="1:20" ht="17" x14ac:dyDescent="0.2">
      <c r="A12">
        <v>21</v>
      </c>
      <c r="B12" s="30" t="s">
        <v>481</v>
      </c>
      <c r="C12" s="30">
        <v>448</v>
      </c>
      <c r="D12" s="66">
        <v>0.13500000000000001</v>
      </c>
      <c r="E12" s="30">
        <v>0.13300000000000001</v>
      </c>
      <c r="F12" s="30">
        <v>29.9</v>
      </c>
      <c r="G12" s="30">
        <v>27.9</v>
      </c>
      <c r="H12" s="30">
        <v>1.96</v>
      </c>
      <c r="I12" s="30">
        <v>1.93</v>
      </c>
      <c r="J12" s="30">
        <v>146</v>
      </c>
      <c r="K12" s="30">
        <v>0.14199999999999999</v>
      </c>
      <c r="L12" s="30">
        <v>10.6</v>
      </c>
      <c r="M12" s="30">
        <v>3.59</v>
      </c>
      <c r="N12" s="30">
        <v>848</v>
      </c>
      <c r="O12" s="66">
        <v>0.12033018867924528</v>
      </c>
      <c r="P12" s="64">
        <v>0.11054166666666668</v>
      </c>
      <c r="Q12" s="63">
        <v>26.696933962264151</v>
      </c>
      <c r="R12" s="63">
        <v>29.358333333333334</v>
      </c>
      <c r="S12" s="63">
        <v>1.9980188679245279</v>
      </c>
      <c r="T12" s="63">
        <v>1.5974999999999999</v>
      </c>
    </row>
    <row r="13" spans="1:20" ht="17" x14ac:dyDescent="0.2">
      <c r="A13">
        <v>22</v>
      </c>
      <c r="B13" s="30" t="s">
        <v>176</v>
      </c>
      <c r="C13" s="30">
        <v>511</v>
      </c>
      <c r="D13" s="66">
        <v>0.185</v>
      </c>
      <c r="E13" s="30">
        <v>0.18100000000000002</v>
      </c>
      <c r="F13" s="30">
        <v>143.5</v>
      </c>
      <c r="G13" s="30">
        <v>34.4</v>
      </c>
      <c r="H13" s="30">
        <v>0.17</v>
      </c>
      <c r="I13" s="30">
        <v>2.04</v>
      </c>
      <c r="J13" s="30" t="s">
        <v>443</v>
      </c>
      <c r="K13" s="30" t="s">
        <v>443</v>
      </c>
      <c r="L13" s="30" t="s">
        <v>443</v>
      </c>
      <c r="M13" s="30" t="s">
        <v>443</v>
      </c>
      <c r="N13" s="30">
        <v>880</v>
      </c>
      <c r="O13" s="65">
        <v>0.14348749999999999</v>
      </c>
      <c r="P13" s="63">
        <v>0.13252090395480226</v>
      </c>
      <c r="Q13" s="63">
        <v>134.4846590909091</v>
      </c>
      <c r="R13" s="63">
        <v>32.640677966101698</v>
      </c>
      <c r="S13" s="63">
        <v>0.12806818181818183</v>
      </c>
      <c r="T13" s="63">
        <v>1.6451299435028248</v>
      </c>
    </row>
    <row r="14" spans="1:20" x14ac:dyDescent="0.2">
      <c r="A14">
        <v>23</v>
      </c>
      <c r="B14" t="s">
        <v>101</v>
      </c>
      <c r="C14">
        <v>792</v>
      </c>
      <c r="D14" s="65">
        <v>0.16600000000000001</v>
      </c>
      <c r="E14">
        <v>0.188</v>
      </c>
      <c r="F14">
        <v>43.6</v>
      </c>
      <c r="G14">
        <v>50.2</v>
      </c>
      <c r="H14">
        <v>2.06</v>
      </c>
      <c r="I14">
        <v>1.6</v>
      </c>
      <c r="J14" t="s">
        <v>443</v>
      </c>
      <c r="K14" t="s">
        <v>443</v>
      </c>
      <c r="L14" t="s">
        <v>443</v>
      </c>
      <c r="M14" t="s">
        <v>443</v>
      </c>
      <c r="N14">
        <v>887</v>
      </c>
      <c r="O14" s="65">
        <v>0.15518263810597521</v>
      </c>
      <c r="P14" s="63">
        <v>0.17844108446298226</v>
      </c>
      <c r="Q14" s="63">
        <v>43.160879368658406</v>
      </c>
      <c r="R14" s="63">
        <v>49.136704900938483</v>
      </c>
      <c r="S14" s="63">
        <v>1.9807440811724917</v>
      </c>
      <c r="T14" s="63">
        <v>1.5162252346193954</v>
      </c>
    </row>
    <row r="15" spans="1:20" ht="17" x14ac:dyDescent="0.2">
      <c r="A15">
        <v>24</v>
      </c>
      <c r="B15" s="30" t="s">
        <v>167</v>
      </c>
      <c r="C15" s="30">
        <v>717</v>
      </c>
      <c r="D15" s="66">
        <v>0.158</v>
      </c>
      <c r="E15" s="30">
        <v>0.17100000000000001</v>
      </c>
      <c r="F15" s="30">
        <v>138.6</v>
      </c>
      <c r="G15" s="30">
        <v>49.3</v>
      </c>
      <c r="H15" s="30">
        <v>0.26</v>
      </c>
      <c r="I15" s="30">
        <v>1.4</v>
      </c>
      <c r="J15" s="30">
        <v>67</v>
      </c>
      <c r="K15" s="30">
        <v>7.5999999999999998E-2</v>
      </c>
      <c r="L15" s="30">
        <v>44.4</v>
      </c>
      <c r="M15" s="30">
        <v>0.3</v>
      </c>
      <c r="N15" s="30">
        <v>898</v>
      </c>
      <c r="O15" s="65">
        <v>0.14197995545657016</v>
      </c>
      <c r="P15" s="63">
        <v>0.13550216450216451</v>
      </c>
      <c r="Q15" s="63">
        <v>124.6783964365256</v>
      </c>
      <c r="R15" s="63">
        <v>41.421212121212115</v>
      </c>
      <c r="S15" s="63">
        <v>0.25282850779510024</v>
      </c>
      <c r="T15" s="63">
        <v>1.2268398268398268</v>
      </c>
    </row>
    <row r="16" spans="1:20" x14ac:dyDescent="0.2">
      <c r="A16">
        <v>25</v>
      </c>
      <c r="B16" t="s">
        <v>128</v>
      </c>
      <c r="C16">
        <v>666</v>
      </c>
      <c r="D16" s="65">
        <v>0.16300000000000001</v>
      </c>
      <c r="E16">
        <v>0.16200000000000001</v>
      </c>
      <c r="F16">
        <v>33.9</v>
      </c>
      <c r="G16">
        <v>37.6</v>
      </c>
      <c r="H16">
        <v>2.4500000000000002</v>
      </c>
      <c r="I16">
        <v>2.06</v>
      </c>
      <c r="J16">
        <v>133</v>
      </c>
      <c r="K16">
        <v>0.13699999999999998</v>
      </c>
      <c r="L16">
        <v>22.3</v>
      </c>
      <c r="M16">
        <v>3.22</v>
      </c>
      <c r="N16">
        <v>971</v>
      </c>
      <c r="O16" s="65">
        <v>0.14349639546858908</v>
      </c>
      <c r="P16" s="63">
        <v>0.14426381059751972</v>
      </c>
      <c r="Q16" s="63">
        <v>34.224201853759006</v>
      </c>
      <c r="R16" s="63">
        <v>36.539684329199552</v>
      </c>
      <c r="S16" s="63">
        <v>2.3145623069001031</v>
      </c>
      <c r="T16" s="63">
        <v>1.8093799323562572</v>
      </c>
    </row>
    <row r="17" spans="1:20" x14ac:dyDescent="0.2">
      <c r="A17">
        <v>26</v>
      </c>
      <c r="B17" t="s">
        <v>147</v>
      </c>
      <c r="C17">
        <v>860</v>
      </c>
      <c r="D17" s="65">
        <v>0.19600000000000001</v>
      </c>
      <c r="E17">
        <v>0.18899999999999997</v>
      </c>
      <c r="F17">
        <v>41.6</v>
      </c>
      <c r="G17">
        <v>41.6</v>
      </c>
      <c r="H17">
        <v>2</v>
      </c>
      <c r="I17">
        <v>1.69</v>
      </c>
      <c r="J17">
        <v>135</v>
      </c>
      <c r="K17">
        <v>0.223</v>
      </c>
      <c r="L17">
        <v>16.8</v>
      </c>
      <c r="M17">
        <v>3.77</v>
      </c>
      <c r="N17">
        <v>995</v>
      </c>
      <c r="O17" s="65">
        <v>0.19966331658291456</v>
      </c>
      <c r="P17" s="63">
        <v>0.18547251687560268</v>
      </c>
      <c r="Q17" s="63">
        <v>38.235175879396984</v>
      </c>
      <c r="R17" s="63">
        <v>39.062487945998072</v>
      </c>
      <c r="S17" s="63">
        <v>2.2401507537688441</v>
      </c>
      <c r="T17" s="63">
        <v>1.8470298939247829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Blad8"/>
  <dimension ref="A1:T12"/>
  <sheetViews>
    <sheetView zoomScaleNormal="100" zoomScaleSheetLayoutView="80" workbookViewId="0">
      <selection activeCell="A4" sqref="A4:XFD4"/>
    </sheetView>
  </sheetViews>
  <sheetFormatPr baseColWidth="10" defaultColWidth="11" defaultRowHeight="16" x14ac:dyDescent="0.2"/>
  <sheetData>
    <row r="1" spans="1:20" ht="60" x14ac:dyDescent="0.2">
      <c r="A1" s="57" t="s">
        <v>325</v>
      </c>
      <c r="B1" s="58" t="s">
        <v>326</v>
      </c>
      <c r="C1" s="82" t="s">
        <v>327</v>
      </c>
      <c r="D1" s="83" t="s">
        <v>485</v>
      </c>
      <c r="E1" s="84" t="s">
        <v>486</v>
      </c>
      <c r="F1" s="84" t="s">
        <v>487</v>
      </c>
      <c r="G1" s="84" t="s">
        <v>488</v>
      </c>
      <c r="H1" s="84" t="s">
        <v>489</v>
      </c>
      <c r="I1" s="84" t="s">
        <v>490</v>
      </c>
      <c r="J1" s="59" t="s">
        <v>580</v>
      </c>
      <c r="K1" s="83" t="s">
        <v>577</v>
      </c>
      <c r="L1" s="84" t="s">
        <v>578</v>
      </c>
      <c r="M1" s="84" t="s">
        <v>579</v>
      </c>
      <c r="N1" s="27" t="s">
        <v>328</v>
      </c>
      <c r="O1" s="29" t="s">
        <v>491</v>
      </c>
      <c r="P1" s="29" t="s">
        <v>492</v>
      </c>
      <c r="Q1" s="29" t="s">
        <v>493</v>
      </c>
      <c r="R1" s="29" t="s">
        <v>494</v>
      </c>
      <c r="S1" s="29" t="s">
        <v>495</v>
      </c>
      <c r="T1" s="29" t="s">
        <v>496</v>
      </c>
    </row>
    <row r="2" spans="1:20" ht="51" x14ac:dyDescent="0.2">
      <c r="A2">
        <v>27</v>
      </c>
      <c r="B2" s="30" t="s">
        <v>257</v>
      </c>
      <c r="C2" s="30">
        <v>579</v>
      </c>
      <c r="D2" s="66">
        <v>0.151</v>
      </c>
      <c r="E2" s="30">
        <v>0.156</v>
      </c>
      <c r="F2" s="30">
        <v>31.8</v>
      </c>
      <c r="G2" s="30">
        <v>42.3</v>
      </c>
      <c r="H2" s="30">
        <v>2.6</v>
      </c>
      <c r="I2" s="30">
        <v>1.99</v>
      </c>
      <c r="J2" s="30">
        <v>336</v>
      </c>
      <c r="K2" s="30">
        <v>0.13100000000000001</v>
      </c>
      <c r="L2" s="30">
        <v>19.2</v>
      </c>
      <c r="M2" s="30">
        <v>3.29</v>
      </c>
      <c r="N2" s="30">
        <v>1032</v>
      </c>
      <c r="O2" s="66">
        <v>0.13621220930232558</v>
      </c>
      <c r="P2" s="64">
        <v>0.13434086629001885</v>
      </c>
      <c r="Q2" s="63">
        <v>27.210174418604652</v>
      </c>
      <c r="R2" s="63">
        <v>34.208474576271179</v>
      </c>
      <c r="S2" s="63">
        <v>2.6795348837209305</v>
      </c>
      <c r="T2" s="63">
        <v>1.8551412429378529</v>
      </c>
    </row>
    <row r="3" spans="1:20" ht="17" x14ac:dyDescent="0.2">
      <c r="A3">
        <v>28</v>
      </c>
      <c r="B3" s="30" t="s">
        <v>476</v>
      </c>
      <c r="C3" s="30">
        <v>824</v>
      </c>
      <c r="D3" s="66">
        <v>0.13900000000000001</v>
      </c>
      <c r="E3" s="30">
        <v>0.14599999999999999</v>
      </c>
      <c r="F3" s="30">
        <v>33.4</v>
      </c>
      <c r="G3" s="30">
        <v>35.799999999999997</v>
      </c>
      <c r="H3" s="30">
        <v>1.99</v>
      </c>
      <c r="I3" s="30">
        <v>1.64</v>
      </c>
      <c r="J3" s="30" t="s">
        <v>443</v>
      </c>
      <c r="K3" s="30" t="s">
        <v>443</v>
      </c>
      <c r="L3" s="30" t="s">
        <v>443</v>
      </c>
      <c r="M3" s="30" t="s">
        <v>443</v>
      </c>
      <c r="N3" s="30">
        <v>1105</v>
      </c>
      <c r="O3" s="66">
        <v>0.12043619909502265</v>
      </c>
      <c r="P3" s="64">
        <v>0.1261607460035524</v>
      </c>
      <c r="Q3" s="63">
        <v>28.873484162895924</v>
      </c>
      <c r="R3" s="63">
        <v>31.72069271758437</v>
      </c>
      <c r="S3" s="63">
        <v>1.9060814479638006</v>
      </c>
      <c r="T3" s="63">
        <v>1.5463765541740675</v>
      </c>
    </row>
    <row r="4" spans="1:20" ht="17" x14ac:dyDescent="0.2">
      <c r="A4">
        <v>29</v>
      </c>
      <c r="B4" s="30" t="s">
        <v>246</v>
      </c>
      <c r="C4" s="30">
        <v>633</v>
      </c>
      <c r="D4" s="30">
        <v>0.16899999999999998</v>
      </c>
      <c r="E4" s="30">
        <v>0.16899999999999998</v>
      </c>
      <c r="F4" s="30">
        <v>33.700000000000003</v>
      </c>
      <c r="G4" s="30">
        <v>39.5</v>
      </c>
      <c r="H4" s="30">
        <v>2.5299999999999998</v>
      </c>
      <c r="I4" s="30">
        <v>2.09</v>
      </c>
      <c r="J4" s="30">
        <v>202</v>
      </c>
      <c r="K4" s="30">
        <v>0.13800000000000001</v>
      </c>
      <c r="L4" s="30">
        <v>12.7</v>
      </c>
      <c r="M4" s="30">
        <v>4.0599999999999996</v>
      </c>
      <c r="N4" s="30">
        <v>1150</v>
      </c>
      <c r="O4" s="66">
        <v>0.13506782608695653</v>
      </c>
      <c r="P4" s="64">
        <v>0.141070826306914</v>
      </c>
      <c r="Q4" s="63">
        <v>26.696956521739132</v>
      </c>
      <c r="R4" s="63">
        <v>34.997133220910627</v>
      </c>
      <c r="S4" s="63">
        <v>2.4700521739130399</v>
      </c>
      <c r="T4" s="63">
        <v>1.9475042158516018</v>
      </c>
    </row>
    <row r="5" spans="1:20" x14ac:dyDescent="0.2">
      <c r="A5">
        <v>30</v>
      </c>
      <c r="B5" t="s">
        <v>152</v>
      </c>
      <c r="C5">
        <v>678</v>
      </c>
      <c r="D5" s="65">
        <v>0.13400000000000001</v>
      </c>
      <c r="E5">
        <v>0.124</v>
      </c>
      <c r="F5">
        <v>37.9</v>
      </c>
      <c r="G5">
        <v>42.3</v>
      </c>
      <c r="H5">
        <v>1.89</v>
      </c>
      <c r="I5">
        <v>1.64</v>
      </c>
      <c r="J5">
        <v>244</v>
      </c>
      <c r="K5">
        <v>0.14499999999999999</v>
      </c>
      <c r="L5">
        <v>18.2</v>
      </c>
      <c r="M5">
        <v>2.69</v>
      </c>
      <c r="N5">
        <v>1172</v>
      </c>
      <c r="O5" s="65">
        <v>0.12882423208191127</v>
      </c>
      <c r="P5" s="63">
        <v>0.11289544688026983</v>
      </c>
      <c r="Q5" s="63">
        <v>30.279010238907851</v>
      </c>
      <c r="R5" s="63">
        <v>37.228920741989882</v>
      </c>
      <c r="S5" s="63">
        <v>1.9946928327645048</v>
      </c>
      <c r="T5" s="63">
        <v>2.3395868465430016</v>
      </c>
    </row>
    <row r="6" spans="1:20" x14ac:dyDescent="0.2">
      <c r="A6">
        <v>31</v>
      </c>
      <c r="B6" t="s">
        <v>124</v>
      </c>
      <c r="C6">
        <v>986</v>
      </c>
      <c r="D6" s="65">
        <v>0.14099999999999999</v>
      </c>
      <c r="E6">
        <v>0.115</v>
      </c>
      <c r="F6">
        <v>24.6</v>
      </c>
      <c r="G6">
        <v>42</v>
      </c>
      <c r="H6">
        <v>1.82</v>
      </c>
      <c r="I6">
        <v>1.28</v>
      </c>
      <c r="J6">
        <v>89</v>
      </c>
      <c r="K6">
        <v>9.0999999999999998E-2</v>
      </c>
      <c r="L6">
        <v>22.8</v>
      </c>
      <c r="M6">
        <v>1.1100000000000001</v>
      </c>
      <c r="N6">
        <v>1188</v>
      </c>
      <c r="O6" s="65">
        <v>0.13145202020202018</v>
      </c>
      <c r="P6" s="63">
        <v>0.10416545012165451</v>
      </c>
      <c r="Q6" s="63">
        <v>24.721969696969701</v>
      </c>
      <c r="R6" s="63">
        <v>41.450851581508516</v>
      </c>
      <c r="S6" s="63">
        <v>1.703080808080808</v>
      </c>
      <c r="T6" s="63">
        <v>1.2161800486618004</v>
      </c>
    </row>
    <row r="7" spans="1:20" ht="17" x14ac:dyDescent="0.2">
      <c r="A7">
        <v>32</v>
      </c>
      <c r="B7" s="30" t="s">
        <v>181</v>
      </c>
      <c r="C7" s="30">
        <v>823</v>
      </c>
      <c r="D7" s="66">
        <v>0.17</v>
      </c>
      <c r="E7" s="30">
        <v>0.17</v>
      </c>
      <c r="F7" s="30">
        <v>28.8</v>
      </c>
      <c r="G7" s="30">
        <v>35.4</v>
      </c>
      <c r="H7" s="30">
        <v>1.77</v>
      </c>
      <c r="I7" s="30">
        <v>1.47</v>
      </c>
      <c r="J7" s="30">
        <v>236</v>
      </c>
      <c r="K7" s="30">
        <v>0.13200000000000001</v>
      </c>
      <c r="L7" s="30">
        <v>12.6</v>
      </c>
      <c r="M7" s="30">
        <v>2.97</v>
      </c>
      <c r="N7" s="30">
        <v>1229</v>
      </c>
      <c r="O7" s="65">
        <v>0.15025386493083806</v>
      </c>
      <c r="P7" s="63">
        <v>0.14466720128307942</v>
      </c>
      <c r="Q7" s="63">
        <v>23.752644426362895</v>
      </c>
      <c r="R7" s="63">
        <v>29.094947874899756</v>
      </c>
      <c r="S7" s="63">
        <v>1.98659886086249</v>
      </c>
      <c r="T7" s="63">
        <v>1.5769607056936645</v>
      </c>
    </row>
    <row r="8" spans="1:20" x14ac:dyDescent="0.2">
      <c r="A8">
        <v>33</v>
      </c>
      <c r="B8" t="s">
        <v>119</v>
      </c>
      <c r="C8">
        <v>1243</v>
      </c>
      <c r="D8" s="65">
        <v>0.18600000000000003</v>
      </c>
      <c r="E8">
        <v>0.18</v>
      </c>
      <c r="F8">
        <v>40.6</v>
      </c>
      <c r="G8">
        <v>46.2</v>
      </c>
      <c r="H8">
        <v>2.1</v>
      </c>
      <c r="I8">
        <v>1.77</v>
      </c>
      <c r="J8" t="s">
        <v>443</v>
      </c>
      <c r="K8" t="s">
        <v>443</v>
      </c>
      <c r="L8" t="s">
        <v>443</v>
      </c>
      <c r="M8" t="s">
        <v>443</v>
      </c>
      <c r="N8">
        <v>1243</v>
      </c>
      <c r="O8" s="65">
        <v>0.18600000000000003</v>
      </c>
      <c r="P8" s="63">
        <v>0.18</v>
      </c>
      <c r="Q8" s="63">
        <v>40.6</v>
      </c>
      <c r="R8" s="63">
        <v>46.2</v>
      </c>
      <c r="S8" s="63">
        <v>2.1</v>
      </c>
      <c r="T8" s="63">
        <v>1.7699999999999998</v>
      </c>
    </row>
    <row r="9" spans="1:20" ht="51" x14ac:dyDescent="0.2">
      <c r="A9">
        <v>34</v>
      </c>
      <c r="B9" s="30" t="s">
        <v>221</v>
      </c>
      <c r="C9" s="30">
        <v>1260</v>
      </c>
      <c r="D9" s="66">
        <v>0.20800000000000002</v>
      </c>
      <c r="E9" s="30">
        <v>0.191</v>
      </c>
      <c r="F9" s="30">
        <v>36.799999999999997</v>
      </c>
      <c r="G9" s="30">
        <v>43.5</v>
      </c>
      <c r="H9" s="30">
        <v>2.35</v>
      </c>
      <c r="I9" s="30">
        <v>1.84</v>
      </c>
      <c r="J9" s="30" t="s">
        <v>443</v>
      </c>
      <c r="K9" s="30" t="s">
        <v>443</v>
      </c>
      <c r="L9" s="30" t="s">
        <v>443</v>
      </c>
      <c r="M9" s="30" t="s">
        <v>443</v>
      </c>
      <c r="N9" s="30">
        <v>1260</v>
      </c>
      <c r="O9" s="66">
        <v>0.20800000000000005</v>
      </c>
      <c r="P9" s="64">
        <v>0.191</v>
      </c>
      <c r="Q9" s="63">
        <v>36.799999999999997</v>
      </c>
      <c r="R9" s="63">
        <v>43.5</v>
      </c>
      <c r="S9" s="63">
        <v>2.35</v>
      </c>
      <c r="T9" s="63">
        <v>1.84</v>
      </c>
    </row>
    <row r="10" spans="1:20" x14ac:dyDescent="0.2">
      <c r="A10">
        <v>35</v>
      </c>
      <c r="B10" t="s">
        <v>131</v>
      </c>
      <c r="C10">
        <v>975</v>
      </c>
      <c r="D10" s="65">
        <v>0.182</v>
      </c>
      <c r="E10">
        <v>0.18100000000000002</v>
      </c>
      <c r="F10">
        <v>42.5</v>
      </c>
      <c r="G10">
        <v>48.5</v>
      </c>
      <c r="H10">
        <v>1.91</v>
      </c>
      <c r="I10">
        <v>1.55</v>
      </c>
      <c r="J10">
        <v>200</v>
      </c>
      <c r="K10">
        <v>0.11900000000000001</v>
      </c>
      <c r="L10">
        <v>16.100000000000001</v>
      </c>
      <c r="M10">
        <v>2.31</v>
      </c>
      <c r="N10">
        <v>1262</v>
      </c>
      <c r="O10" s="65">
        <v>0.16429477020602218</v>
      </c>
      <c r="P10" s="63">
        <v>0.17182542524619518</v>
      </c>
      <c r="Q10" s="63">
        <v>37.275198098256737</v>
      </c>
      <c r="R10" s="63">
        <v>47.417099373321399</v>
      </c>
      <c r="S10" s="63">
        <v>1.9313391442155308</v>
      </c>
      <c r="T10" s="63">
        <v>1.49585496866607</v>
      </c>
    </row>
    <row r="11" spans="1:20" ht="17" x14ac:dyDescent="0.2">
      <c r="A11">
        <v>36</v>
      </c>
      <c r="B11" s="30" t="s">
        <v>261</v>
      </c>
      <c r="C11" s="30">
        <v>1212</v>
      </c>
      <c r="D11" s="66">
        <v>0.16500000000000001</v>
      </c>
      <c r="E11" s="30">
        <v>0.16600000000000001</v>
      </c>
      <c r="F11" s="30">
        <v>28.7</v>
      </c>
      <c r="G11" s="30">
        <v>30.8</v>
      </c>
      <c r="H11" s="30">
        <v>2.3199999999999998</v>
      </c>
      <c r="I11" s="30">
        <v>1.99</v>
      </c>
      <c r="J11" s="30" t="s">
        <v>443</v>
      </c>
      <c r="K11" s="30" t="s">
        <v>443</v>
      </c>
      <c r="L11" s="30" t="s">
        <v>443</v>
      </c>
      <c r="M11" s="30" t="s">
        <v>443</v>
      </c>
      <c r="N11" s="30">
        <v>1399</v>
      </c>
      <c r="O11" s="66">
        <v>0.15029664045746963</v>
      </c>
      <c r="P11" s="64">
        <v>0.14060837132200579</v>
      </c>
      <c r="Q11" s="63">
        <v>28.459399571122233</v>
      </c>
      <c r="R11" s="63">
        <v>24.47517612929963</v>
      </c>
      <c r="S11" s="63">
        <v>2.1636097212294496</v>
      </c>
      <c r="T11" s="63">
        <v>2.114649813510153</v>
      </c>
    </row>
    <row r="12" spans="1:20" x14ac:dyDescent="0.2">
      <c r="A12">
        <v>37</v>
      </c>
      <c r="B12" t="s">
        <v>459</v>
      </c>
      <c r="C12">
        <v>1490</v>
      </c>
      <c r="D12" s="65">
        <v>0.17100000000000001</v>
      </c>
      <c r="E12">
        <v>0.14199999999999999</v>
      </c>
      <c r="F12">
        <v>44.3</v>
      </c>
      <c r="G12">
        <v>44.2</v>
      </c>
      <c r="H12">
        <v>1.64</v>
      </c>
      <c r="I12">
        <v>1.23</v>
      </c>
      <c r="J12" t="s">
        <v>443</v>
      </c>
      <c r="K12" t="s">
        <v>443</v>
      </c>
      <c r="L12" t="s">
        <v>443</v>
      </c>
      <c r="M12" t="s">
        <v>443</v>
      </c>
      <c r="N12">
        <v>1490</v>
      </c>
      <c r="O12" s="65">
        <v>0.17100000000000001</v>
      </c>
      <c r="P12" s="63">
        <v>0.14199999999999999</v>
      </c>
      <c r="Q12" s="63">
        <v>44.3</v>
      </c>
      <c r="R12" s="63">
        <v>44.2</v>
      </c>
      <c r="S12" s="63">
        <v>1.64</v>
      </c>
      <c r="T12" s="63">
        <v>1.23</v>
      </c>
    </row>
  </sheetData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Blad9"/>
  <dimension ref="A1:T8"/>
  <sheetViews>
    <sheetView workbookViewId="0">
      <selection activeCell="B11" sqref="B11"/>
    </sheetView>
  </sheetViews>
  <sheetFormatPr baseColWidth="10" defaultColWidth="11" defaultRowHeight="16" x14ac:dyDescent="0.2"/>
  <cols>
    <col min="1" max="1" width="8" customWidth="1"/>
    <col min="2" max="2" width="21.6640625" customWidth="1"/>
  </cols>
  <sheetData>
    <row r="1" spans="1:20" ht="60" x14ac:dyDescent="0.2">
      <c r="A1" s="57" t="s">
        <v>325</v>
      </c>
      <c r="B1" s="58" t="s">
        <v>326</v>
      </c>
      <c r="C1" s="82" t="s">
        <v>327</v>
      </c>
      <c r="D1" s="83" t="s">
        <v>485</v>
      </c>
      <c r="E1" s="84" t="s">
        <v>486</v>
      </c>
      <c r="F1" s="84" t="s">
        <v>487</v>
      </c>
      <c r="G1" s="84" t="s">
        <v>488</v>
      </c>
      <c r="H1" s="84" t="s">
        <v>489</v>
      </c>
      <c r="I1" s="84" t="s">
        <v>490</v>
      </c>
      <c r="J1" s="59" t="s">
        <v>580</v>
      </c>
      <c r="K1" s="83" t="s">
        <v>577</v>
      </c>
      <c r="L1" s="84" t="s">
        <v>578</v>
      </c>
      <c r="M1" s="84" t="s">
        <v>579</v>
      </c>
      <c r="N1" s="27" t="s">
        <v>328</v>
      </c>
      <c r="O1" s="29" t="s">
        <v>491</v>
      </c>
      <c r="P1" s="29" t="s">
        <v>492</v>
      </c>
      <c r="Q1" s="29" t="s">
        <v>493</v>
      </c>
      <c r="R1" s="29" t="s">
        <v>494</v>
      </c>
      <c r="S1" s="29" t="s">
        <v>495</v>
      </c>
      <c r="T1" s="29" t="s">
        <v>496</v>
      </c>
    </row>
    <row r="2" spans="1:20" ht="17" x14ac:dyDescent="0.2">
      <c r="A2">
        <v>38</v>
      </c>
      <c r="B2" s="30" t="s">
        <v>211</v>
      </c>
      <c r="C2" s="30">
        <v>1260</v>
      </c>
      <c r="D2" s="66">
        <v>0.19899999999999998</v>
      </c>
      <c r="E2" s="30">
        <v>0.188</v>
      </c>
      <c r="F2" s="30">
        <v>33.200000000000003</v>
      </c>
      <c r="G2" s="30">
        <v>36.700000000000003</v>
      </c>
      <c r="H2" s="30">
        <v>2.39</v>
      </c>
      <c r="I2" s="30">
        <v>1.98</v>
      </c>
      <c r="J2" s="30" t="s">
        <v>443</v>
      </c>
      <c r="K2" s="30">
        <v>0.13200000000000001</v>
      </c>
      <c r="L2" s="30" t="s">
        <v>443</v>
      </c>
      <c r="M2" s="30" t="s">
        <v>443</v>
      </c>
      <c r="N2" s="30">
        <v>1653</v>
      </c>
      <c r="O2" s="66">
        <v>0.17760254083484572</v>
      </c>
      <c r="P2" s="64">
        <v>0.16357239436619719</v>
      </c>
      <c r="Q2" s="63">
        <v>29.942831215970962</v>
      </c>
      <c r="R2" s="63">
        <v>33.14918309859155</v>
      </c>
      <c r="S2" s="63">
        <v>2.2425952813067154</v>
      </c>
      <c r="T2" s="63">
        <v>1.8414929577464789</v>
      </c>
    </row>
    <row r="3" spans="1:20" x14ac:dyDescent="0.2">
      <c r="A3">
        <v>39</v>
      </c>
      <c r="B3" t="s">
        <v>122</v>
      </c>
      <c r="C3">
        <v>1210</v>
      </c>
      <c r="D3" s="65">
        <v>0.188</v>
      </c>
      <c r="E3">
        <v>0.19399999999999998</v>
      </c>
      <c r="F3">
        <v>41.1</v>
      </c>
      <c r="G3">
        <v>39.200000000000003</v>
      </c>
      <c r="H3">
        <v>2.2400000000000002</v>
      </c>
      <c r="I3">
        <v>1.97</v>
      </c>
      <c r="J3">
        <v>367</v>
      </c>
      <c r="K3">
        <v>0.151</v>
      </c>
      <c r="L3">
        <v>13.1</v>
      </c>
      <c r="M3">
        <v>3.9</v>
      </c>
      <c r="N3">
        <v>1897</v>
      </c>
      <c r="O3" s="65">
        <v>0.16211755403268316</v>
      </c>
      <c r="P3" s="63">
        <v>0.16746855345911948</v>
      </c>
      <c r="Q3" s="63">
        <v>31.600790722192933</v>
      </c>
      <c r="R3" s="63">
        <v>36.175786163522019</v>
      </c>
      <c r="S3" s="63">
        <v>2.4447548761201898</v>
      </c>
      <c r="T3" s="63">
        <v>1.7918867924528301</v>
      </c>
    </row>
    <row r="4" spans="1:20" ht="17" x14ac:dyDescent="0.2">
      <c r="A4">
        <v>40</v>
      </c>
      <c r="B4" s="30" t="s">
        <v>191</v>
      </c>
      <c r="C4" s="30">
        <v>1119</v>
      </c>
      <c r="D4" s="66">
        <v>0.19600000000000001</v>
      </c>
      <c r="E4" s="30">
        <v>0.192</v>
      </c>
      <c r="F4" s="30">
        <v>61.2</v>
      </c>
      <c r="G4" s="30">
        <v>0</v>
      </c>
      <c r="H4" s="30">
        <v>1.17</v>
      </c>
      <c r="I4" s="30">
        <v>1.33</v>
      </c>
      <c r="J4" s="30">
        <v>477</v>
      </c>
      <c r="K4" s="30">
        <v>0.12300000000000001</v>
      </c>
      <c r="L4" s="30">
        <v>30.3</v>
      </c>
      <c r="M4" s="30">
        <v>1.87</v>
      </c>
      <c r="N4" s="30">
        <v>2004</v>
      </c>
      <c r="O4" s="66">
        <v>0.15602544910179642</v>
      </c>
      <c r="P4" s="64">
        <v>0.14707918781725887</v>
      </c>
      <c r="Q4" s="63">
        <v>49.284580838323357</v>
      </c>
      <c r="R4" s="63">
        <v>0</v>
      </c>
      <c r="S4" s="63">
        <v>1.2938622754491018</v>
      </c>
      <c r="T4" s="63">
        <v>1.0366395939086295</v>
      </c>
    </row>
    <row r="5" spans="1:20" ht="17" x14ac:dyDescent="0.2">
      <c r="A5">
        <v>41</v>
      </c>
      <c r="B5" s="30" t="s">
        <v>343</v>
      </c>
      <c r="C5" s="30">
        <v>1663</v>
      </c>
      <c r="D5" s="66">
        <v>0.151</v>
      </c>
      <c r="E5" s="30">
        <v>0.16300000000000001</v>
      </c>
      <c r="F5" s="30">
        <v>25.7</v>
      </c>
      <c r="G5" s="30">
        <v>31.9</v>
      </c>
      <c r="H5" s="30">
        <v>1.52</v>
      </c>
      <c r="I5" s="30">
        <v>1.4</v>
      </c>
      <c r="J5" s="30">
        <v>220</v>
      </c>
      <c r="K5" s="30">
        <v>6.6000000000000003E-2</v>
      </c>
      <c r="L5" s="30">
        <v>8.9</v>
      </c>
      <c r="M5" s="30">
        <v>2.38</v>
      </c>
      <c r="N5" s="30">
        <v>2049</v>
      </c>
      <c r="O5" s="66">
        <v>0.13409614446071252</v>
      </c>
      <c r="P5" s="64">
        <v>0.1463816287878788</v>
      </c>
      <c r="Q5" s="63">
        <v>22.94831625183016</v>
      </c>
      <c r="R5" s="63">
        <v>29.963731060606062</v>
      </c>
      <c r="S5" s="63">
        <v>1.5710200097608589</v>
      </c>
      <c r="T5" s="63">
        <v>1.320719696969697</v>
      </c>
    </row>
    <row r="6" spans="1:20" ht="17" x14ac:dyDescent="0.2">
      <c r="A6">
        <v>42</v>
      </c>
      <c r="B6" s="30" t="s">
        <v>269</v>
      </c>
      <c r="C6" s="30">
        <v>1744</v>
      </c>
      <c r="D6" s="66">
        <v>0.17100000000000001</v>
      </c>
      <c r="E6" s="30">
        <v>0.184</v>
      </c>
      <c r="F6" s="30">
        <v>43.9</v>
      </c>
      <c r="G6" s="30">
        <v>79.2</v>
      </c>
      <c r="H6" s="30">
        <v>1.9</v>
      </c>
      <c r="I6" s="30">
        <v>1.67</v>
      </c>
      <c r="J6" s="30">
        <v>189</v>
      </c>
      <c r="K6" s="30">
        <v>0.14199999999999999</v>
      </c>
      <c r="L6" s="30">
        <v>21.6</v>
      </c>
      <c r="M6" s="30">
        <v>2.72</v>
      </c>
      <c r="N6" s="30">
        <v>2154</v>
      </c>
      <c r="O6" s="66">
        <v>0.16024744661095638</v>
      </c>
      <c r="P6" s="64">
        <v>0.17443758967001433</v>
      </c>
      <c r="Q6" s="63">
        <v>39.81949860724233</v>
      </c>
      <c r="R6" s="63">
        <v>74.439359158297478</v>
      </c>
      <c r="S6" s="63">
        <v>1.9011559888579386</v>
      </c>
      <c r="T6" s="63">
        <v>1.5939120038259205</v>
      </c>
    </row>
    <row r="7" spans="1:20" x14ac:dyDescent="0.2">
      <c r="A7">
        <v>43</v>
      </c>
      <c r="B7" t="s">
        <v>452</v>
      </c>
      <c r="C7">
        <v>1350</v>
      </c>
      <c r="D7" s="65">
        <v>0.161</v>
      </c>
      <c r="E7">
        <v>0.16600000000000001</v>
      </c>
      <c r="F7">
        <v>37</v>
      </c>
      <c r="G7">
        <v>45.6</v>
      </c>
      <c r="H7">
        <v>2.25</v>
      </c>
      <c r="I7">
        <v>1.83</v>
      </c>
      <c r="J7">
        <v>536</v>
      </c>
      <c r="K7">
        <v>0.128</v>
      </c>
      <c r="L7">
        <v>14.2</v>
      </c>
      <c r="M7">
        <v>2.87</v>
      </c>
      <c r="N7">
        <v>2189</v>
      </c>
      <c r="O7" s="65">
        <v>0.1407386934673367</v>
      </c>
      <c r="P7" s="63">
        <v>0.15027091633466136</v>
      </c>
      <c r="Q7" s="63">
        <v>29.991457286432162</v>
      </c>
      <c r="R7" s="63">
        <v>43.64188958451907</v>
      </c>
      <c r="S7" s="63">
        <v>2.2675468250342621</v>
      </c>
      <c r="T7" s="63">
        <v>1.6646841206602163</v>
      </c>
    </row>
    <row r="8" spans="1:20" ht="17" x14ac:dyDescent="0.2">
      <c r="A8">
        <v>44</v>
      </c>
      <c r="B8" s="30" t="s">
        <v>483</v>
      </c>
      <c r="C8" s="30">
        <v>2664</v>
      </c>
      <c r="D8" s="66">
        <v>0.17100000000000001</v>
      </c>
      <c r="E8" s="30">
        <v>0.16200000000000001</v>
      </c>
      <c r="F8" s="30">
        <v>45.1</v>
      </c>
      <c r="G8" s="30">
        <v>55.2</v>
      </c>
      <c r="H8" s="30">
        <v>1.89</v>
      </c>
      <c r="I8" s="30">
        <v>1.5</v>
      </c>
      <c r="J8" s="30">
        <v>961</v>
      </c>
      <c r="K8" s="30">
        <v>0.151</v>
      </c>
      <c r="L8" s="30">
        <v>15.2</v>
      </c>
      <c r="M8" s="30">
        <v>3.32</v>
      </c>
      <c r="N8" s="30">
        <v>3732</v>
      </c>
      <c r="O8" s="66">
        <v>0.16212272240085743</v>
      </c>
      <c r="P8" s="64">
        <v>0.15776554536187562</v>
      </c>
      <c r="Q8" s="63">
        <v>36.546275455519833</v>
      </c>
      <c r="R8" s="63">
        <v>54.773394495412845</v>
      </c>
      <c r="S8" s="63">
        <v>2.2261173633440512</v>
      </c>
      <c r="T8" s="63">
        <v>1.4652395514780836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1"/>
  <sheetViews>
    <sheetView topLeftCell="A39" zoomScale="107" zoomScaleNormal="181" workbookViewId="0">
      <selection activeCell="A32" sqref="A32:XFD32"/>
    </sheetView>
  </sheetViews>
  <sheetFormatPr baseColWidth="10" defaultColWidth="8.83203125" defaultRowHeight="16" x14ac:dyDescent="0.2"/>
  <cols>
    <col min="2" max="2" width="35.83203125" bestFit="1" customWidth="1"/>
    <col min="14" max="14" width="15" customWidth="1"/>
    <col min="15" max="16" width="9.1640625" bestFit="1" customWidth="1"/>
    <col min="17" max="18" width="9.33203125" bestFit="1" customWidth="1"/>
    <col min="19" max="20" width="9.1640625" bestFit="1" customWidth="1"/>
  </cols>
  <sheetData>
    <row r="1" spans="1:20" ht="19" x14ac:dyDescent="0.25">
      <c r="A1" s="50" t="s">
        <v>547</v>
      </c>
      <c r="B1" s="51"/>
      <c r="C1" s="89" t="s">
        <v>548</v>
      </c>
      <c r="D1" s="89"/>
      <c r="E1" s="89"/>
      <c r="F1" s="89"/>
      <c r="G1" s="89"/>
      <c r="H1" s="89"/>
      <c r="I1" s="89"/>
      <c r="J1" s="90" t="s">
        <v>549</v>
      </c>
      <c r="K1" s="90"/>
      <c r="L1" s="90"/>
      <c r="M1" s="90"/>
      <c r="N1" s="91" t="s">
        <v>282</v>
      </c>
      <c r="O1" s="91"/>
      <c r="P1" s="91"/>
      <c r="Q1" s="91"/>
      <c r="R1" s="91"/>
      <c r="S1" s="91"/>
      <c r="T1" s="91"/>
    </row>
    <row r="2" spans="1:20" ht="45" x14ac:dyDescent="0.2">
      <c r="A2" s="52" t="s">
        <v>550</v>
      </c>
      <c r="B2" s="53"/>
      <c r="C2" s="54"/>
      <c r="D2" s="92" t="s">
        <v>551</v>
      </c>
      <c r="E2" s="93"/>
      <c r="F2" s="92" t="s">
        <v>552</v>
      </c>
      <c r="G2" s="93"/>
      <c r="H2" s="92" t="s">
        <v>553</v>
      </c>
      <c r="I2" s="93"/>
      <c r="J2" s="54"/>
      <c r="K2" s="55" t="s">
        <v>551</v>
      </c>
      <c r="L2" s="54" t="s">
        <v>552</v>
      </c>
      <c r="M2" s="56" t="s">
        <v>553</v>
      </c>
      <c r="N2" s="54"/>
      <c r="O2" s="92" t="s">
        <v>551</v>
      </c>
      <c r="P2" s="93"/>
      <c r="Q2" s="92" t="s">
        <v>552</v>
      </c>
      <c r="R2" s="93"/>
      <c r="S2" s="92" t="s">
        <v>553</v>
      </c>
      <c r="T2" s="93"/>
    </row>
    <row r="3" spans="1:20" ht="45" x14ac:dyDescent="0.2">
      <c r="A3" s="57" t="s">
        <v>325</v>
      </c>
      <c r="B3" s="58" t="s">
        <v>326</v>
      </c>
      <c r="C3" s="59" t="s">
        <v>554</v>
      </c>
      <c r="D3" s="60" t="s">
        <v>555</v>
      </c>
      <c r="E3" s="61" t="s">
        <v>556</v>
      </c>
      <c r="F3" s="61" t="s">
        <v>557</v>
      </c>
      <c r="G3" s="61" t="s">
        <v>558</v>
      </c>
      <c r="H3" s="61" t="s">
        <v>559</v>
      </c>
      <c r="I3" s="61" t="s">
        <v>560</v>
      </c>
      <c r="J3" s="59" t="s">
        <v>561</v>
      </c>
      <c r="K3" s="61" t="s">
        <v>562</v>
      </c>
      <c r="L3" s="60" t="s">
        <v>563</v>
      </c>
      <c r="M3" s="62" t="s">
        <v>564</v>
      </c>
      <c r="N3" s="59" t="s">
        <v>565</v>
      </c>
      <c r="O3" s="61" t="s">
        <v>566</v>
      </c>
      <c r="P3" s="61" t="s">
        <v>567</v>
      </c>
      <c r="Q3" s="61" t="s">
        <v>571</v>
      </c>
      <c r="R3" s="61" t="s">
        <v>568</v>
      </c>
      <c r="S3" s="61" t="s">
        <v>569</v>
      </c>
      <c r="T3" s="61" t="s">
        <v>570</v>
      </c>
    </row>
    <row r="4" spans="1:20" x14ac:dyDescent="0.2">
      <c r="A4">
        <v>1</v>
      </c>
      <c r="B4" t="s">
        <v>144</v>
      </c>
      <c r="C4">
        <v>137</v>
      </c>
      <c r="D4" s="65">
        <v>0.16200000000000001</v>
      </c>
      <c r="E4">
        <v>0.16899999999999998</v>
      </c>
      <c r="F4">
        <v>36</v>
      </c>
      <c r="G4">
        <v>41</v>
      </c>
      <c r="H4">
        <v>2.1</v>
      </c>
      <c r="I4">
        <v>1.8</v>
      </c>
      <c r="J4" t="s">
        <v>443</v>
      </c>
      <c r="K4" t="s">
        <v>443</v>
      </c>
      <c r="L4" t="s">
        <v>443</v>
      </c>
      <c r="M4" t="s">
        <v>443</v>
      </c>
      <c r="N4">
        <v>137</v>
      </c>
      <c r="O4" s="65">
        <v>0.16200000000000001</v>
      </c>
      <c r="P4" s="63">
        <v>0.16899999999999998</v>
      </c>
      <c r="Q4" s="63">
        <v>36</v>
      </c>
      <c r="R4" s="63">
        <v>41</v>
      </c>
      <c r="S4" s="63">
        <v>2.1</v>
      </c>
      <c r="T4" s="63">
        <v>1.8</v>
      </c>
    </row>
    <row r="5" spans="1:20" x14ac:dyDescent="0.2">
      <c r="A5">
        <v>2</v>
      </c>
      <c r="B5" t="s">
        <v>154</v>
      </c>
      <c r="C5">
        <v>189</v>
      </c>
      <c r="D5" s="65">
        <v>0.11800000000000001</v>
      </c>
      <c r="E5">
        <v>0.10400000000000001</v>
      </c>
      <c r="F5">
        <v>11</v>
      </c>
      <c r="G5">
        <v>12</v>
      </c>
      <c r="H5">
        <v>2.77</v>
      </c>
      <c r="I5">
        <v>2.13</v>
      </c>
      <c r="J5">
        <v>40</v>
      </c>
      <c r="K5">
        <v>0.13</v>
      </c>
      <c r="L5">
        <v>9.6</v>
      </c>
      <c r="M5">
        <v>3.87</v>
      </c>
      <c r="N5">
        <v>269</v>
      </c>
      <c r="O5" s="65">
        <v>0.11502602230483272</v>
      </c>
      <c r="P5" s="63">
        <v>9.6677551020408162E-2</v>
      </c>
      <c r="Q5" s="63">
        <v>11.550185873605948</v>
      </c>
      <c r="R5" s="63">
        <v>11.755918367346938</v>
      </c>
      <c r="S5" s="63">
        <v>2.7209293680297395</v>
      </c>
      <c r="T5" s="63">
        <v>1.9835510204081634</v>
      </c>
    </row>
    <row r="6" spans="1:20" x14ac:dyDescent="0.2">
      <c r="A6">
        <v>3</v>
      </c>
      <c r="B6" t="s">
        <v>455</v>
      </c>
      <c r="C6">
        <v>285</v>
      </c>
      <c r="D6" s="65">
        <v>0.18600000000000003</v>
      </c>
      <c r="E6">
        <v>0.18600000000000003</v>
      </c>
      <c r="F6">
        <v>68.8</v>
      </c>
      <c r="G6">
        <v>479</v>
      </c>
      <c r="H6">
        <v>1.31</v>
      </c>
      <c r="I6">
        <v>0.04</v>
      </c>
      <c r="J6" t="s">
        <v>443</v>
      </c>
      <c r="K6" t="s">
        <v>443</v>
      </c>
      <c r="L6" t="s">
        <v>443</v>
      </c>
      <c r="M6" t="s">
        <v>443</v>
      </c>
      <c r="N6">
        <v>285</v>
      </c>
      <c r="O6" s="65">
        <v>0.18600000000000003</v>
      </c>
      <c r="P6" s="63">
        <v>0.17604534005037786</v>
      </c>
      <c r="Q6" s="63">
        <v>68.8</v>
      </c>
      <c r="R6" s="63">
        <v>397.79093198992445</v>
      </c>
      <c r="S6" s="63">
        <v>1.31</v>
      </c>
      <c r="T6" s="63">
        <v>3.7380352644836273E-2</v>
      </c>
    </row>
    <row r="7" spans="1:20" x14ac:dyDescent="0.2">
      <c r="A7">
        <v>4</v>
      </c>
      <c r="B7" t="s">
        <v>339</v>
      </c>
      <c r="C7">
        <v>225</v>
      </c>
      <c r="D7" s="65">
        <v>0.16500000000000001</v>
      </c>
      <c r="E7">
        <v>0.13800000000000001</v>
      </c>
      <c r="F7">
        <v>27.8</v>
      </c>
      <c r="G7">
        <v>30.1</v>
      </c>
      <c r="H7">
        <v>2.0499999999999998</v>
      </c>
      <c r="I7">
        <v>1.83</v>
      </c>
      <c r="J7">
        <v>59</v>
      </c>
      <c r="K7">
        <v>0.11199999999999999</v>
      </c>
      <c r="L7">
        <v>13.6</v>
      </c>
      <c r="M7">
        <v>2.84</v>
      </c>
      <c r="N7">
        <v>323</v>
      </c>
      <c r="O7" s="65">
        <v>0.139984520123839</v>
      </c>
      <c r="P7" s="63">
        <v>0.12729304029304031</v>
      </c>
      <c r="Q7" s="63">
        <v>24.469659442724456</v>
      </c>
      <c r="R7" s="63">
        <v>35.954945054945057</v>
      </c>
      <c r="S7" s="63">
        <v>2.0614860681114546</v>
      </c>
      <c r="T7" s="63">
        <v>1.6619413919413919</v>
      </c>
    </row>
    <row r="8" spans="1:20" ht="17" x14ac:dyDescent="0.2">
      <c r="A8">
        <v>5</v>
      </c>
      <c r="B8" s="30" t="s">
        <v>225</v>
      </c>
      <c r="C8" s="30">
        <v>245</v>
      </c>
      <c r="D8" s="66">
        <v>0.17100000000000001</v>
      </c>
      <c r="E8" s="30">
        <v>0.16399999999999998</v>
      </c>
      <c r="F8" s="30">
        <v>40.9</v>
      </c>
      <c r="G8" s="30">
        <v>46.4</v>
      </c>
      <c r="H8" s="30">
        <v>1.86</v>
      </c>
      <c r="I8" s="30">
        <v>1.55</v>
      </c>
      <c r="J8" s="30">
        <v>31</v>
      </c>
      <c r="K8" s="30">
        <v>0.16600000000000001</v>
      </c>
      <c r="L8" s="30">
        <v>22.5</v>
      </c>
      <c r="M8" s="30">
        <v>2.52</v>
      </c>
      <c r="N8" s="30">
        <v>347</v>
      </c>
      <c r="O8" s="66">
        <v>0.14456772334293949</v>
      </c>
      <c r="P8" s="64">
        <v>0.1460806451612903</v>
      </c>
      <c r="Q8" s="63">
        <v>36.657636887608071</v>
      </c>
      <c r="R8" s="63">
        <v>46.187096774193542</v>
      </c>
      <c r="S8" s="63">
        <v>1.7511815561959656</v>
      </c>
      <c r="T8" s="63">
        <v>1.3814516129032257</v>
      </c>
    </row>
    <row r="9" spans="1:20" ht="17" x14ac:dyDescent="0.2">
      <c r="A9">
        <v>6</v>
      </c>
      <c r="B9" s="30" t="s">
        <v>203</v>
      </c>
      <c r="C9" s="30">
        <v>308</v>
      </c>
      <c r="D9" s="66">
        <v>0.13600000000000001</v>
      </c>
      <c r="E9" s="30">
        <v>0.11800000000000001</v>
      </c>
      <c r="F9" s="30">
        <v>34.200000000000003</v>
      </c>
      <c r="G9" s="30">
        <v>29.6</v>
      </c>
      <c r="H9" s="30">
        <v>1.82</v>
      </c>
      <c r="I9" s="30">
        <v>1.5</v>
      </c>
      <c r="J9" s="30" t="s">
        <v>443</v>
      </c>
      <c r="K9" s="30" t="s">
        <v>443</v>
      </c>
      <c r="L9" s="30" t="s">
        <v>443</v>
      </c>
      <c r="M9" s="30" t="s">
        <v>443</v>
      </c>
      <c r="N9" s="30">
        <v>371</v>
      </c>
      <c r="O9" s="66">
        <v>0.13056603773584907</v>
      </c>
      <c r="P9" s="64">
        <v>0.11844235924932976</v>
      </c>
      <c r="Q9" s="63">
        <v>30.61698113207547</v>
      </c>
      <c r="R9" s="63">
        <v>26.518230563002685</v>
      </c>
      <c r="S9" s="63">
        <v>2.0832075471698115</v>
      </c>
      <c r="T9" s="63">
        <v>1.7138069705093835</v>
      </c>
    </row>
    <row r="10" spans="1:20" ht="17" x14ac:dyDescent="0.2">
      <c r="A10">
        <v>7</v>
      </c>
      <c r="B10" s="30" t="s">
        <v>173</v>
      </c>
      <c r="C10" s="30">
        <v>207</v>
      </c>
      <c r="D10" s="66">
        <v>0.13200000000000001</v>
      </c>
      <c r="E10" s="30">
        <v>0.12</v>
      </c>
      <c r="F10" s="30">
        <v>24.9</v>
      </c>
      <c r="G10" s="30">
        <v>35.200000000000003</v>
      </c>
      <c r="H10" s="30">
        <v>2.23</v>
      </c>
      <c r="I10" s="30">
        <v>1.64</v>
      </c>
      <c r="J10" s="30">
        <v>143</v>
      </c>
      <c r="K10" s="30">
        <v>0.17499999999999999</v>
      </c>
      <c r="L10" s="30">
        <v>19.7</v>
      </c>
      <c r="M10" s="30">
        <v>3.15</v>
      </c>
      <c r="N10" s="30">
        <v>405</v>
      </c>
      <c r="O10" s="65">
        <v>0.13659012345679014</v>
      </c>
      <c r="P10" s="63">
        <v>0.11049881235154393</v>
      </c>
      <c r="Q10" s="63">
        <v>21.760246913580247</v>
      </c>
      <c r="R10" s="63">
        <v>27.646555819477438</v>
      </c>
      <c r="S10" s="63">
        <v>2.3782962962962961</v>
      </c>
      <c r="T10" s="63">
        <v>1.7350118764845608</v>
      </c>
    </row>
    <row r="11" spans="1:20" ht="17" x14ac:dyDescent="0.2">
      <c r="A11">
        <v>8</v>
      </c>
      <c r="B11" s="30" t="s">
        <v>174</v>
      </c>
      <c r="C11" s="30">
        <v>310</v>
      </c>
      <c r="D11" s="66">
        <v>0.17499999999999999</v>
      </c>
      <c r="E11" s="30">
        <v>0.188</v>
      </c>
      <c r="F11" s="30">
        <v>30.3</v>
      </c>
      <c r="G11" s="30">
        <v>38.6</v>
      </c>
      <c r="H11" s="30">
        <v>2.64</v>
      </c>
      <c r="I11" s="30">
        <v>1.9</v>
      </c>
      <c r="J11" s="30">
        <v>73</v>
      </c>
      <c r="K11" s="30">
        <v>0.126</v>
      </c>
      <c r="L11" s="30">
        <v>13.7</v>
      </c>
      <c r="M11" s="30">
        <v>3.09</v>
      </c>
      <c r="N11" s="30">
        <v>409</v>
      </c>
      <c r="O11" s="65">
        <v>0.1602151589242054</v>
      </c>
      <c r="P11" s="63">
        <v>0.17116452442159383</v>
      </c>
      <c r="Q11" s="63">
        <v>26.148410757946213</v>
      </c>
      <c r="R11" s="63">
        <v>33.822365038560413</v>
      </c>
      <c r="S11" s="63">
        <v>2.7209535452322742</v>
      </c>
      <c r="T11" s="63">
        <v>2.0380205655526993</v>
      </c>
    </row>
    <row r="12" spans="1:20" x14ac:dyDescent="0.2">
      <c r="A12">
        <v>9</v>
      </c>
      <c r="B12" t="s">
        <v>453</v>
      </c>
      <c r="C12">
        <v>264</v>
      </c>
      <c r="D12" s="65">
        <v>0.15</v>
      </c>
      <c r="E12">
        <v>0.152</v>
      </c>
      <c r="F12">
        <v>33.4</v>
      </c>
      <c r="G12">
        <v>32.200000000000003</v>
      </c>
      <c r="H12">
        <v>2.2999999999999998</v>
      </c>
      <c r="I12">
        <v>1.9</v>
      </c>
      <c r="J12">
        <v>37</v>
      </c>
      <c r="K12">
        <v>0.13100000000000001</v>
      </c>
      <c r="L12">
        <v>16.100000000000001</v>
      </c>
      <c r="M12">
        <v>3.8</v>
      </c>
      <c r="N12">
        <v>421</v>
      </c>
      <c r="O12" s="65">
        <v>0.12837767220902613</v>
      </c>
      <c r="P12" s="63">
        <v>0.12954838709677421</v>
      </c>
      <c r="Q12" s="63">
        <v>26.891448931116393</v>
      </c>
      <c r="R12" s="63">
        <v>41.612406947890825</v>
      </c>
      <c r="S12" s="63">
        <v>2.1467933491686462</v>
      </c>
      <c r="T12" s="63">
        <v>1.5258064516129031</v>
      </c>
    </row>
    <row r="13" spans="1:20" x14ac:dyDescent="0.2">
      <c r="A13">
        <v>10</v>
      </c>
      <c r="B13" t="s">
        <v>150</v>
      </c>
      <c r="C13">
        <v>442</v>
      </c>
      <c r="D13" s="65">
        <v>0.155</v>
      </c>
      <c r="E13" t="s">
        <v>443</v>
      </c>
      <c r="F13">
        <v>32.700000000000003</v>
      </c>
      <c r="G13" t="s">
        <v>443</v>
      </c>
      <c r="H13">
        <v>2.09</v>
      </c>
      <c r="I13" t="s">
        <v>443</v>
      </c>
      <c r="J13" t="s">
        <v>443</v>
      </c>
      <c r="K13" t="s">
        <v>443</v>
      </c>
      <c r="L13" t="s">
        <v>443</v>
      </c>
      <c r="M13" t="s">
        <v>443</v>
      </c>
      <c r="N13">
        <v>498</v>
      </c>
      <c r="O13" s="65">
        <v>0.14892771084337353</v>
      </c>
      <c r="P13" s="63" t="s">
        <v>443</v>
      </c>
      <c r="Q13" s="63">
        <v>31.125702811244985</v>
      </c>
      <c r="R13" s="63" t="s">
        <v>443</v>
      </c>
      <c r="S13" s="63">
        <v>2.0922489959839359</v>
      </c>
      <c r="T13" s="63" t="s">
        <v>443</v>
      </c>
    </row>
    <row r="14" spans="1:20" ht="17" x14ac:dyDescent="0.2">
      <c r="A14">
        <v>11</v>
      </c>
      <c r="B14" s="30" t="s">
        <v>229</v>
      </c>
      <c r="C14" s="30">
        <v>424</v>
      </c>
      <c r="D14" s="66">
        <v>0.158</v>
      </c>
      <c r="E14" s="30" t="s">
        <v>443</v>
      </c>
      <c r="F14" s="30">
        <v>27.5</v>
      </c>
      <c r="G14" s="30" t="s">
        <v>443</v>
      </c>
      <c r="H14" s="30">
        <v>1.82</v>
      </c>
      <c r="I14" s="30" t="s">
        <v>443</v>
      </c>
      <c r="J14" s="30" t="s">
        <v>443</v>
      </c>
      <c r="K14" s="30" t="s">
        <v>443</v>
      </c>
      <c r="L14" s="30" t="s">
        <v>443</v>
      </c>
      <c r="M14" s="30" t="s">
        <v>443</v>
      </c>
      <c r="N14" s="30">
        <v>573</v>
      </c>
      <c r="O14" s="66">
        <v>0.13797731239092498</v>
      </c>
      <c r="P14" s="64" t="s">
        <v>443</v>
      </c>
      <c r="Q14" s="63">
        <v>27.838045375218151</v>
      </c>
      <c r="R14" s="63" t="s">
        <v>443</v>
      </c>
      <c r="S14" s="63">
        <v>1.6275741710296687</v>
      </c>
      <c r="T14" s="63" t="s">
        <v>443</v>
      </c>
    </row>
    <row r="15" spans="1:20" ht="17" x14ac:dyDescent="0.2">
      <c r="A15">
        <v>12</v>
      </c>
      <c r="B15" s="30" t="s">
        <v>200</v>
      </c>
      <c r="C15" s="30">
        <v>612</v>
      </c>
      <c r="D15" s="66">
        <v>0.183</v>
      </c>
      <c r="E15" s="30">
        <v>0.183</v>
      </c>
      <c r="F15" s="30">
        <v>30.5</v>
      </c>
      <c r="G15" s="30">
        <v>41.3</v>
      </c>
      <c r="H15" s="30">
        <v>2.08</v>
      </c>
      <c r="I15" s="30">
        <v>1.86</v>
      </c>
      <c r="J15" s="30" t="s">
        <v>443</v>
      </c>
      <c r="K15" s="30" t="s">
        <v>443</v>
      </c>
      <c r="L15" s="30" t="s">
        <v>443</v>
      </c>
      <c r="M15" s="30" t="s">
        <v>443</v>
      </c>
      <c r="N15" s="30">
        <v>612</v>
      </c>
      <c r="O15" s="66">
        <v>0.183</v>
      </c>
      <c r="P15" s="64">
        <v>0.183</v>
      </c>
      <c r="Q15" s="63">
        <v>30.5</v>
      </c>
      <c r="R15" s="63">
        <v>41.3</v>
      </c>
      <c r="S15" s="63">
        <v>2.08</v>
      </c>
      <c r="T15" s="63">
        <v>1.8599999999999999</v>
      </c>
    </row>
    <row r="16" spans="1:20" ht="17" x14ac:dyDescent="0.2">
      <c r="A16">
        <v>13</v>
      </c>
      <c r="B16" s="30" t="s">
        <v>161</v>
      </c>
      <c r="C16" s="30">
        <v>437</v>
      </c>
      <c r="D16" s="66">
        <v>0.13400000000000001</v>
      </c>
      <c r="E16" s="30">
        <v>0.158</v>
      </c>
      <c r="F16" s="30">
        <v>33.299999999999997</v>
      </c>
      <c r="G16" s="30">
        <v>36.1</v>
      </c>
      <c r="H16" s="30">
        <v>2.08</v>
      </c>
      <c r="I16" s="30">
        <v>1.83</v>
      </c>
      <c r="J16" s="30" t="s">
        <v>443</v>
      </c>
      <c r="K16" s="30" t="s">
        <v>443</v>
      </c>
      <c r="L16" s="30" t="s">
        <v>443</v>
      </c>
      <c r="M16" s="30" t="s">
        <v>443</v>
      </c>
      <c r="N16" s="30">
        <v>616</v>
      </c>
      <c r="O16" s="65">
        <v>0.12702597402597404</v>
      </c>
      <c r="P16" s="63">
        <v>0.14779901153212521</v>
      </c>
      <c r="Q16" s="63">
        <v>27.34301948051948</v>
      </c>
      <c r="R16" s="63">
        <v>30.928336079077429</v>
      </c>
      <c r="S16" s="63">
        <v>2.4461363636363638</v>
      </c>
      <c r="T16" s="63">
        <v>1.9343822075782537</v>
      </c>
    </row>
    <row r="17" spans="1:20" x14ac:dyDescent="0.2">
      <c r="A17">
        <v>14</v>
      </c>
      <c r="B17" t="s">
        <v>446</v>
      </c>
      <c r="C17">
        <v>398</v>
      </c>
      <c r="D17" s="65">
        <v>0.124</v>
      </c>
      <c r="E17" t="s">
        <v>443</v>
      </c>
      <c r="F17">
        <v>29.4</v>
      </c>
      <c r="G17" t="s">
        <v>443</v>
      </c>
      <c r="H17">
        <v>1.84</v>
      </c>
      <c r="I17" t="s">
        <v>443</v>
      </c>
      <c r="J17">
        <v>102</v>
      </c>
      <c r="K17">
        <v>0.12300000000000001</v>
      </c>
      <c r="L17">
        <v>16.399999999999999</v>
      </c>
      <c r="M17">
        <v>3.13</v>
      </c>
      <c r="N17">
        <v>641</v>
      </c>
      <c r="O17" s="65">
        <v>0.1207613104524181</v>
      </c>
      <c r="P17" s="63" t="s">
        <v>443</v>
      </c>
      <c r="Q17" s="63">
        <v>27.375351014040561</v>
      </c>
      <c r="R17" s="63" t="s">
        <v>443</v>
      </c>
      <c r="S17" s="63">
        <v>1.9264898595943836</v>
      </c>
      <c r="T17" s="63" t="s">
        <v>443</v>
      </c>
    </row>
    <row r="18" spans="1:20" x14ac:dyDescent="0.2">
      <c r="A18">
        <v>15</v>
      </c>
      <c r="B18" t="s">
        <v>444</v>
      </c>
      <c r="C18">
        <v>444</v>
      </c>
      <c r="D18" s="65">
        <v>0.16399999999999998</v>
      </c>
      <c r="E18">
        <v>0.15</v>
      </c>
      <c r="F18">
        <v>32</v>
      </c>
      <c r="G18">
        <v>34.5</v>
      </c>
      <c r="H18">
        <v>2.36</v>
      </c>
      <c r="I18">
        <v>2.04</v>
      </c>
      <c r="J18">
        <v>114</v>
      </c>
      <c r="K18">
        <v>0.14199999999999999</v>
      </c>
      <c r="L18">
        <v>21</v>
      </c>
      <c r="M18">
        <v>2.77</v>
      </c>
      <c r="N18">
        <v>663</v>
      </c>
      <c r="O18" s="65">
        <v>0.1437466063348416</v>
      </c>
      <c r="P18" s="63">
        <v>0.13098606271777002</v>
      </c>
      <c r="Q18" s="63">
        <v>27.859728506787331</v>
      </c>
      <c r="R18" s="63">
        <v>31.44355400696864</v>
      </c>
      <c r="S18" s="63">
        <v>2.2657918552036196</v>
      </c>
      <c r="T18" s="63">
        <v>1.8445296167247387</v>
      </c>
    </row>
    <row r="19" spans="1:20" ht="17" x14ac:dyDescent="0.2">
      <c r="A19">
        <v>16</v>
      </c>
      <c r="B19" s="30" t="s">
        <v>205</v>
      </c>
      <c r="C19" s="30">
        <v>592</v>
      </c>
      <c r="D19" s="66">
        <v>0.17300000000000001</v>
      </c>
      <c r="E19" s="30">
        <v>0.185</v>
      </c>
      <c r="F19" s="30">
        <v>37.6</v>
      </c>
      <c r="G19" s="30">
        <v>41.8</v>
      </c>
      <c r="H19" s="30">
        <v>2.2799999999999998</v>
      </c>
      <c r="I19" s="30">
        <v>1.84</v>
      </c>
      <c r="J19" s="30">
        <v>50</v>
      </c>
      <c r="K19" s="30">
        <v>0.14300000000000002</v>
      </c>
      <c r="L19" s="30">
        <v>12.4</v>
      </c>
      <c r="M19" s="30">
        <v>3.98</v>
      </c>
      <c r="N19" s="30">
        <v>673</v>
      </c>
      <c r="O19" s="66">
        <v>0.16519762258543835</v>
      </c>
      <c r="P19" s="64">
        <v>0.1765903448275862</v>
      </c>
      <c r="Q19" s="63">
        <v>34.898662704309061</v>
      </c>
      <c r="R19" s="63">
        <v>38.913103448275855</v>
      </c>
      <c r="S19" s="63">
        <v>2.3478008915304605</v>
      </c>
      <c r="T19" s="63">
        <v>1.9190758620689654</v>
      </c>
    </row>
    <row r="20" spans="1:20" x14ac:dyDescent="0.2">
      <c r="A20">
        <v>17</v>
      </c>
      <c r="B20" t="s">
        <v>106</v>
      </c>
      <c r="C20">
        <v>377</v>
      </c>
      <c r="D20" s="65">
        <v>0.18600000000000003</v>
      </c>
      <c r="E20">
        <v>0.159</v>
      </c>
      <c r="F20">
        <v>27.9</v>
      </c>
      <c r="G20">
        <v>28.9</v>
      </c>
      <c r="H20">
        <v>2.5099999999999998</v>
      </c>
      <c r="I20">
        <v>2.04</v>
      </c>
      <c r="J20">
        <v>92</v>
      </c>
      <c r="K20">
        <v>0.18</v>
      </c>
      <c r="L20">
        <v>22.1</v>
      </c>
      <c r="M20">
        <v>2.95</v>
      </c>
      <c r="N20">
        <v>676</v>
      </c>
      <c r="O20" s="65">
        <v>0.15088757396449706</v>
      </c>
      <c r="P20" s="63">
        <v>8.2611111111111121E-2</v>
      </c>
      <c r="Q20" s="63">
        <v>24.446597633136097</v>
      </c>
      <c r="R20" s="63">
        <v>28.777777777777779</v>
      </c>
      <c r="S20" s="63">
        <v>2.1166863905325441</v>
      </c>
      <c r="T20" s="63">
        <v>1.1538888888888887</v>
      </c>
    </row>
    <row r="21" spans="1:20" ht="17" x14ac:dyDescent="0.2">
      <c r="A21">
        <v>18</v>
      </c>
      <c r="B21" s="30" t="s">
        <v>470</v>
      </c>
      <c r="C21" s="30">
        <v>498</v>
      </c>
      <c r="D21" s="66">
        <v>0.129</v>
      </c>
      <c r="E21" s="30">
        <v>0.13100000000000001</v>
      </c>
      <c r="F21" s="30">
        <v>24.3</v>
      </c>
      <c r="G21" s="30">
        <v>32.200000000000003</v>
      </c>
      <c r="H21" s="30">
        <v>2.27</v>
      </c>
      <c r="I21" s="30">
        <v>1.87</v>
      </c>
      <c r="J21" s="30" t="s">
        <v>443</v>
      </c>
      <c r="K21" s="30" t="s">
        <v>443</v>
      </c>
      <c r="L21" s="30" t="s">
        <v>443</v>
      </c>
      <c r="M21" s="30" t="s">
        <v>443</v>
      </c>
      <c r="N21" s="30">
        <v>681</v>
      </c>
      <c r="O21" s="66">
        <v>0.11287665198237885</v>
      </c>
      <c r="P21" s="64">
        <v>0.11774062968515744</v>
      </c>
      <c r="Q21" s="63">
        <v>20.322907488986782</v>
      </c>
      <c r="R21" s="63">
        <v>30.532533733133434</v>
      </c>
      <c r="S21" s="63">
        <v>2.326431718061674</v>
      </c>
      <c r="T21" s="63">
        <v>1.7675412293853074</v>
      </c>
    </row>
    <row r="22" spans="1:20" x14ac:dyDescent="0.2">
      <c r="A22">
        <v>19</v>
      </c>
      <c r="B22" t="s">
        <v>428</v>
      </c>
      <c r="C22">
        <v>436</v>
      </c>
      <c r="D22" s="65">
        <v>0.20600000000000002</v>
      </c>
      <c r="E22">
        <v>0.18</v>
      </c>
      <c r="F22">
        <v>42.9</v>
      </c>
      <c r="G22">
        <v>43.7</v>
      </c>
      <c r="H22">
        <v>1.77</v>
      </c>
      <c r="I22">
        <v>1.46</v>
      </c>
      <c r="J22">
        <v>86</v>
      </c>
      <c r="K22">
        <v>0.11800000000000001</v>
      </c>
      <c r="L22">
        <v>22.8</v>
      </c>
      <c r="M22">
        <v>1.87</v>
      </c>
      <c r="N22">
        <v>698</v>
      </c>
      <c r="O22" s="65">
        <v>0.1770028653295129</v>
      </c>
      <c r="P22" s="63">
        <v>0.16166666666666668</v>
      </c>
      <c r="Q22" s="63">
        <v>38.128939828080227</v>
      </c>
      <c r="R22" s="63">
        <v>40.610958904109594</v>
      </c>
      <c r="S22" s="63">
        <v>1.6764183381088826</v>
      </c>
      <c r="T22" s="63">
        <v>1.3846575342465752</v>
      </c>
    </row>
    <row r="23" spans="1:20" ht="17" x14ac:dyDescent="0.2">
      <c r="A23">
        <v>20</v>
      </c>
      <c r="B23" s="30" t="s">
        <v>250</v>
      </c>
      <c r="C23" s="30">
        <v>729</v>
      </c>
      <c r="D23" s="66">
        <v>0.17300000000000001</v>
      </c>
      <c r="E23" s="30"/>
      <c r="F23" s="30">
        <v>36.299999999999997</v>
      </c>
      <c r="G23" s="30"/>
      <c r="H23" s="30">
        <v>1.88</v>
      </c>
      <c r="I23" s="30"/>
      <c r="J23" s="30" t="s">
        <v>443</v>
      </c>
      <c r="K23" s="30" t="s">
        <v>443</v>
      </c>
      <c r="L23" s="30" t="s">
        <v>443</v>
      </c>
      <c r="M23" s="30" t="s">
        <v>443</v>
      </c>
      <c r="N23" s="30">
        <v>804</v>
      </c>
      <c r="O23" s="66">
        <v>0.16544402985074627</v>
      </c>
      <c r="P23" s="64"/>
      <c r="Q23" s="63">
        <v>35.805597014925368</v>
      </c>
      <c r="R23" s="63"/>
      <c r="S23" s="63">
        <v>1.8147014925373135</v>
      </c>
      <c r="T23" s="63"/>
    </row>
    <row r="24" spans="1:20" ht="17" x14ac:dyDescent="0.2">
      <c r="A24">
        <v>21</v>
      </c>
      <c r="B24" s="30" t="s">
        <v>481</v>
      </c>
      <c r="C24" s="30">
        <v>448</v>
      </c>
      <c r="D24" s="66">
        <v>0.13500000000000001</v>
      </c>
      <c r="E24" s="30">
        <v>0.13300000000000001</v>
      </c>
      <c r="F24" s="30">
        <v>29.9</v>
      </c>
      <c r="G24" s="30">
        <v>27.9</v>
      </c>
      <c r="H24" s="30">
        <v>1.96</v>
      </c>
      <c r="I24" s="30">
        <v>1.93</v>
      </c>
      <c r="J24" s="30">
        <v>146</v>
      </c>
      <c r="K24" s="30">
        <v>0.14199999999999999</v>
      </c>
      <c r="L24" s="30">
        <v>10.6</v>
      </c>
      <c r="M24" s="30">
        <v>3.59</v>
      </c>
      <c r="N24" s="30">
        <v>848</v>
      </c>
      <c r="O24" s="66">
        <v>0.12033018867924528</v>
      </c>
      <c r="P24" s="64">
        <v>0.11054166666666668</v>
      </c>
      <c r="Q24" s="63">
        <v>26.696933962264151</v>
      </c>
      <c r="R24" s="63">
        <v>29.358333333333334</v>
      </c>
      <c r="S24" s="63">
        <v>1.9980188679245279</v>
      </c>
      <c r="T24" s="63">
        <v>1.5974999999999999</v>
      </c>
    </row>
    <row r="25" spans="1:20" ht="17" x14ac:dyDescent="0.2">
      <c r="A25">
        <v>22</v>
      </c>
      <c r="B25" s="30" t="s">
        <v>176</v>
      </c>
      <c r="C25" s="30">
        <v>511</v>
      </c>
      <c r="D25" s="66">
        <v>0.185</v>
      </c>
      <c r="E25" s="30">
        <v>0.18100000000000002</v>
      </c>
      <c r="F25" s="30">
        <v>143.5</v>
      </c>
      <c r="G25" s="30">
        <v>34.4</v>
      </c>
      <c r="H25" s="30">
        <v>0.17</v>
      </c>
      <c r="I25" s="30">
        <v>2.04</v>
      </c>
      <c r="J25" s="30" t="s">
        <v>443</v>
      </c>
      <c r="K25" s="30" t="s">
        <v>443</v>
      </c>
      <c r="L25" s="30" t="s">
        <v>443</v>
      </c>
      <c r="M25" s="30" t="s">
        <v>443</v>
      </c>
      <c r="N25" s="30">
        <v>880</v>
      </c>
      <c r="O25" s="65">
        <v>0.14348749999999999</v>
      </c>
      <c r="P25" s="63">
        <v>0.13252090395480226</v>
      </c>
      <c r="Q25" s="63">
        <v>134.4846590909091</v>
      </c>
      <c r="R25" s="63">
        <v>32.640677966101698</v>
      </c>
      <c r="S25" s="63">
        <v>0.12806818181818183</v>
      </c>
      <c r="T25" s="63">
        <v>1.6451299435028248</v>
      </c>
    </row>
    <row r="26" spans="1:20" x14ac:dyDescent="0.2">
      <c r="A26">
        <v>23</v>
      </c>
      <c r="B26" t="s">
        <v>101</v>
      </c>
      <c r="C26">
        <v>792</v>
      </c>
      <c r="D26" s="65">
        <v>0.16600000000000001</v>
      </c>
      <c r="E26">
        <v>0.188</v>
      </c>
      <c r="F26">
        <v>43.6</v>
      </c>
      <c r="G26">
        <v>50.2</v>
      </c>
      <c r="H26">
        <v>2.06</v>
      </c>
      <c r="I26">
        <v>1.6</v>
      </c>
      <c r="J26" t="s">
        <v>443</v>
      </c>
      <c r="K26" t="s">
        <v>443</v>
      </c>
      <c r="L26" t="s">
        <v>443</v>
      </c>
      <c r="M26" t="s">
        <v>443</v>
      </c>
      <c r="N26">
        <v>887</v>
      </c>
      <c r="O26" s="65">
        <v>0.15518263810597521</v>
      </c>
      <c r="P26" s="63">
        <v>0.17844108446298226</v>
      </c>
      <c r="Q26" s="63">
        <v>43.160879368658406</v>
      </c>
      <c r="R26" s="63">
        <v>49.136704900938483</v>
      </c>
      <c r="S26" s="63">
        <v>1.9807440811724917</v>
      </c>
      <c r="T26" s="63">
        <v>1.5162252346193954</v>
      </c>
    </row>
    <row r="27" spans="1:20" ht="17" x14ac:dyDescent="0.2">
      <c r="A27">
        <v>24</v>
      </c>
      <c r="B27" s="30" t="s">
        <v>167</v>
      </c>
      <c r="C27" s="30">
        <v>717</v>
      </c>
      <c r="D27" s="66">
        <v>0.158</v>
      </c>
      <c r="E27" s="30">
        <v>0.17100000000000001</v>
      </c>
      <c r="F27" s="30">
        <v>138.6</v>
      </c>
      <c r="G27" s="30">
        <v>49.3</v>
      </c>
      <c r="H27" s="30">
        <v>0.26</v>
      </c>
      <c r="I27" s="30">
        <v>1.4</v>
      </c>
      <c r="J27" s="30">
        <v>67</v>
      </c>
      <c r="K27" s="30">
        <v>7.5999999999999998E-2</v>
      </c>
      <c r="L27" s="30">
        <v>44.4</v>
      </c>
      <c r="M27" s="30">
        <v>0.3</v>
      </c>
      <c r="N27" s="30">
        <v>898</v>
      </c>
      <c r="O27" s="65">
        <v>0.14197995545657016</v>
      </c>
      <c r="P27" s="63">
        <v>0.13550216450216451</v>
      </c>
      <c r="Q27" s="63">
        <v>124.6783964365256</v>
      </c>
      <c r="R27" s="63">
        <v>41.421212121212115</v>
      </c>
      <c r="S27" s="63">
        <v>0.25282850779510024</v>
      </c>
      <c r="T27" s="63">
        <v>1.2268398268398268</v>
      </c>
    </row>
    <row r="28" spans="1:20" x14ac:dyDescent="0.2">
      <c r="A28">
        <v>25</v>
      </c>
      <c r="B28" t="s">
        <v>128</v>
      </c>
      <c r="C28">
        <v>666</v>
      </c>
      <c r="D28" s="65">
        <v>0.16300000000000001</v>
      </c>
      <c r="E28">
        <v>0.16200000000000001</v>
      </c>
      <c r="F28">
        <v>33.9</v>
      </c>
      <c r="G28">
        <v>37.6</v>
      </c>
      <c r="H28">
        <v>2.4500000000000002</v>
      </c>
      <c r="I28">
        <v>2.06</v>
      </c>
      <c r="J28">
        <v>133</v>
      </c>
      <c r="K28">
        <v>0.13699999999999998</v>
      </c>
      <c r="L28">
        <v>22.3</v>
      </c>
      <c r="M28">
        <v>3.22</v>
      </c>
      <c r="N28">
        <v>971</v>
      </c>
      <c r="O28" s="65">
        <v>0.14349639546858908</v>
      </c>
      <c r="P28" s="63">
        <v>0.14426381059751972</v>
      </c>
      <c r="Q28" s="63">
        <v>34.224201853759006</v>
      </c>
      <c r="R28" s="63">
        <v>36.539684329199552</v>
      </c>
      <c r="S28" s="63">
        <v>2.3145623069001031</v>
      </c>
      <c r="T28" s="63">
        <v>1.8093799323562572</v>
      </c>
    </row>
    <row r="29" spans="1:20" x14ac:dyDescent="0.2">
      <c r="A29">
        <v>26</v>
      </c>
      <c r="B29" t="s">
        <v>147</v>
      </c>
      <c r="C29">
        <v>860</v>
      </c>
      <c r="D29" s="65">
        <v>0.19600000000000001</v>
      </c>
      <c r="E29">
        <v>0.18899999999999997</v>
      </c>
      <c r="F29">
        <v>41.6</v>
      </c>
      <c r="G29">
        <v>41.6</v>
      </c>
      <c r="H29">
        <v>2</v>
      </c>
      <c r="I29">
        <v>1.69</v>
      </c>
      <c r="J29">
        <v>135</v>
      </c>
      <c r="K29">
        <v>0.223</v>
      </c>
      <c r="L29">
        <v>16.8</v>
      </c>
      <c r="M29">
        <v>3.77</v>
      </c>
      <c r="N29">
        <v>995</v>
      </c>
      <c r="O29" s="65">
        <v>0.19966331658291456</v>
      </c>
      <c r="P29" s="63">
        <v>0.18547251687560268</v>
      </c>
      <c r="Q29" s="63">
        <v>38.235175879396984</v>
      </c>
      <c r="R29" s="63">
        <v>39.062487945998072</v>
      </c>
      <c r="S29" s="63">
        <v>2.2401507537688441</v>
      </c>
      <c r="T29" s="63">
        <v>1.8470298939247829</v>
      </c>
    </row>
    <row r="30" spans="1:20" ht="17" x14ac:dyDescent="0.2">
      <c r="A30">
        <v>27</v>
      </c>
      <c r="B30" s="30" t="s">
        <v>257</v>
      </c>
      <c r="C30" s="30">
        <v>579</v>
      </c>
      <c r="D30" s="66">
        <v>0.151</v>
      </c>
      <c r="E30" s="30">
        <v>0.156</v>
      </c>
      <c r="F30" s="30">
        <v>31.8</v>
      </c>
      <c r="G30" s="30">
        <v>42.3</v>
      </c>
      <c r="H30" s="30">
        <v>2.6</v>
      </c>
      <c r="I30" s="30">
        <v>1.99</v>
      </c>
      <c r="J30" s="30">
        <v>336</v>
      </c>
      <c r="K30" s="30">
        <v>0.13100000000000001</v>
      </c>
      <c r="L30" s="30">
        <v>19.2</v>
      </c>
      <c r="M30" s="30">
        <v>3.29</v>
      </c>
      <c r="N30" s="30">
        <v>1032</v>
      </c>
      <c r="O30" s="66">
        <v>0.13621220930232558</v>
      </c>
      <c r="P30" s="64">
        <v>0.13434086629001885</v>
      </c>
      <c r="Q30" s="63">
        <v>27.210174418604652</v>
      </c>
      <c r="R30" s="63">
        <v>34.208474576271179</v>
      </c>
      <c r="S30" s="63">
        <v>2.6795348837209305</v>
      </c>
      <c r="T30" s="63">
        <v>1.8551412429378529</v>
      </c>
    </row>
    <row r="31" spans="1:20" ht="17" x14ac:dyDescent="0.2">
      <c r="A31">
        <v>28</v>
      </c>
      <c r="B31" s="30" t="s">
        <v>476</v>
      </c>
      <c r="C31" s="30">
        <v>824</v>
      </c>
      <c r="D31" s="66">
        <v>0.13900000000000001</v>
      </c>
      <c r="E31" s="30">
        <v>0.14599999999999999</v>
      </c>
      <c r="F31" s="30">
        <v>33.4</v>
      </c>
      <c r="G31" s="30">
        <v>35.799999999999997</v>
      </c>
      <c r="H31" s="30">
        <v>1.99</v>
      </c>
      <c r="I31" s="30">
        <v>1.64</v>
      </c>
      <c r="J31" s="30" t="s">
        <v>443</v>
      </c>
      <c r="K31" s="30" t="s">
        <v>443</v>
      </c>
      <c r="L31" s="30" t="s">
        <v>443</v>
      </c>
      <c r="M31" s="30" t="s">
        <v>443</v>
      </c>
      <c r="N31" s="30">
        <v>1105</v>
      </c>
      <c r="O31" s="66">
        <v>0.12043619909502265</v>
      </c>
      <c r="P31" s="64">
        <v>0.1261607460035524</v>
      </c>
      <c r="Q31" s="63">
        <v>28.873484162895924</v>
      </c>
      <c r="R31" s="63">
        <v>31.72069271758437</v>
      </c>
      <c r="S31" s="63">
        <v>1.9060814479638006</v>
      </c>
      <c r="T31" s="63">
        <v>1.5463765541740675</v>
      </c>
    </row>
    <row r="32" spans="1:20" ht="17" x14ac:dyDescent="0.2">
      <c r="A32">
        <v>29</v>
      </c>
      <c r="B32" s="30" t="s">
        <v>246</v>
      </c>
      <c r="C32" s="30">
        <v>633</v>
      </c>
      <c r="D32" s="30">
        <v>0.16899999999999998</v>
      </c>
      <c r="E32" s="30">
        <v>0.16899999999999998</v>
      </c>
      <c r="F32" s="30">
        <v>33.700000000000003</v>
      </c>
      <c r="G32" s="30">
        <v>39.5</v>
      </c>
      <c r="H32" s="30">
        <v>2.5299999999999998</v>
      </c>
      <c r="I32" s="30">
        <v>2.09</v>
      </c>
      <c r="J32" s="30">
        <v>202</v>
      </c>
      <c r="K32" s="30">
        <v>0.13800000000000001</v>
      </c>
      <c r="L32" s="30">
        <v>12.7</v>
      </c>
      <c r="M32" s="30">
        <v>4.0599999999999996</v>
      </c>
      <c r="N32" s="30">
        <v>1150</v>
      </c>
      <c r="O32" s="66">
        <v>0.13506782608695653</v>
      </c>
      <c r="P32" s="64">
        <v>0.141070826306914</v>
      </c>
      <c r="Q32" s="63">
        <v>26.696956521739132</v>
      </c>
      <c r="R32" s="63">
        <v>34.997133220910627</v>
      </c>
      <c r="S32" s="63">
        <v>2.4700521739130399</v>
      </c>
      <c r="T32" s="63">
        <v>1.9475042158516018</v>
      </c>
    </row>
    <row r="33" spans="1:20" x14ac:dyDescent="0.2">
      <c r="A33">
        <v>30</v>
      </c>
      <c r="B33" t="s">
        <v>152</v>
      </c>
      <c r="C33">
        <v>678</v>
      </c>
      <c r="D33" s="65">
        <v>0.13400000000000001</v>
      </c>
      <c r="E33">
        <v>0.124</v>
      </c>
      <c r="F33">
        <v>37.9</v>
      </c>
      <c r="G33">
        <v>42.3</v>
      </c>
      <c r="H33">
        <v>1.89</v>
      </c>
      <c r="I33">
        <v>1.64</v>
      </c>
      <c r="J33">
        <v>244</v>
      </c>
      <c r="K33">
        <v>0.14499999999999999</v>
      </c>
      <c r="L33">
        <v>18.2</v>
      </c>
      <c r="M33">
        <v>2.69</v>
      </c>
      <c r="N33">
        <v>1172</v>
      </c>
      <c r="O33" s="65">
        <v>0.12882423208191127</v>
      </c>
      <c r="P33" s="63">
        <v>0.11289544688026983</v>
      </c>
      <c r="Q33" s="63">
        <v>30.279010238907851</v>
      </c>
      <c r="R33" s="63">
        <v>37.228920741989882</v>
      </c>
      <c r="S33" s="63">
        <v>1.9946928327645048</v>
      </c>
      <c r="T33" s="63">
        <v>2.3395868465430016</v>
      </c>
    </row>
    <row r="34" spans="1:20" x14ac:dyDescent="0.2">
      <c r="A34">
        <v>31</v>
      </c>
      <c r="B34" t="s">
        <v>124</v>
      </c>
      <c r="C34">
        <v>986</v>
      </c>
      <c r="D34" s="65">
        <v>0.14099999999999999</v>
      </c>
      <c r="E34">
        <v>0.115</v>
      </c>
      <c r="F34">
        <v>24.6</v>
      </c>
      <c r="G34">
        <v>42</v>
      </c>
      <c r="H34">
        <v>1.82</v>
      </c>
      <c r="I34">
        <v>1.28</v>
      </c>
      <c r="J34">
        <v>89</v>
      </c>
      <c r="K34">
        <v>9.0999999999999998E-2</v>
      </c>
      <c r="L34">
        <v>22.8</v>
      </c>
      <c r="M34">
        <v>1.1100000000000001</v>
      </c>
      <c r="N34">
        <v>1188</v>
      </c>
      <c r="O34" s="65">
        <v>0.13145202020202018</v>
      </c>
      <c r="P34" s="63">
        <v>0.10416545012165451</v>
      </c>
      <c r="Q34" s="63">
        <v>24.721969696969701</v>
      </c>
      <c r="R34" s="63">
        <v>41.450851581508516</v>
      </c>
      <c r="S34" s="63">
        <v>1.703080808080808</v>
      </c>
      <c r="T34" s="63">
        <v>1.2161800486618004</v>
      </c>
    </row>
    <row r="35" spans="1:20" ht="17" x14ac:dyDescent="0.2">
      <c r="A35">
        <v>32</v>
      </c>
      <c r="B35" s="30" t="s">
        <v>181</v>
      </c>
      <c r="C35" s="30">
        <v>823</v>
      </c>
      <c r="D35" s="66">
        <v>0.17</v>
      </c>
      <c r="E35" s="30">
        <v>0.17</v>
      </c>
      <c r="F35" s="30">
        <v>28.8</v>
      </c>
      <c r="G35" s="30">
        <v>35.4</v>
      </c>
      <c r="H35" s="30">
        <v>1.77</v>
      </c>
      <c r="I35" s="30">
        <v>1.47</v>
      </c>
      <c r="J35" s="30">
        <v>236</v>
      </c>
      <c r="K35" s="30">
        <v>0.13200000000000001</v>
      </c>
      <c r="L35" s="30">
        <v>12.6</v>
      </c>
      <c r="M35" s="30">
        <v>2.97</v>
      </c>
      <c r="N35" s="30">
        <v>1229</v>
      </c>
      <c r="O35" s="65">
        <v>0.15025386493083806</v>
      </c>
      <c r="P35" s="63">
        <v>0.14466720128307942</v>
      </c>
      <c r="Q35" s="63">
        <v>23.752644426362895</v>
      </c>
      <c r="R35" s="63">
        <v>29.094947874899756</v>
      </c>
      <c r="S35" s="63">
        <v>1.98659886086249</v>
      </c>
      <c r="T35" s="63">
        <v>1.5769607056936645</v>
      </c>
    </row>
    <row r="36" spans="1:20" x14ac:dyDescent="0.2">
      <c r="A36">
        <v>33</v>
      </c>
      <c r="B36" t="s">
        <v>119</v>
      </c>
      <c r="C36">
        <v>1243</v>
      </c>
      <c r="D36" s="65">
        <v>0.18600000000000003</v>
      </c>
      <c r="E36">
        <v>0.18</v>
      </c>
      <c r="F36">
        <v>40.6</v>
      </c>
      <c r="G36">
        <v>46.2</v>
      </c>
      <c r="H36">
        <v>2.1</v>
      </c>
      <c r="I36">
        <v>1.77</v>
      </c>
      <c r="J36" t="s">
        <v>443</v>
      </c>
      <c r="K36" t="s">
        <v>443</v>
      </c>
      <c r="L36" t="s">
        <v>443</v>
      </c>
      <c r="M36" t="s">
        <v>443</v>
      </c>
      <c r="N36">
        <v>1243</v>
      </c>
      <c r="O36" s="65">
        <v>0.18600000000000003</v>
      </c>
      <c r="P36" s="63">
        <v>0.18</v>
      </c>
      <c r="Q36" s="63">
        <v>40.6</v>
      </c>
      <c r="R36" s="63">
        <v>46.2</v>
      </c>
      <c r="S36" s="63">
        <v>2.1</v>
      </c>
      <c r="T36" s="63">
        <v>1.7699999999999998</v>
      </c>
    </row>
    <row r="37" spans="1:20" ht="17" x14ac:dyDescent="0.2">
      <c r="A37">
        <v>34</v>
      </c>
      <c r="B37" s="30" t="s">
        <v>221</v>
      </c>
      <c r="C37" s="30">
        <v>1260</v>
      </c>
      <c r="D37" s="66">
        <v>0.20800000000000002</v>
      </c>
      <c r="E37" s="30">
        <v>0.191</v>
      </c>
      <c r="F37" s="30">
        <v>36.799999999999997</v>
      </c>
      <c r="G37" s="30">
        <v>43.5</v>
      </c>
      <c r="H37" s="30">
        <v>2.35</v>
      </c>
      <c r="I37" s="30">
        <v>1.84</v>
      </c>
      <c r="J37" s="30" t="s">
        <v>443</v>
      </c>
      <c r="K37" s="30" t="s">
        <v>443</v>
      </c>
      <c r="L37" s="30" t="s">
        <v>443</v>
      </c>
      <c r="M37" s="30" t="s">
        <v>443</v>
      </c>
      <c r="N37" s="30">
        <v>1260</v>
      </c>
      <c r="O37" s="66">
        <v>0.20800000000000005</v>
      </c>
      <c r="P37" s="64">
        <v>0.191</v>
      </c>
      <c r="Q37" s="63">
        <v>36.799999999999997</v>
      </c>
      <c r="R37" s="63">
        <v>43.5</v>
      </c>
      <c r="S37" s="63">
        <v>2.35</v>
      </c>
      <c r="T37" s="63">
        <v>1.84</v>
      </c>
    </row>
    <row r="38" spans="1:20" x14ac:dyDescent="0.2">
      <c r="A38">
        <v>35</v>
      </c>
      <c r="B38" t="s">
        <v>131</v>
      </c>
      <c r="C38">
        <v>975</v>
      </c>
      <c r="D38" s="65">
        <v>0.182</v>
      </c>
      <c r="E38">
        <v>0.18100000000000002</v>
      </c>
      <c r="F38">
        <v>42.5</v>
      </c>
      <c r="G38">
        <v>48.5</v>
      </c>
      <c r="H38">
        <v>1.91</v>
      </c>
      <c r="I38">
        <v>1.55</v>
      </c>
      <c r="J38">
        <v>200</v>
      </c>
      <c r="K38">
        <v>0.11900000000000001</v>
      </c>
      <c r="L38">
        <v>16.100000000000001</v>
      </c>
      <c r="M38">
        <v>2.31</v>
      </c>
      <c r="N38">
        <v>1262</v>
      </c>
      <c r="O38" s="65">
        <v>0.16429477020602218</v>
      </c>
      <c r="P38" s="63">
        <v>0.17182542524619518</v>
      </c>
      <c r="Q38" s="63">
        <v>37.275198098256737</v>
      </c>
      <c r="R38" s="63">
        <v>47.417099373321399</v>
      </c>
      <c r="S38" s="63">
        <v>1.9313391442155308</v>
      </c>
      <c r="T38" s="63">
        <v>1.49585496866607</v>
      </c>
    </row>
    <row r="39" spans="1:20" ht="17" x14ac:dyDescent="0.2">
      <c r="A39">
        <v>36</v>
      </c>
      <c r="B39" s="30" t="s">
        <v>261</v>
      </c>
      <c r="C39" s="30">
        <v>1212</v>
      </c>
      <c r="D39" s="66">
        <v>0.16500000000000001</v>
      </c>
      <c r="E39" s="30">
        <v>0.16600000000000001</v>
      </c>
      <c r="F39" s="30">
        <v>28.7</v>
      </c>
      <c r="G39" s="30">
        <v>30.8</v>
      </c>
      <c r="H39" s="30">
        <v>2.3199999999999998</v>
      </c>
      <c r="I39" s="30">
        <v>1.99</v>
      </c>
      <c r="J39" s="30" t="s">
        <v>443</v>
      </c>
      <c r="K39" s="30" t="s">
        <v>443</v>
      </c>
      <c r="L39" s="30" t="s">
        <v>443</v>
      </c>
      <c r="M39" s="30" t="s">
        <v>443</v>
      </c>
      <c r="N39" s="30">
        <v>1399</v>
      </c>
      <c r="O39" s="66">
        <v>0.15029664045746963</v>
      </c>
      <c r="P39" s="64">
        <v>0.14060837132200579</v>
      </c>
      <c r="Q39" s="63">
        <v>28.459399571122233</v>
      </c>
      <c r="R39" s="63">
        <v>24.47517612929963</v>
      </c>
      <c r="S39" s="63">
        <v>2.1636097212294496</v>
      </c>
      <c r="T39" s="63">
        <v>2.114649813510153</v>
      </c>
    </row>
    <row r="40" spans="1:20" x14ac:dyDescent="0.2">
      <c r="A40">
        <v>37</v>
      </c>
      <c r="B40" t="s">
        <v>459</v>
      </c>
      <c r="C40">
        <v>1490</v>
      </c>
      <c r="D40" s="65">
        <v>0.17100000000000001</v>
      </c>
      <c r="E40">
        <v>0.14199999999999999</v>
      </c>
      <c r="F40">
        <v>44.3</v>
      </c>
      <c r="G40">
        <v>44.2</v>
      </c>
      <c r="H40">
        <v>1.64</v>
      </c>
      <c r="I40">
        <v>1.23</v>
      </c>
      <c r="J40" t="s">
        <v>443</v>
      </c>
      <c r="K40" t="s">
        <v>443</v>
      </c>
      <c r="L40" t="s">
        <v>443</v>
      </c>
      <c r="M40" t="s">
        <v>443</v>
      </c>
      <c r="N40">
        <v>1490</v>
      </c>
      <c r="O40" s="65">
        <v>0.17100000000000001</v>
      </c>
      <c r="P40" s="63">
        <v>0.14199999999999999</v>
      </c>
      <c r="Q40" s="63">
        <v>44.3</v>
      </c>
      <c r="R40" s="63">
        <v>44.2</v>
      </c>
      <c r="S40" s="63">
        <v>1.64</v>
      </c>
      <c r="T40" s="63">
        <v>1.23</v>
      </c>
    </row>
    <row r="41" spans="1:20" ht="17" x14ac:dyDescent="0.2">
      <c r="A41">
        <v>38</v>
      </c>
      <c r="B41" s="30" t="s">
        <v>211</v>
      </c>
      <c r="C41" s="30">
        <v>1260</v>
      </c>
      <c r="D41" s="66">
        <v>0.19899999999999998</v>
      </c>
      <c r="E41" s="30">
        <v>0.188</v>
      </c>
      <c r="F41" s="30">
        <v>33.200000000000003</v>
      </c>
      <c r="G41" s="30">
        <v>36.700000000000003</v>
      </c>
      <c r="H41" s="30">
        <v>2.39</v>
      </c>
      <c r="I41" s="30">
        <v>1.98</v>
      </c>
      <c r="J41" s="30" t="s">
        <v>443</v>
      </c>
      <c r="K41" s="30">
        <v>0.13200000000000001</v>
      </c>
      <c r="L41" s="30" t="s">
        <v>443</v>
      </c>
      <c r="M41" s="30" t="s">
        <v>443</v>
      </c>
      <c r="N41" s="30">
        <v>1653</v>
      </c>
      <c r="O41" s="66">
        <v>0.17760254083484572</v>
      </c>
      <c r="P41" s="64">
        <v>0.16357239436619719</v>
      </c>
      <c r="Q41" s="63">
        <v>29.942831215970962</v>
      </c>
      <c r="R41" s="63">
        <v>33.14918309859155</v>
      </c>
      <c r="S41" s="63">
        <v>2.2425952813067154</v>
      </c>
      <c r="T41" s="63">
        <v>1.8414929577464789</v>
      </c>
    </row>
    <row r="42" spans="1:20" x14ac:dyDescent="0.2">
      <c r="A42">
        <v>39</v>
      </c>
      <c r="B42" t="s">
        <v>122</v>
      </c>
      <c r="C42">
        <v>1210</v>
      </c>
      <c r="D42" s="65">
        <v>0.188</v>
      </c>
      <c r="E42">
        <v>0.19399999999999998</v>
      </c>
      <c r="F42">
        <v>41.1</v>
      </c>
      <c r="G42">
        <v>39.200000000000003</v>
      </c>
      <c r="H42">
        <v>2.2400000000000002</v>
      </c>
      <c r="I42">
        <v>1.97</v>
      </c>
      <c r="J42">
        <v>367</v>
      </c>
      <c r="K42">
        <v>0.151</v>
      </c>
      <c r="L42">
        <v>13.1</v>
      </c>
      <c r="M42">
        <v>3.9</v>
      </c>
      <c r="N42">
        <v>1897</v>
      </c>
      <c r="O42" s="65">
        <v>0.16211755403268316</v>
      </c>
      <c r="P42" s="63">
        <v>0.16746855345911948</v>
      </c>
      <c r="Q42" s="63">
        <v>31.600790722192933</v>
      </c>
      <c r="R42" s="63">
        <v>36.175786163522019</v>
      </c>
      <c r="S42" s="63">
        <v>2.4447548761201898</v>
      </c>
      <c r="T42" s="63">
        <v>1.7918867924528301</v>
      </c>
    </row>
    <row r="43" spans="1:20" ht="17" x14ac:dyDescent="0.2">
      <c r="A43">
        <v>40</v>
      </c>
      <c r="B43" s="30" t="s">
        <v>191</v>
      </c>
      <c r="C43" s="30">
        <v>1119</v>
      </c>
      <c r="D43" s="66">
        <v>0.19600000000000001</v>
      </c>
      <c r="E43" s="30">
        <v>0.192</v>
      </c>
      <c r="F43" s="30">
        <v>61.2</v>
      </c>
      <c r="G43" s="30">
        <v>0</v>
      </c>
      <c r="H43" s="30">
        <v>1.17</v>
      </c>
      <c r="I43" s="30">
        <v>1.33</v>
      </c>
      <c r="J43" s="30">
        <v>477</v>
      </c>
      <c r="K43" s="30">
        <v>0.12300000000000001</v>
      </c>
      <c r="L43" s="30">
        <v>30.3</v>
      </c>
      <c r="M43" s="30">
        <v>1.87</v>
      </c>
      <c r="N43" s="30">
        <v>2004</v>
      </c>
      <c r="O43" s="66">
        <v>0.15602544910179642</v>
      </c>
      <c r="P43" s="64">
        <v>0.14707918781725887</v>
      </c>
      <c r="Q43" s="63">
        <v>49.284580838323357</v>
      </c>
      <c r="R43" s="63">
        <v>0</v>
      </c>
      <c r="S43" s="63">
        <v>1.2938622754491018</v>
      </c>
      <c r="T43" s="63">
        <v>1.0366395939086295</v>
      </c>
    </row>
    <row r="44" spans="1:20" ht="17" x14ac:dyDescent="0.2">
      <c r="A44">
        <v>41</v>
      </c>
      <c r="B44" s="30" t="s">
        <v>343</v>
      </c>
      <c r="C44" s="30">
        <v>1663</v>
      </c>
      <c r="D44" s="66">
        <v>0.151</v>
      </c>
      <c r="E44" s="30">
        <v>0.16300000000000001</v>
      </c>
      <c r="F44" s="30">
        <v>25.7</v>
      </c>
      <c r="G44" s="30">
        <v>31.9</v>
      </c>
      <c r="H44" s="30">
        <v>1.52</v>
      </c>
      <c r="I44" s="30">
        <v>1.4</v>
      </c>
      <c r="J44" s="30">
        <v>220</v>
      </c>
      <c r="K44" s="30">
        <v>6.6000000000000003E-2</v>
      </c>
      <c r="L44" s="30">
        <v>8.9</v>
      </c>
      <c r="M44" s="30">
        <v>2.38</v>
      </c>
      <c r="N44" s="30">
        <v>2049</v>
      </c>
      <c r="O44" s="66">
        <v>0.13409614446071252</v>
      </c>
      <c r="P44" s="64">
        <v>0.1463816287878788</v>
      </c>
      <c r="Q44" s="63">
        <v>22.94831625183016</v>
      </c>
      <c r="R44" s="63">
        <v>29.963731060606062</v>
      </c>
      <c r="S44" s="63">
        <v>1.5710200097608589</v>
      </c>
      <c r="T44" s="63">
        <v>1.320719696969697</v>
      </c>
    </row>
    <row r="45" spans="1:20" ht="17" x14ac:dyDescent="0.2">
      <c r="A45">
        <v>42</v>
      </c>
      <c r="B45" s="30" t="s">
        <v>269</v>
      </c>
      <c r="C45" s="30">
        <v>1744</v>
      </c>
      <c r="D45" s="66">
        <v>0.17100000000000001</v>
      </c>
      <c r="E45" s="30">
        <v>0.184</v>
      </c>
      <c r="F45" s="30">
        <v>43.9</v>
      </c>
      <c r="G45" s="30">
        <v>79.2</v>
      </c>
      <c r="H45" s="30">
        <v>1.9</v>
      </c>
      <c r="I45" s="30">
        <v>1.67</v>
      </c>
      <c r="J45" s="30">
        <v>189</v>
      </c>
      <c r="K45" s="30">
        <v>0.14199999999999999</v>
      </c>
      <c r="L45" s="30">
        <v>21.6</v>
      </c>
      <c r="M45" s="30">
        <v>2.72</v>
      </c>
      <c r="N45" s="30">
        <v>2154</v>
      </c>
      <c r="O45" s="66">
        <v>0.16024744661095638</v>
      </c>
      <c r="P45" s="64">
        <v>0.17443758967001433</v>
      </c>
      <c r="Q45" s="63">
        <v>39.81949860724233</v>
      </c>
      <c r="R45" s="63">
        <v>74.439359158297478</v>
      </c>
      <c r="S45" s="63">
        <v>1.9011559888579386</v>
      </c>
      <c r="T45" s="63">
        <v>1.5939120038259205</v>
      </c>
    </row>
    <row r="46" spans="1:20" x14ac:dyDescent="0.2">
      <c r="A46">
        <v>43</v>
      </c>
      <c r="B46" t="s">
        <v>452</v>
      </c>
      <c r="C46">
        <v>1350</v>
      </c>
      <c r="D46" s="65">
        <v>0.161</v>
      </c>
      <c r="E46">
        <v>0.16600000000000001</v>
      </c>
      <c r="F46">
        <v>37</v>
      </c>
      <c r="G46">
        <v>45.6</v>
      </c>
      <c r="H46">
        <v>2.25</v>
      </c>
      <c r="I46">
        <v>1.83</v>
      </c>
      <c r="J46">
        <v>536</v>
      </c>
      <c r="K46">
        <v>0.128</v>
      </c>
      <c r="L46">
        <v>14.2</v>
      </c>
      <c r="M46">
        <v>2.87</v>
      </c>
      <c r="N46">
        <v>2189</v>
      </c>
      <c r="O46" s="65">
        <v>0.1407386934673367</v>
      </c>
      <c r="P46" s="63">
        <v>0.15027091633466136</v>
      </c>
      <c r="Q46" s="63">
        <v>29.991457286432162</v>
      </c>
      <c r="R46" s="63">
        <v>43.64188958451907</v>
      </c>
      <c r="S46" s="63">
        <v>2.2675468250342621</v>
      </c>
      <c r="T46" s="63">
        <v>1.6646841206602163</v>
      </c>
    </row>
    <row r="47" spans="1:20" ht="17" x14ac:dyDescent="0.2">
      <c r="A47">
        <v>44</v>
      </c>
      <c r="B47" s="30" t="s">
        <v>483</v>
      </c>
      <c r="C47" s="30">
        <v>2664</v>
      </c>
      <c r="D47" s="66">
        <v>0.17100000000000001</v>
      </c>
      <c r="E47" s="30">
        <v>0.16200000000000001</v>
      </c>
      <c r="F47" s="30">
        <v>45.1</v>
      </c>
      <c r="G47" s="30">
        <v>55.2</v>
      </c>
      <c r="H47" s="30">
        <v>1.89</v>
      </c>
      <c r="I47" s="30">
        <v>1.5</v>
      </c>
      <c r="J47" s="30">
        <v>961</v>
      </c>
      <c r="K47" s="30">
        <v>0.151</v>
      </c>
      <c r="L47" s="30">
        <v>15.2</v>
      </c>
      <c r="M47" s="30">
        <v>3.32</v>
      </c>
      <c r="N47" s="30">
        <v>3732</v>
      </c>
      <c r="O47" s="66">
        <v>0.16212272240085743</v>
      </c>
      <c r="P47" s="64">
        <v>0.15776554536187562</v>
      </c>
      <c r="Q47" s="63">
        <v>36.546275455519833</v>
      </c>
      <c r="R47" s="63">
        <v>54.773394495412845</v>
      </c>
      <c r="S47" s="63">
        <v>2.2261173633440512</v>
      </c>
      <c r="T47" s="63">
        <v>1.4652395514780836</v>
      </c>
    </row>
    <row r="48" spans="1:20" x14ac:dyDescent="0.2">
      <c r="C48" s="67">
        <f>SUM(C4:C47)</f>
        <v>33266</v>
      </c>
      <c r="J48" s="67">
        <f>SUM(J4:J47)</f>
        <v>5365</v>
      </c>
      <c r="N48" s="67">
        <f>SUM(N4:N47)</f>
        <v>44789</v>
      </c>
      <c r="O48" s="68">
        <f>SUMPRODUCT(O4:O47,$N$4:$N$47)/SUM($N$4:$N$47)</f>
        <v>0.15299327959990175</v>
      </c>
      <c r="P48" s="67"/>
      <c r="Q48" s="69">
        <f>SUMPRODUCT(Q4:Q47,$N$4:$N$47)/SUM($N$4:$N$47)</f>
        <v>36.675851213467588</v>
      </c>
      <c r="R48" s="67"/>
      <c r="S48" s="69">
        <f>SUMPRODUCT(S4:S47,$N$4:$N$47)/SUM($N$4:$N$47)</f>
        <v>1.9852970595458703</v>
      </c>
    </row>
    <row r="51" spans="3:19" x14ac:dyDescent="0.2">
      <c r="C51">
        <f>N48-C48-J48</f>
        <v>6158</v>
      </c>
      <c r="O51">
        <f>_xlfn.QUARTILE.INC(O4:O47,1)</f>
        <v>0.13482490568039551</v>
      </c>
      <c r="Q51">
        <f>QUARTILE(Q4:Q47,1)</f>
        <v>26.842825828772078</v>
      </c>
      <c r="S51">
        <f>QUARTILE(S4:S47,1)</f>
        <v>1.8795423647777822</v>
      </c>
    </row>
  </sheetData>
  <autoFilter ref="A3:V3" xr:uid="{00000000-0009-0000-0000-000005000000}">
    <sortState xmlns:xlrd2="http://schemas.microsoft.com/office/spreadsheetml/2017/richdata2" ref="A4:V47">
      <sortCondition ref="N3:N47"/>
    </sortState>
  </autoFilter>
  <mergeCells count="9">
    <mergeCell ref="C1:I1"/>
    <mergeCell ref="J1:M1"/>
    <mergeCell ref="N1:T1"/>
    <mergeCell ref="D2:E2"/>
    <mergeCell ref="F2:G2"/>
    <mergeCell ref="H2:I2"/>
    <mergeCell ref="O2:P2"/>
    <mergeCell ref="Q2:R2"/>
    <mergeCell ref="S2:T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Blad10"/>
  <dimension ref="A1:T47"/>
  <sheetViews>
    <sheetView topLeftCell="A27" workbookViewId="0">
      <selection activeCell="D45" sqref="D45"/>
    </sheetView>
  </sheetViews>
  <sheetFormatPr baseColWidth="10" defaultColWidth="11" defaultRowHeight="16" x14ac:dyDescent="0.2"/>
  <cols>
    <col min="1" max="1" width="10.83203125" style="30"/>
    <col min="2" max="2" width="35" style="30" bestFit="1" customWidth="1"/>
    <col min="3" max="10" width="10.83203125" style="30"/>
    <col min="11" max="11" width="16.5" style="30" customWidth="1"/>
    <col min="12" max="12" width="13.5" style="30" customWidth="1"/>
    <col min="13" max="13" width="11.6640625" style="30" bestFit="1" customWidth="1"/>
    <col min="14" max="14" width="10.83203125" style="30"/>
    <col min="15" max="15" width="11.6640625" style="30" bestFit="1" customWidth="1"/>
    <col min="16" max="16" width="10.83203125" style="30"/>
  </cols>
  <sheetData>
    <row r="1" spans="1:20" ht="60" x14ac:dyDescent="0.2">
      <c r="A1" s="57" t="s">
        <v>325</v>
      </c>
      <c r="B1" s="58" t="s">
        <v>326</v>
      </c>
      <c r="C1" s="82" t="s">
        <v>327</v>
      </c>
      <c r="D1" s="83" t="s">
        <v>485</v>
      </c>
      <c r="E1" s="84" t="s">
        <v>486</v>
      </c>
      <c r="F1" s="84" t="s">
        <v>487</v>
      </c>
      <c r="G1" s="84" t="s">
        <v>488</v>
      </c>
      <c r="H1" s="84" t="s">
        <v>489</v>
      </c>
      <c r="I1" s="84" t="s">
        <v>490</v>
      </c>
      <c r="J1" s="59" t="s">
        <v>580</v>
      </c>
      <c r="K1" s="83" t="s">
        <v>577</v>
      </c>
      <c r="L1" s="84" t="s">
        <v>578</v>
      </c>
      <c r="M1" s="84" t="s">
        <v>579</v>
      </c>
      <c r="N1" s="27" t="s">
        <v>328</v>
      </c>
      <c r="O1" s="29" t="s">
        <v>491</v>
      </c>
      <c r="P1" s="29" t="s">
        <v>492</v>
      </c>
      <c r="Q1" s="29" t="s">
        <v>493</v>
      </c>
      <c r="R1" s="29" t="s">
        <v>494</v>
      </c>
      <c r="S1" s="29" t="s">
        <v>495</v>
      </c>
      <c r="T1" s="29" t="s">
        <v>496</v>
      </c>
    </row>
    <row r="2" spans="1:20" x14ac:dyDescent="0.2">
      <c r="A2">
        <v>1</v>
      </c>
      <c r="B2" t="s">
        <v>101</v>
      </c>
      <c r="C2">
        <v>792</v>
      </c>
      <c r="D2">
        <v>0.16600000000000001</v>
      </c>
      <c r="E2">
        <v>0.188</v>
      </c>
      <c r="F2">
        <v>43.6</v>
      </c>
      <c r="G2">
        <v>50.2</v>
      </c>
      <c r="H2">
        <v>2.06</v>
      </c>
      <c r="I2">
        <v>1.6</v>
      </c>
      <c r="J2" t="s">
        <v>443</v>
      </c>
      <c r="K2" t="s">
        <v>443</v>
      </c>
      <c r="L2" t="s">
        <v>443</v>
      </c>
      <c r="M2" t="s">
        <v>443</v>
      </c>
      <c r="N2">
        <v>887</v>
      </c>
      <c r="O2">
        <v>0.15518263810597521</v>
      </c>
      <c r="P2">
        <v>0.17844108446298226</v>
      </c>
      <c r="Q2">
        <v>43.160879368658406</v>
      </c>
      <c r="R2">
        <v>49.136704900938483</v>
      </c>
      <c r="S2">
        <v>1.9807440811724917</v>
      </c>
      <c r="T2">
        <v>1.5162252346193954</v>
      </c>
    </row>
    <row r="3" spans="1:20" x14ac:dyDescent="0.2">
      <c r="A3">
        <v>2</v>
      </c>
      <c r="B3" t="s">
        <v>106</v>
      </c>
      <c r="C3">
        <v>377</v>
      </c>
      <c r="D3">
        <v>0.18600000000000003</v>
      </c>
      <c r="E3">
        <v>0.159</v>
      </c>
      <c r="F3">
        <v>27.9</v>
      </c>
      <c r="G3">
        <v>28.9</v>
      </c>
      <c r="H3">
        <v>2.5099999999999998</v>
      </c>
      <c r="I3">
        <v>2.04</v>
      </c>
      <c r="J3">
        <v>92</v>
      </c>
      <c r="K3">
        <v>0.18</v>
      </c>
      <c r="L3">
        <v>22.1</v>
      </c>
      <c r="M3">
        <v>2.95</v>
      </c>
      <c r="N3">
        <v>676</v>
      </c>
      <c r="O3">
        <v>0.15088757396449706</v>
      </c>
      <c r="P3">
        <v>8.2611111111111121E-2</v>
      </c>
      <c r="Q3">
        <v>24.446597633136097</v>
      </c>
      <c r="R3">
        <v>28.777777777777779</v>
      </c>
      <c r="S3">
        <v>2.1166863905325441</v>
      </c>
      <c r="T3">
        <v>1.1538888888888887</v>
      </c>
    </row>
    <row r="4" spans="1:20" x14ac:dyDescent="0.2">
      <c r="A4">
        <v>3</v>
      </c>
      <c r="B4" t="s">
        <v>444</v>
      </c>
      <c r="C4">
        <v>444</v>
      </c>
      <c r="D4">
        <v>0.16399999999999998</v>
      </c>
      <c r="E4">
        <v>0.15</v>
      </c>
      <c r="F4">
        <v>32</v>
      </c>
      <c r="G4">
        <v>34.5</v>
      </c>
      <c r="H4">
        <v>2.36</v>
      </c>
      <c r="I4">
        <v>2.04</v>
      </c>
      <c r="J4">
        <v>114</v>
      </c>
      <c r="K4">
        <v>0.14199999999999999</v>
      </c>
      <c r="L4">
        <v>21</v>
      </c>
      <c r="M4">
        <v>2.77</v>
      </c>
      <c r="N4">
        <v>663</v>
      </c>
      <c r="O4">
        <v>0.1437466063348416</v>
      </c>
      <c r="P4">
        <v>0.13098606271777002</v>
      </c>
      <c r="Q4">
        <v>27.859728506787331</v>
      </c>
      <c r="R4">
        <v>31.44355400696864</v>
      </c>
      <c r="S4">
        <v>2.2657918552036196</v>
      </c>
      <c r="T4">
        <v>1.8445296167247387</v>
      </c>
    </row>
    <row r="5" spans="1:20" x14ac:dyDescent="0.2">
      <c r="A5">
        <v>4</v>
      </c>
      <c r="B5" t="s">
        <v>446</v>
      </c>
      <c r="C5">
        <v>398</v>
      </c>
      <c r="D5">
        <v>0.124</v>
      </c>
      <c r="E5" t="s">
        <v>443</v>
      </c>
      <c r="F5">
        <v>29.4</v>
      </c>
      <c r="G5" t="s">
        <v>443</v>
      </c>
      <c r="H5">
        <v>1.84</v>
      </c>
      <c r="I5" t="s">
        <v>443</v>
      </c>
      <c r="J5">
        <v>102</v>
      </c>
      <c r="K5">
        <v>0.12300000000000001</v>
      </c>
      <c r="L5">
        <v>16.399999999999999</v>
      </c>
      <c r="M5">
        <v>3.13</v>
      </c>
      <c r="N5">
        <v>641</v>
      </c>
      <c r="O5">
        <v>0.1207613104524181</v>
      </c>
      <c r="P5" t="s">
        <v>443</v>
      </c>
      <c r="Q5">
        <v>27.375351014040561</v>
      </c>
      <c r="R5" t="s">
        <v>443</v>
      </c>
      <c r="S5">
        <v>1.9264898595943836</v>
      </c>
      <c r="T5" t="s">
        <v>443</v>
      </c>
    </row>
    <row r="6" spans="1:20" x14ac:dyDescent="0.2">
      <c r="A6">
        <v>5</v>
      </c>
      <c r="B6" t="s">
        <v>428</v>
      </c>
      <c r="C6">
        <v>436</v>
      </c>
      <c r="D6">
        <v>0.20600000000000002</v>
      </c>
      <c r="E6">
        <v>0.18</v>
      </c>
      <c r="F6">
        <v>42.9</v>
      </c>
      <c r="G6">
        <v>43.7</v>
      </c>
      <c r="H6">
        <v>1.77</v>
      </c>
      <c r="I6">
        <v>1.46</v>
      </c>
      <c r="J6">
        <v>86</v>
      </c>
      <c r="K6">
        <v>0.11800000000000001</v>
      </c>
      <c r="L6">
        <v>22.8</v>
      </c>
      <c r="M6">
        <v>1.87</v>
      </c>
      <c r="N6">
        <v>698</v>
      </c>
      <c r="O6">
        <v>0.1770028653295129</v>
      </c>
      <c r="P6">
        <v>0.16166666666666668</v>
      </c>
      <c r="Q6">
        <v>38.128939828080227</v>
      </c>
      <c r="R6">
        <v>40.610958904109594</v>
      </c>
      <c r="S6">
        <v>1.6764183381088826</v>
      </c>
      <c r="T6">
        <v>1.3846575342465752</v>
      </c>
    </row>
    <row r="7" spans="1:20" x14ac:dyDescent="0.2">
      <c r="A7">
        <v>6</v>
      </c>
      <c r="B7" t="s">
        <v>119</v>
      </c>
      <c r="C7">
        <v>1243</v>
      </c>
      <c r="D7">
        <v>0.18600000000000003</v>
      </c>
      <c r="E7">
        <v>0.18</v>
      </c>
      <c r="F7">
        <v>40.6</v>
      </c>
      <c r="G7">
        <v>46.2</v>
      </c>
      <c r="H7">
        <v>2.1</v>
      </c>
      <c r="I7">
        <v>1.77</v>
      </c>
      <c r="J7" t="s">
        <v>443</v>
      </c>
      <c r="K7" t="s">
        <v>443</v>
      </c>
      <c r="L7" t="s">
        <v>443</v>
      </c>
      <c r="M7" t="s">
        <v>443</v>
      </c>
      <c r="N7">
        <v>1243</v>
      </c>
      <c r="O7">
        <v>0.18600000000000003</v>
      </c>
      <c r="P7">
        <v>0.18</v>
      </c>
      <c r="Q7">
        <v>40.6</v>
      </c>
      <c r="R7">
        <v>46.2</v>
      </c>
      <c r="S7">
        <v>2.1</v>
      </c>
      <c r="T7">
        <v>1.7699999999999998</v>
      </c>
    </row>
    <row r="8" spans="1:20" x14ac:dyDescent="0.2">
      <c r="A8">
        <v>7</v>
      </c>
      <c r="B8" t="s">
        <v>122</v>
      </c>
      <c r="C8">
        <v>1210</v>
      </c>
      <c r="D8">
        <v>0.188</v>
      </c>
      <c r="E8">
        <v>0.19399999999999998</v>
      </c>
      <c r="F8">
        <v>41.1</v>
      </c>
      <c r="G8">
        <v>39.200000000000003</v>
      </c>
      <c r="H8">
        <v>2.2400000000000002</v>
      </c>
      <c r="I8">
        <v>1.97</v>
      </c>
      <c r="J8">
        <v>367</v>
      </c>
      <c r="K8">
        <v>0.151</v>
      </c>
      <c r="L8">
        <v>13.1</v>
      </c>
      <c r="M8">
        <v>3.9</v>
      </c>
      <c r="N8">
        <v>1897</v>
      </c>
      <c r="O8">
        <v>0.16211755403268316</v>
      </c>
      <c r="P8">
        <v>0.16746855345911948</v>
      </c>
      <c r="Q8">
        <v>31.600790722192933</v>
      </c>
      <c r="R8">
        <v>36.175786163522019</v>
      </c>
      <c r="S8">
        <v>2.4447548761201898</v>
      </c>
      <c r="T8">
        <v>1.7918867924528301</v>
      </c>
    </row>
    <row r="9" spans="1:20" x14ac:dyDescent="0.2">
      <c r="A9">
        <v>8</v>
      </c>
      <c r="B9" t="s">
        <v>124</v>
      </c>
      <c r="C9">
        <v>986</v>
      </c>
      <c r="D9">
        <v>0.14099999999999999</v>
      </c>
      <c r="E9">
        <v>0.115</v>
      </c>
      <c r="F9">
        <v>24.6</v>
      </c>
      <c r="G9">
        <v>42</v>
      </c>
      <c r="H9">
        <v>1.82</v>
      </c>
      <c r="I9">
        <v>1.28</v>
      </c>
      <c r="J9">
        <v>89</v>
      </c>
      <c r="K9">
        <v>9.0999999999999998E-2</v>
      </c>
      <c r="L9">
        <v>22.8</v>
      </c>
      <c r="M9">
        <v>1.1100000000000001</v>
      </c>
      <c r="N9">
        <v>1188</v>
      </c>
      <c r="O9">
        <v>0.13145202020202018</v>
      </c>
      <c r="P9">
        <v>0.10416545012165451</v>
      </c>
      <c r="Q9">
        <v>24.721969696969701</v>
      </c>
      <c r="R9">
        <v>41.450851581508516</v>
      </c>
      <c r="S9">
        <v>1.703080808080808</v>
      </c>
      <c r="T9">
        <v>1.2161800486618004</v>
      </c>
    </row>
    <row r="10" spans="1:20" x14ac:dyDescent="0.2">
      <c r="A10">
        <v>9</v>
      </c>
      <c r="B10" t="s">
        <v>128</v>
      </c>
      <c r="C10">
        <v>666</v>
      </c>
      <c r="D10">
        <v>0.16300000000000001</v>
      </c>
      <c r="E10">
        <v>0.16200000000000001</v>
      </c>
      <c r="F10">
        <v>33.9</v>
      </c>
      <c r="G10">
        <v>37.6</v>
      </c>
      <c r="H10">
        <v>2.4500000000000002</v>
      </c>
      <c r="I10">
        <v>2.06</v>
      </c>
      <c r="J10">
        <v>133</v>
      </c>
      <c r="K10">
        <v>0.13699999999999998</v>
      </c>
      <c r="L10">
        <v>22.3</v>
      </c>
      <c r="M10">
        <v>3.22</v>
      </c>
      <c r="N10">
        <v>971</v>
      </c>
      <c r="O10">
        <v>0.14349639546858908</v>
      </c>
      <c r="P10">
        <v>0.14426381059751972</v>
      </c>
      <c r="Q10">
        <v>34.224201853759006</v>
      </c>
      <c r="R10">
        <v>36.539684329199552</v>
      </c>
      <c r="S10">
        <v>2.3145623069001031</v>
      </c>
      <c r="T10">
        <v>1.8093799323562572</v>
      </c>
    </row>
    <row r="11" spans="1:20" x14ac:dyDescent="0.2">
      <c r="A11">
        <v>10</v>
      </c>
      <c r="B11" t="s">
        <v>131</v>
      </c>
      <c r="C11">
        <v>975</v>
      </c>
      <c r="D11">
        <v>0.182</v>
      </c>
      <c r="E11">
        <v>0.18100000000000002</v>
      </c>
      <c r="F11">
        <v>42.5</v>
      </c>
      <c r="G11">
        <v>48.5</v>
      </c>
      <c r="H11">
        <v>1.91</v>
      </c>
      <c r="I11">
        <v>1.55</v>
      </c>
      <c r="J11">
        <v>200</v>
      </c>
      <c r="K11">
        <v>0.11900000000000001</v>
      </c>
      <c r="L11">
        <v>16.100000000000001</v>
      </c>
      <c r="M11">
        <v>2.31</v>
      </c>
      <c r="N11">
        <v>1262</v>
      </c>
      <c r="O11">
        <v>0.16429477020602218</v>
      </c>
      <c r="P11">
        <v>0.17182542524619518</v>
      </c>
      <c r="Q11">
        <v>37.275198098256737</v>
      </c>
      <c r="R11">
        <v>47.417099373321399</v>
      </c>
      <c r="S11">
        <v>1.9313391442155308</v>
      </c>
      <c r="T11">
        <v>1.49585496866607</v>
      </c>
    </row>
    <row r="12" spans="1:20" x14ac:dyDescent="0.2">
      <c r="A12">
        <v>11</v>
      </c>
      <c r="B12" t="s">
        <v>452</v>
      </c>
      <c r="C12">
        <v>1350</v>
      </c>
      <c r="D12">
        <v>0.161</v>
      </c>
      <c r="E12">
        <v>0.16600000000000001</v>
      </c>
      <c r="F12">
        <v>37</v>
      </c>
      <c r="G12">
        <v>45.6</v>
      </c>
      <c r="H12">
        <v>2.25</v>
      </c>
      <c r="I12">
        <v>1.83</v>
      </c>
      <c r="J12">
        <v>536</v>
      </c>
      <c r="K12">
        <v>0.128</v>
      </c>
      <c r="L12">
        <v>14.2</v>
      </c>
      <c r="M12">
        <v>2.87</v>
      </c>
      <c r="N12">
        <v>2189</v>
      </c>
      <c r="O12">
        <v>0.1407386934673367</v>
      </c>
      <c r="P12">
        <v>0.15027091633466136</v>
      </c>
      <c r="Q12">
        <v>29.991457286432162</v>
      </c>
      <c r="R12">
        <v>43.64188958451907</v>
      </c>
      <c r="S12">
        <v>2.2675468250342621</v>
      </c>
      <c r="T12">
        <v>1.6646841206602163</v>
      </c>
    </row>
    <row r="13" spans="1:20" x14ac:dyDescent="0.2">
      <c r="A13">
        <v>12</v>
      </c>
      <c r="B13" t="s">
        <v>453</v>
      </c>
      <c r="C13">
        <v>264</v>
      </c>
      <c r="D13">
        <v>0.15</v>
      </c>
      <c r="E13">
        <v>0.152</v>
      </c>
      <c r="F13">
        <v>33.4</v>
      </c>
      <c r="G13">
        <v>32.200000000000003</v>
      </c>
      <c r="H13">
        <v>2.2999999999999998</v>
      </c>
      <c r="I13">
        <v>1.9</v>
      </c>
      <c r="J13">
        <v>37</v>
      </c>
      <c r="K13">
        <v>0.13100000000000001</v>
      </c>
      <c r="L13">
        <v>16.100000000000001</v>
      </c>
      <c r="M13">
        <v>3.8</v>
      </c>
      <c r="N13">
        <v>421</v>
      </c>
      <c r="O13">
        <v>0.12837767220902613</v>
      </c>
      <c r="P13">
        <v>0.12954838709677421</v>
      </c>
      <c r="Q13">
        <v>26.891448931116393</v>
      </c>
      <c r="R13">
        <v>41.612406947890825</v>
      </c>
      <c r="S13">
        <v>2.1467933491686462</v>
      </c>
      <c r="T13">
        <v>1.5258064516129031</v>
      </c>
    </row>
    <row r="14" spans="1:20" x14ac:dyDescent="0.2">
      <c r="A14">
        <v>13</v>
      </c>
      <c r="B14" t="s">
        <v>144</v>
      </c>
      <c r="C14">
        <v>137</v>
      </c>
      <c r="D14">
        <v>0.16200000000000001</v>
      </c>
      <c r="E14">
        <v>0.16899999999999998</v>
      </c>
      <c r="F14">
        <v>36</v>
      </c>
      <c r="G14">
        <v>41</v>
      </c>
      <c r="H14">
        <v>2.1</v>
      </c>
      <c r="I14">
        <v>1.8</v>
      </c>
      <c r="J14" t="s">
        <v>443</v>
      </c>
      <c r="K14" t="s">
        <v>443</v>
      </c>
      <c r="L14" t="s">
        <v>443</v>
      </c>
      <c r="M14" t="s">
        <v>443</v>
      </c>
      <c r="N14">
        <v>137</v>
      </c>
      <c r="O14">
        <v>0.16200000000000001</v>
      </c>
      <c r="P14">
        <v>0.16899999999999998</v>
      </c>
      <c r="Q14">
        <v>36</v>
      </c>
      <c r="R14">
        <v>41</v>
      </c>
      <c r="S14">
        <v>2.1</v>
      </c>
      <c r="T14">
        <v>1.8</v>
      </c>
    </row>
    <row r="15" spans="1:20" x14ac:dyDescent="0.2">
      <c r="A15">
        <v>14</v>
      </c>
      <c r="B15" t="s">
        <v>455</v>
      </c>
      <c r="C15">
        <v>285</v>
      </c>
      <c r="D15">
        <v>0.18600000000000003</v>
      </c>
      <c r="E15">
        <v>0.18600000000000003</v>
      </c>
      <c r="F15">
        <v>68.8</v>
      </c>
      <c r="G15">
        <v>479</v>
      </c>
      <c r="H15">
        <v>1.31</v>
      </c>
      <c r="I15">
        <v>0.04</v>
      </c>
      <c r="J15" t="s">
        <v>443</v>
      </c>
      <c r="K15" t="s">
        <v>443</v>
      </c>
      <c r="L15" t="s">
        <v>443</v>
      </c>
      <c r="M15" t="s">
        <v>443</v>
      </c>
      <c r="N15">
        <v>285</v>
      </c>
      <c r="O15">
        <v>0.18600000000000003</v>
      </c>
      <c r="P15">
        <v>0.17604534005037786</v>
      </c>
      <c r="Q15">
        <v>68.8</v>
      </c>
      <c r="R15">
        <v>397.79093198992445</v>
      </c>
      <c r="S15">
        <v>1.31</v>
      </c>
      <c r="T15">
        <v>3.7380352644836273E-2</v>
      </c>
    </row>
    <row r="16" spans="1:20" x14ac:dyDescent="0.2">
      <c r="A16">
        <v>15</v>
      </c>
      <c r="B16" t="s">
        <v>459</v>
      </c>
      <c r="C16">
        <v>1490</v>
      </c>
      <c r="D16">
        <v>0.17100000000000001</v>
      </c>
      <c r="E16">
        <v>0.14199999999999999</v>
      </c>
      <c r="F16">
        <v>44.3</v>
      </c>
      <c r="G16">
        <v>44.2</v>
      </c>
      <c r="H16">
        <v>1.64</v>
      </c>
      <c r="I16">
        <v>1.23</v>
      </c>
      <c r="J16" t="s">
        <v>443</v>
      </c>
      <c r="K16" t="s">
        <v>443</v>
      </c>
      <c r="L16" t="s">
        <v>443</v>
      </c>
      <c r="M16" t="s">
        <v>443</v>
      </c>
      <c r="N16">
        <v>1490</v>
      </c>
      <c r="O16">
        <v>0.17100000000000001</v>
      </c>
      <c r="P16">
        <v>0.14199999999999999</v>
      </c>
      <c r="Q16">
        <v>44.3</v>
      </c>
      <c r="R16">
        <v>44.2</v>
      </c>
      <c r="S16">
        <v>1.64</v>
      </c>
      <c r="T16">
        <v>1.23</v>
      </c>
    </row>
    <row r="17" spans="1:20" x14ac:dyDescent="0.2">
      <c r="A17">
        <v>16</v>
      </c>
      <c r="B17" t="s">
        <v>147</v>
      </c>
      <c r="C17">
        <v>860</v>
      </c>
      <c r="D17">
        <v>0.19600000000000001</v>
      </c>
      <c r="E17">
        <v>0.18899999999999997</v>
      </c>
      <c r="F17">
        <v>41.6</v>
      </c>
      <c r="G17">
        <v>41.6</v>
      </c>
      <c r="H17">
        <v>2</v>
      </c>
      <c r="I17">
        <v>1.69</v>
      </c>
      <c r="J17">
        <v>135</v>
      </c>
      <c r="K17">
        <v>0.223</v>
      </c>
      <c r="L17">
        <v>16.8</v>
      </c>
      <c r="M17">
        <v>3.77</v>
      </c>
      <c r="N17">
        <v>995</v>
      </c>
      <c r="O17">
        <v>0.19966331658291456</v>
      </c>
      <c r="P17">
        <v>0.18547251687560268</v>
      </c>
      <c r="Q17">
        <v>38.235175879396984</v>
      </c>
      <c r="R17">
        <v>39.062487945998072</v>
      </c>
      <c r="S17">
        <v>2.2401507537688441</v>
      </c>
      <c r="T17">
        <v>1.8470298939247829</v>
      </c>
    </row>
    <row r="18" spans="1:20" x14ac:dyDescent="0.2">
      <c r="A18">
        <v>17</v>
      </c>
      <c r="B18" t="s">
        <v>150</v>
      </c>
      <c r="C18">
        <v>442</v>
      </c>
      <c r="D18">
        <v>0.155</v>
      </c>
      <c r="E18" t="s">
        <v>443</v>
      </c>
      <c r="F18">
        <v>32.700000000000003</v>
      </c>
      <c r="G18" t="s">
        <v>443</v>
      </c>
      <c r="H18">
        <v>2.09</v>
      </c>
      <c r="I18" t="s">
        <v>443</v>
      </c>
      <c r="J18" t="s">
        <v>443</v>
      </c>
      <c r="K18" t="s">
        <v>443</v>
      </c>
      <c r="L18" t="s">
        <v>443</v>
      </c>
      <c r="M18" t="s">
        <v>443</v>
      </c>
      <c r="N18">
        <v>498</v>
      </c>
      <c r="O18">
        <v>0.14892771084337353</v>
      </c>
      <c r="P18" t="s">
        <v>443</v>
      </c>
      <c r="Q18">
        <v>31.125702811244985</v>
      </c>
      <c r="R18" t="s">
        <v>443</v>
      </c>
      <c r="S18">
        <v>2.0922489959839359</v>
      </c>
      <c r="T18" t="s">
        <v>443</v>
      </c>
    </row>
    <row r="19" spans="1:20" x14ac:dyDescent="0.2">
      <c r="A19">
        <v>18</v>
      </c>
      <c r="B19" t="s">
        <v>339</v>
      </c>
      <c r="C19">
        <v>225</v>
      </c>
      <c r="D19">
        <v>0.16500000000000001</v>
      </c>
      <c r="E19">
        <v>0.13800000000000001</v>
      </c>
      <c r="F19">
        <v>27.8</v>
      </c>
      <c r="G19">
        <v>30.1</v>
      </c>
      <c r="H19">
        <v>2.0499999999999998</v>
      </c>
      <c r="I19">
        <v>1.83</v>
      </c>
      <c r="J19">
        <v>59</v>
      </c>
      <c r="K19">
        <v>0.11199999999999999</v>
      </c>
      <c r="L19">
        <v>13.6</v>
      </c>
      <c r="M19">
        <v>2.84</v>
      </c>
      <c r="N19">
        <v>323</v>
      </c>
      <c r="O19">
        <v>0.139984520123839</v>
      </c>
      <c r="P19">
        <v>0.12729304029304031</v>
      </c>
      <c r="Q19">
        <v>24.469659442724456</v>
      </c>
      <c r="R19">
        <v>35.954945054945057</v>
      </c>
      <c r="S19">
        <v>2.0614860681114546</v>
      </c>
      <c r="T19">
        <v>1.6619413919413919</v>
      </c>
    </row>
    <row r="20" spans="1:20" x14ac:dyDescent="0.2">
      <c r="A20">
        <v>19</v>
      </c>
      <c r="B20" t="s">
        <v>152</v>
      </c>
      <c r="C20">
        <v>678</v>
      </c>
      <c r="D20">
        <v>0.13400000000000001</v>
      </c>
      <c r="E20">
        <v>0.124</v>
      </c>
      <c r="F20">
        <v>37.9</v>
      </c>
      <c r="G20">
        <v>42.3</v>
      </c>
      <c r="H20">
        <v>1.89</v>
      </c>
      <c r="I20">
        <v>1.64</v>
      </c>
      <c r="J20">
        <v>244</v>
      </c>
      <c r="K20">
        <v>0.14499999999999999</v>
      </c>
      <c r="L20">
        <v>18.2</v>
      </c>
      <c r="M20">
        <v>2.69</v>
      </c>
      <c r="N20">
        <v>1172</v>
      </c>
      <c r="O20">
        <v>0.12882423208191127</v>
      </c>
      <c r="P20">
        <v>0.11289544688026983</v>
      </c>
      <c r="Q20">
        <v>30.279010238907851</v>
      </c>
      <c r="R20">
        <v>37.228920741989882</v>
      </c>
      <c r="S20">
        <v>1.9946928327645048</v>
      </c>
      <c r="T20">
        <v>2.3395868465430016</v>
      </c>
    </row>
    <row r="21" spans="1:20" x14ac:dyDescent="0.2">
      <c r="A21">
        <v>20</v>
      </c>
      <c r="B21" t="s">
        <v>154</v>
      </c>
      <c r="C21">
        <v>189</v>
      </c>
      <c r="D21">
        <v>0.11800000000000001</v>
      </c>
      <c r="E21">
        <v>0.10400000000000001</v>
      </c>
      <c r="F21">
        <v>11</v>
      </c>
      <c r="G21">
        <v>12</v>
      </c>
      <c r="H21">
        <v>2.77</v>
      </c>
      <c r="I21">
        <v>2.13</v>
      </c>
      <c r="J21">
        <v>40</v>
      </c>
      <c r="K21">
        <v>0.13</v>
      </c>
      <c r="L21">
        <v>9.6</v>
      </c>
      <c r="M21">
        <v>3.87</v>
      </c>
      <c r="N21">
        <v>269</v>
      </c>
      <c r="O21">
        <v>0.11502602230483272</v>
      </c>
      <c r="P21">
        <v>9.6677551020408162E-2</v>
      </c>
      <c r="Q21">
        <v>11.550185873605948</v>
      </c>
      <c r="R21">
        <v>11.755918367346938</v>
      </c>
      <c r="S21">
        <v>2.7209293680297395</v>
      </c>
      <c r="T21">
        <v>1.9835510204081634</v>
      </c>
    </row>
    <row r="22" spans="1:20" ht="17" x14ac:dyDescent="0.2">
      <c r="A22">
        <v>21</v>
      </c>
      <c r="B22" s="30" t="s">
        <v>161</v>
      </c>
      <c r="C22" s="30">
        <v>437</v>
      </c>
      <c r="D22" s="30">
        <v>0.13400000000000001</v>
      </c>
      <c r="E22" s="30">
        <v>0.158</v>
      </c>
      <c r="F22" s="30">
        <v>33.299999999999997</v>
      </c>
      <c r="G22" s="30">
        <v>36.1</v>
      </c>
      <c r="H22" s="30">
        <v>2.08</v>
      </c>
      <c r="I22" s="30">
        <v>1.83</v>
      </c>
      <c r="J22" s="30" t="s">
        <v>443</v>
      </c>
      <c r="K22" s="30" t="s">
        <v>443</v>
      </c>
      <c r="L22" s="30" t="s">
        <v>443</v>
      </c>
      <c r="M22" s="30" t="s">
        <v>443</v>
      </c>
      <c r="N22" s="30">
        <v>616</v>
      </c>
      <c r="O22">
        <v>0.12702597402597404</v>
      </c>
      <c r="P22">
        <v>0.14779901153212521</v>
      </c>
      <c r="Q22">
        <v>27.34301948051948</v>
      </c>
      <c r="R22">
        <v>30.928336079077429</v>
      </c>
      <c r="S22">
        <v>2.4461363636363638</v>
      </c>
      <c r="T22">
        <v>1.9343822075782537</v>
      </c>
    </row>
    <row r="23" spans="1:20" ht="17" x14ac:dyDescent="0.2">
      <c r="A23">
        <v>22</v>
      </c>
      <c r="B23" s="30" t="s">
        <v>167</v>
      </c>
      <c r="C23" s="30">
        <v>717</v>
      </c>
      <c r="D23" s="30">
        <v>0.158</v>
      </c>
      <c r="E23" s="30">
        <v>0.17100000000000001</v>
      </c>
      <c r="F23" s="30">
        <v>138.6</v>
      </c>
      <c r="G23" s="30">
        <v>49.3</v>
      </c>
      <c r="H23" s="30">
        <v>0.26</v>
      </c>
      <c r="I23" s="30">
        <v>1.4</v>
      </c>
      <c r="J23" s="30">
        <v>67</v>
      </c>
      <c r="K23" s="30">
        <v>7.5999999999999998E-2</v>
      </c>
      <c r="L23" s="30">
        <v>44.4</v>
      </c>
      <c r="M23" s="30">
        <v>0.3</v>
      </c>
      <c r="N23" s="30">
        <v>898</v>
      </c>
      <c r="O23">
        <v>0.14197995545657016</v>
      </c>
      <c r="P23">
        <v>0.13550216450216451</v>
      </c>
      <c r="Q23">
        <v>124.6783964365256</v>
      </c>
      <c r="R23">
        <v>41.421212121212115</v>
      </c>
      <c r="S23">
        <v>0.25282850779510024</v>
      </c>
      <c r="T23">
        <v>1.2268398268398268</v>
      </c>
    </row>
    <row r="24" spans="1:20" ht="17" x14ac:dyDescent="0.2">
      <c r="A24">
        <v>23</v>
      </c>
      <c r="B24" s="30" t="s">
        <v>173</v>
      </c>
      <c r="C24" s="30">
        <v>207</v>
      </c>
      <c r="D24" s="30">
        <v>0.13200000000000001</v>
      </c>
      <c r="E24" s="30">
        <v>0.12</v>
      </c>
      <c r="F24" s="30">
        <v>24.9</v>
      </c>
      <c r="G24" s="30">
        <v>35.200000000000003</v>
      </c>
      <c r="H24" s="30">
        <v>2.23</v>
      </c>
      <c r="I24" s="30">
        <v>1.64</v>
      </c>
      <c r="J24" s="30">
        <v>143</v>
      </c>
      <c r="K24" s="30">
        <v>0.17499999999999999</v>
      </c>
      <c r="L24" s="30">
        <v>19.7</v>
      </c>
      <c r="M24" s="30">
        <v>3.15</v>
      </c>
      <c r="N24" s="30">
        <v>405</v>
      </c>
      <c r="O24">
        <v>0.13659012345679014</v>
      </c>
      <c r="P24">
        <v>0.11049881235154393</v>
      </c>
      <c r="Q24">
        <v>21.760246913580247</v>
      </c>
      <c r="R24">
        <v>27.646555819477438</v>
      </c>
      <c r="S24">
        <v>2.3782962962962961</v>
      </c>
      <c r="T24">
        <v>1.7350118764845608</v>
      </c>
    </row>
    <row r="25" spans="1:20" ht="17" x14ac:dyDescent="0.2">
      <c r="A25">
        <v>24</v>
      </c>
      <c r="B25" s="30" t="s">
        <v>174</v>
      </c>
      <c r="C25" s="30">
        <v>310</v>
      </c>
      <c r="D25" s="30">
        <v>0.17499999999999999</v>
      </c>
      <c r="E25" s="30">
        <v>0.188</v>
      </c>
      <c r="F25" s="30">
        <v>30.3</v>
      </c>
      <c r="G25" s="30">
        <v>38.6</v>
      </c>
      <c r="H25" s="30">
        <v>2.64</v>
      </c>
      <c r="I25" s="30">
        <v>1.9</v>
      </c>
      <c r="J25" s="30">
        <v>73</v>
      </c>
      <c r="K25" s="30">
        <v>0.126</v>
      </c>
      <c r="L25" s="30">
        <v>13.7</v>
      </c>
      <c r="M25" s="30">
        <v>3.09</v>
      </c>
      <c r="N25" s="30">
        <v>409</v>
      </c>
      <c r="O25">
        <v>0.1602151589242054</v>
      </c>
      <c r="P25">
        <v>0.17116452442159383</v>
      </c>
      <c r="Q25">
        <v>26.148410757946213</v>
      </c>
      <c r="R25">
        <v>33.822365038560413</v>
      </c>
      <c r="S25">
        <v>2.7209535452322742</v>
      </c>
      <c r="T25">
        <v>2.0380205655526993</v>
      </c>
    </row>
    <row r="26" spans="1:20" ht="17" x14ac:dyDescent="0.2">
      <c r="A26">
        <v>25</v>
      </c>
      <c r="B26" s="30" t="s">
        <v>176</v>
      </c>
      <c r="C26" s="30">
        <v>511</v>
      </c>
      <c r="D26" s="30">
        <v>0.185</v>
      </c>
      <c r="E26" s="30">
        <v>0.18100000000000002</v>
      </c>
      <c r="F26" s="30">
        <v>143.5</v>
      </c>
      <c r="G26" s="30">
        <v>34.4</v>
      </c>
      <c r="H26" s="30">
        <v>0.17</v>
      </c>
      <c r="I26" s="30">
        <v>2.04</v>
      </c>
      <c r="J26" s="30" t="s">
        <v>443</v>
      </c>
      <c r="K26" s="30" t="s">
        <v>443</v>
      </c>
      <c r="L26" s="30" t="s">
        <v>443</v>
      </c>
      <c r="M26" s="30" t="s">
        <v>443</v>
      </c>
      <c r="N26" s="30">
        <v>880</v>
      </c>
      <c r="O26">
        <v>0.14348749999999999</v>
      </c>
      <c r="P26">
        <v>0.13252090395480226</v>
      </c>
      <c r="Q26">
        <v>134.4846590909091</v>
      </c>
      <c r="R26">
        <v>32.640677966101698</v>
      </c>
      <c r="S26">
        <v>0.12806818181818183</v>
      </c>
      <c r="T26">
        <v>1.6451299435028248</v>
      </c>
    </row>
    <row r="27" spans="1:20" ht="17" x14ac:dyDescent="0.2">
      <c r="A27">
        <v>26</v>
      </c>
      <c r="B27" s="30" t="s">
        <v>181</v>
      </c>
      <c r="C27" s="30">
        <v>823</v>
      </c>
      <c r="D27" s="30">
        <v>0.17</v>
      </c>
      <c r="E27" s="30">
        <v>0.17</v>
      </c>
      <c r="F27" s="30">
        <v>28.8</v>
      </c>
      <c r="G27" s="30">
        <v>35.4</v>
      </c>
      <c r="H27" s="30">
        <v>1.77</v>
      </c>
      <c r="I27" s="30">
        <v>1.47</v>
      </c>
      <c r="J27" s="30">
        <v>236</v>
      </c>
      <c r="K27" s="30">
        <v>0.13200000000000001</v>
      </c>
      <c r="L27" s="30">
        <v>12.6</v>
      </c>
      <c r="M27" s="30">
        <v>2.97</v>
      </c>
      <c r="N27" s="30">
        <v>1229</v>
      </c>
      <c r="O27">
        <v>0.15025386493083806</v>
      </c>
      <c r="P27">
        <v>0.14466720128307942</v>
      </c>
      <c r="Q27">
        <v>23.752644426362895</v>
      </c>
      <c r="R27">
        <v>29.094947874899756</v>
      </c>
      <c r="S27">
        <v>1.98659886086249</v>
      </c>
      <c r="T27">
        <v>1.5769607056936645</v>
      </c>
    </row>
    <row r="28" spans="1:20" ht="17" x14ac:dyDescent="0.2">
      <c r="A28">
        <v>27</v>
      </c>
      <c r="B28" s="30" t="s">
        <v>343</v>
      </c>
      <c r="C28" s="30">
        <v>1663</v>
      </c>
      <c r="D28" s="30">
        <v>0.151</v>
      </c>
      <c r="E28" s="30">
        <v>0.16300000000000001</v>
      </c>
      <c r="F28" s="30">
        <v>25.7</v>
      </c>
      <c r="G28" s="30">
        <v>31.9</v>
      </c>
      <c r="H28" s="30">
        <v>1.52</v>
      </c>
      <c r="I28" s="30">
        <v>1.4</v>
      </c>
      <c r="J28" s="30">
        <v>220</v>
      </c>
      <c r="K28" s="30">
        <v>6.6000000000000003E-2</v>
      </c>
      <c r="L28" s="30">
        <v>8.9</v>
      </c>
      <c r="M28" s="30">
        <v>2.38</v>
      </c>
      <c r="N28" s="30">
        <v>2049</v>
      </c>
      <c r="O28" s="30">
        <v>0.13409614446071252</v>
      </c>
      <c r="P28" s="30">
        <v>0.1463816287878788</v>
      </c>
      <c r="Q28">
        <v>22.94831625183016</v>
      </c>
      <c r="R28">
        <v>29.963731060606062</v>
      </c>
      <c r="S28">
        <v>1.5710200097608589</v>
      </c>
      <c r="T28">
        <v>1.320719696969697</v>
      </c>
    </row>
    <row r="29" spans="1:20" ht="17" x14ac:dyDescent="0.2">
      <c r="A29">
        <v>28</v>
      </c>
      <c r="B29" s="30" t="s">
        <v>191</v>
      </c>
      <c r="C29" s="30">
        <v>1119</v>
      </c>
      <c r="D29" s="30">
        <v>0.19600000000000001</v>
      </c>
      <c r="E29" s="30">
        <v>0.192</v>
      </c>
      <c r="F29" s="30">
        <v>61.2</v>
      </c>
      <c r="G29" s="30">
        <v>0</v>
      </c>
      <c r="H29" s="30">
        <v>1.17</v>
      </c>
      <c r="I29" s="30">
        <v>1.33</v>
      </c>
      <c r="J29" s="30">
        <v>477</v>
      </c>
      <c r="K29" s="30">
        <v>0.12300000000000001</v>
      </c>
      <c r="L29" s="30">
        <v>30.3</v>
      </c>
      <c r="M29" s="30">
        <v>1.87</v>
      </c>
      <c r="N29" s="30">
        <v>2004</v>
      </c>
      <c r="O29" s="30">
        <v>0.15602544910179642</v>
      </c>
      <c r="P29" s="30">
        <v>0.14707918781725887</v>
      </c>
      <c r="Q29">
        <v>49.284580838323357</v>
      </c>
      <c r="R29">
        <v>0</v>
      </c>
      <c r="S29">
        <v>1.2938622754491018</v>
      </c>
      <c r="T29">
        <v>1.0366395939086295</v>
      </c>
    </row>
    <row r="30" spans="1:20" ht="17" x14ac:dyDescent="0.2">
      <c r="A30">
        <v>29</v>
      </c>
      <c r="B30" s="30" t="s">
        <v>470</v>
      </c>
      <c r="C30" s="30">
        <v>498</v>
      </c>
      <c r="D30" s="30">
        <v>0.129</v>
      </c>
      <c r="E30" s="30">
        <v>0.13100000000000001</v>
      </c>
      <c r="F30" s="30">
        <v>24.3</v>
      </c>
      <c r="G30" s="30">
        <v>32.200000000000003</v>
      </c>
      <c r="H30" s="30">
        <v>2.27</v>
      </c>
      <c r="I30" s="30">
        <v>1.87</v>
      </c>
      <c r="J30" s="30" t="s">
        <v>443</v>
      </c>
      <c r="K30" s="30" t="s">
        <v>443</v>
      </c>
      <c r="L30" s="30" t="s">
        <v>443</v>
      </c>
      <c r="M30" s="30" t="s">
        <v>443</v>
      </c>
      <c r="N30" s="30">
        <v>681</v>
      </c>
      <c r="O30" s="30">
        <v>0.11287665198237885</v>
      </c>
      <c r="P30" s="30">
        <v>0.11774062968515744</v>
      </c>
      <c r="Q30">
        <v>20.322907488986782</v>
      </c>
      <c r="R30">
        <v>30.532533733133434</v>
      </c>
      <c r="S30">
        <v>2.326431718061674</v>
      </c>
      <c r="T30">
        <v>1.7675412293853074</v>
      </c>
    </row>
    <row r="31" spans="1:20" ht="17" x14ac:dyDescent="0.2">
      <c r="A31">
        <v>30</v>
      </c>
      <c r="B31" s="30" t="s">
        <v>200</v>
      </c>
      <c r="C31" s="30">
        <v>612</v>
      </c>
      <c r="D31" s="30">
        <v>0.183</v>
      </c>
      <c r="E31" s="30">
        <v>0.183</v>
      </c>
      <c r="F31" s="30">
        <v>30.5</v>
      </c>
      <c r="G31" s="30">
        <v>41.3</v>
      </c>
      <c r="H31" s="30">
        <v>2.08</v>
      </c>
      <c r="I31" s="30">
        <v>1.86</v>
      </c>
      <c r="J31" s="30" t="s">
        <v>443</v>
      </c>
      <c r="K31" s="30" t="s">
        <v>443</v>
      </c>
      <c r="L31" s="30" t="s">
        <v>443</v>
      </c>
      <c r="M31" s="30" t="s">
        <v>443</v>
      </c>
      <c r="N31" s="30">
        <v>612</v>
      </c>
      <c r="O31" s="30">
        <v>0.183</v>
      </c>
      <c r="P31" s="30">
        <v>0.183</v>
      </c>
      <c r="Q31">
        <v>30.5</v>
      </c>
      <c r="R31">
        <v>41.3</v>
      </c>
      <c r="S31">
        <v>2.08</v>
      </c>
      <c r="T31">
        <v>1.8599999999999999</v>
      </c>
    </row>
    <row r="32" spans="1:20" ht="17" x14ac:dyDescent="0.2">
      <c r="A32">
        <v>31</v>
      </c>
      <c r="B32" s="30" t="s">
        <v>203</v>
      </c>
      <c r="C32" s="30">
        <v>308</v>
      </c>
      <c r="D32" s="30">
        <v>0.13600000000000001</v>
      </c>
      <c r="E32" s="30">
        <v>0.11800000000000001</v>
      </c>
      <c r="F32" s="30">
        <v>34.200000000000003</v>
      </c>
      <c r="G32" s="30">
        <v>29.6</v>
      </c>
      <c r="H32" s="30">
        <v>1.82</v>
      </c>
      <c r="I32" s="30">
        <v>1.5</v>
      </c>
      <c r="J32" s="30" t="s">
        <v>443</v>
      </c>
      <c r="K32" s="30" t="s">
        <v>443</v>
      </c>
      <c r="L32" s="30" t="s">
        <v>443</v>
      </c>
      <c r="M32" s="30" t="s">
        <v>443</v>
      </c>
      <c r="N32" s="30">
        <v>371</v>
      </c>
      <c r="O32" s="30">
        <v>0.13056603773584907</v>
      </c>
      <c r="P32" s="30">
        <v>0.11844235924932976</v>
      </c>
      <c r="Q32">
        <v>30.61698113207547</v>
      </c>
      <c r="R32">
        <v>26.518230563002685</v>
      </c>
      <c r="S32">
        <v>2.0832075471698115</v>
      </c>
      <c r="T32">
        <v>1.7138069705093835</v>
      </c>
    </row>
    <row r="33" spans="1:20" ht="17" x14ac:dyDescent="0.2">
      <c r="A33">
        <v>32</v>
      </c>
      <c r="B33" s="30" t="s">
        <v>205</v>
      </c>
      <c r="C33" s="30">
        <v>592</v>
      </c>
      <c r="D33" s="30">
        <v>0.17300000000000001</v>
      </c>
      <c r="E33" s="30">
        <v>0.185</v>
      </c>
      <c r="F33" s="30">
        <v>37.6</v>
      </c>
      <c r="G33" s="30">
        <v>41.8</v>
      </c>
      <c r="H33" s="30">
        <v>2.2799999999999998</v>
      </c>
      <c r="I33" s="30">
        <v>1.84</v>
      </c>
      <c r="J33" s="30">
        <v>50</v>
      </c>
      <c r="K33" s="30">
        <v>0.14300000000000002</v>
      </c>
      <c r="L33" s="30">
        <v>12.4</v>
      </c>
      <c r="M33" s="30">
        <v>3.98</v>
      </c>
      <c r="N33" s="30">
        <v>673</v>
      </c>
      <c r="O33" s="30">
        <v>0.16519762258543835</v>
      </c>
      <c r="P33" s="30">
        <v>0.1765903448275862</v>
      </c>
      <c r="Q33">
        <v>34.898662704309061</v>
      </c>
      <c r="R33">
        <v>38.913103448275855</v>
      </c>
      <c r="S33">
        <v>2.3478008915304605</v>
      </c>
      <c r="T33">
        <v>1.9190758620689654</v>
      </c>
    </row>
    <row r="34" spans="1:20" ht="17" x14ac:dyDescent="0.2">
      <c r="A34">
        <v>33</v>
      </c>
      <c r="B34" s="30" t="s">
        <v>211</v>
      </c>
      <c r="C34" s="30">
        <v>1260</v>
      </c>
      <c r="D34" s="30">
        <v>0.19899999999999998</v>
      </c>
      <c r="E34" s="30">
        <v>0.188</v>
      </c>
      <c r="F34" s="30">
        <v>33.200000000000003</v>
      </c>
      <c r="G34" s="30">
        <v>36.700000000000003</v>
      </c>
      <c r="H34" s="30">
        <v>2.39</v>
      </c>
      <c r="I34" s="30">
        <v>1.98</v>
      </c>
      <c r="J34" s="30" t="s">
        <v>443</v>
      </c>
      <c r="K34" s="30">
        <v>0.13200000000000001</v>
      </c>
      <c r="L34" s="30" t="s">
        <v>443</v>
      </c>
      <c r="M34" s="30" t="s">
        <v>443</v>
      </c>
      <c r="N34" s="30">
        <v>1653</v>
      </c>
      <c r="O34" s="30">
        <v>0.17760254083484572</v>
      </c>
      <c r="P34" s="30">
        <v>0.16357239436619719</v>
      </c>
      <c r="Q34">
        <v>29.942831215970962</v>
      </c>
      <c r="R34">
        <v>33.14918309859155</v>
      </c>
      <c r="S34">
        <v>2.2425952813067154</v>
      </c>
      <c r="T34">
        <v>1.8414929577464789</v>
      </c>
    </row>
    <row r="35" spans="1:20" ht="17" x14ac:dyDescent="0.2">
      <c r="A35">
        <v>34</v>
      </c>
      <c r="B35" s="30" t="s">
        <v>476</v>
      </c>
      <c r="C35" s="30">
        <v>824</v>
      </c>
      <c r="D35" s="30">
        <v>0.13900000000000001</v>
      </c>
      <c r="E35" s="30">
        <v>0.14599999999999999</v>
      </c>
      <c r="F35" s="30">
        <v>33.4</v>
      </c>
      <c r="G35" s="30">
        <v>35.799999999999997</v>
      </c>
      <c r="H35" s="30">
        <v>1.99</v>
      </c>
      <c r="I35" s="30">
        <v>1.64</v>
      </c>
      <c r="J35" s="30" t="s">
        <v>443</v>
      </c>
      <c r="K35" s="30" t="s">
        <v>443</v>
      </c>
      <c r="L35" s="30" t="s">
        <v>443</v>
      </c>
      <c r="M35" s="30" t="s">
        <v>443</v>
      </c>
      <c r="N35" s="30">
        <v>1105</v>
      </c>
      <c r="O35" s="30">
        <v>0.12043619909502265</v>
      </c>
      <c r="P35" s="30">
        <v>0.1261607460035524</v>
      </c>
      <c r="Q35">
        <v>28.873484162895924</v>
      </c>
      <c r="R35">
        <v>31.72069271758437</v>
      </c>
      <c r="S35">
        <v>1.9060814479638006</v>
      </c>
      <c r="T35">
        <v>1.5463765541740675</v>
      </c>
    </row>
    <row r="36" spans="1:20" ht="17" x14ac:dyDescent="0.2">
      <c r="A36">
        <v>35</v>
      </c>
      <c r="B36" s="30" t="s">
        <v>221</v>
      </c>
      <c r="C36" s="30">
        <v>1260</v>
      </c>
      <c r="D36" s="30">
        <v>0.20800000000000002</v>
      </c>
      <c r="E36" s="30">
        <v>0.191</v>
      </c>
      <c r="F36" s="30">
        <v>36.799999999999997</v>
      </c>
      <c r="G36" s="30">
        <v>43.5</v>
      </c>
      <c r="H36" s="30">
        <v>2.35</v>
      </c>
      <c r="I36" s="30">
        <v>1.84</v>
      </c>
      <c r="J36" s="30" t="s">
        <v>443</v>
      </c>
      <c r="K36" s="30" t="s">
        <v>443</v>
      </c>
      <c r="L36" s="30" t="s">
        <v>443</v>
      </c>
      <c r="M36" s="30" t="s">
        <v>443</v>
      </c>
      <c r="N36" s="30">
        <v>1260</v>
      </c>
      <c r="O36" s="30">
        <v>0.20800000000000005</v>
      </c>
      <c r="P36" s="30">
        <v>0.191</v>
      </c>
      <c r="Q36">
        <v>36.799999999999997</v>
      </c>
      <c r="R36">
        <v>43.5</v>
      </c>
      <c r="S36">
        <v>2.35</v>
      </c>
      <c r="T36">
        <v>1.84</v>
      </c>
    </row>
    <row r="37" spans="1:20" ht="17" x14ac:dyDescent="0.2">
      <c r="A37">
        <v>36</v>
      </c>
      <c r="B37" s="30" t="s">
        <v>225</v>
      </c>
      <c r="C37" s="30">
        <v>245</v>
      </c>
      <c r="D37" s="30">
        <v>0.17100000000000001</v>
      </c>
      <c r="E37" s="30">
        <v>0.16399999999999998</v>
      </c>
      <c r="F37" s="30">
        <v>40.9</v>
      </c>
      <c r="G37" s="30">
        <v>46.4</v>
      </c>
      <c r="H37" s="30">
        <v>1.86</v>
      </c>
      <c r="I37" s="30">
        <v>1.55</v>
      </c>
      <c r="J37" s="30">
        <v>31</v>
      </c>
      <c r="K37" s="30">
        <v>0.16600000000000001</v>
      </c>
      <c r="L37" s="30">
        <v>22.5</v>
      </c>
      <c r="M37" s="30">
        <v>2.52</v>
      </c>
      <c r="N37" s="30">
        <v>347</v>
      </c>
      <c r="O37" s="30">
        <v>0.14456772334293949</v>
      </c>
      <c r="P37" s="30">
        <v>0.1460806451612903</v>
      </c>
      <c r="Q37">
        <v>36.657636887608071</v>
      </c>
      <c r="R37">
        <v>46.187096774193542</v>
      </c>
      <c r="S37">
        <v>1.7511815561959656</v>
      </c>
      <c r="T37">
        <v>1.3814516129032257</v>
      </c>
    </row>
    <row r="38" spans="1:20" ht="17" x14ac:dyDescent="0.2">
      <c r="A38">
        <v>37</v>
      </c>
      <c r="B38" s="30" t="s">
        <v>229</v>
      </c>
      <c r="C38" s="30">
        <v>424</v>
      </c>
      <c r="D38" s="66">
        <v>0.158</v>
      </c>
      <c r="E38" s="30" t="s">
        <v>443</v>
      </c>
      <c r="F38" s="30">
        <v>27.5</v>
      </c>
      <c r="G38" s="30" t="s">
        <v>443</v>
      </c>
      <c r="H38" s="30">
        <v>1.82</v>
      </c>
      <c r="I38" s="30" t="s">
        <v>443</v>
      </c>
      <c r="J38" s="30" t="s">
        <v>443</v>
      </c>
      <c r="K38" s="30" t="s">
        <v>443</v>
      </c>
      <c r="L38" s="30" t="s">
        <v>443</v>
      </c>
      <c r="M38" s="30" t="s">
        <v>443</v>
      </c>
      <c r="N38" s="30">
        <v>573</v>
      </c>
      <c r="O38" s="66">
        <v>0.13797731239092498</v>
      </c>
      <c r="P38" s="64" t="s">
        <v>443</v>
      </c>
      <c r="Q38" s="63">
        <v>27.838045375218151</v>
      </c>
      <c r="R38" s="63" t="s">
        <v>443</v>
      </c>
      <c r="S38" s="63">
        <v>1.6275741710296687</v>
      </c>
      <c r="T38" s="63" t="s">
        <v>443</v>
      </c>
    </row>
    <row r="39" spans="1:20" ht="17" x14ac:dyDescent="0.2">
      <c r="A39">
        <v>38</v>
      </c>
      <c r="B39" s="30" t="s">
        <v>481</v>
      </c>
      <c r="C39" s="30">
        <v>448</v>
      </c>
      <c r="D39" s="30">
        <v>0.13500000000000001</v>
      </c>
      <c r="E39" s="30">
        <v>0.13300000000000001</v>
      </c>
      <c r="F39" s="30">
        <v>29.9</v>
      </c>
      <c r="G39" s="30">
        <v>27.9</v>
      </c>
      <c r="H39" s="30">
        <v>1.96</v>
      </c>
      <c r="I39" s="30">
        <v>1.93</v>
      </c>
      <c r="J39" s="30">
        <v>146</v>
      </c>
      <c r="K39" s="30">
        <v>0.14199999999999999</v>
      </c>
      <c r="L39" s="30">
        <v>10.6</v>
      </c>
      <c r="M39" s="30">
        <v>3.59</v>
      </c>
      <c r="N39" s="30">
        <v>848</v>
      </c>
      <c r="O39" s="30">
        <v>0.12033018867924528</v>
      </c>
      <c r="P39" s="30">
        <v>0.11054166666666668</v>
      </c>
      <c r="Q39">
        <v>26.696933962264151</v>
      </c>
      <c r="R39">
        <v>29.358333333333334</v>
      </c>
      <c r="S39">
        <v>1.9980188679245279</v>
      </c>
      <c r="T39">
        <v>1.5974999999999999</v>
      </c>
    </row>
    <row r="40" spans="1:20" ht="17" x14ac:dyDescent="0.2">
      <c r="A40">
        <v>39</v>
      </c>
      <c r="B40" s="30" t="s">
        <v>246</v>
      </c>
      <c r="C40" s="30">
        <v>633</v>
      </c>
      <c r="D40" s="30">
        <v>0.16899999999999998</v>
      </c>
      <c r="E40" s="30">
        <v>0.16899999999999998</v>
      </c>
      <c r="F40" s="30">
        <v>33.700000000000003</v>
      </c>
      <c r="G40" s="30">
        <v>39.5</v>
      </c>
      <c r="H40" s="30">
        <v>2.5299999999999998</v>
      </c>
      <c r="I40" s="30">
        <v>2.09</v>
      </c>
      <c r="J40" s="30">
        <v>202</v>
      </c>
      <c r="K40" s="30">
        <v>0.13800000000000001</v>
      </c>
      <c r="L40" s="30">
        <v>12.7</v>
      </c>
      <c r="M40" s="30">
        <v>4.0599999999999996</v>
      </c>
      <c r="N40" s="30">
        <v>1150</v>
      </c>
      <c r="O40">
        <v>0.13506782608695653</v>
      </c>
      <c r="P40">
        <v>0.141070826306914</v>
      </c>
      <c r="Q40">
        <v>26.696956521739132</v>
      </c>
      <c r="R40">
        <v>34.997133220910627</v>
      </c>
      <c r="S40">
        <v>2.470052173913043</v>
      </c>
      <c r="T40">
        <v>1.9475042158516018</v>
      </c>
    </row>
    <row r="41" spans="1:20" ht="17" x14ac:dyDescent="0.2">
      <c r="A41">
        <v>40</v>
      </c>
      <c r="B41" s="30" t="s">
        <v>250</v>
      </c>
      <c r="C41" s="30">
        <v>729</v>
      </c>
      <c r="D41" s="30">
        <v>0.17300000000000001</v>
      </c>
      <c r="F41" s="30">
        <v>36.299999999999997</v>
      </c>
      <c r="H41" s="30">
        <v>1.88</v>
      </c>
      <c r="J41" s="30" t="s">
        <v>443</v>
      </c>
      <c r="K41" s="30" t="s">
        <v>443</v>
      </c>
      <c r="L41" s="30" t="s">
        <v>443</v>
      </c>
      <c r="M41" s="30" t="s">
        <v>443</v>
      </c>
      <c r="N41" s="30">
        <v>804</v>
      </c>
      <c r="O41" s="30">
        <v>0.16544402985074627</v>
      </c>
      <c r="Q41">
        <v>35.805597014925368</v>
      </c>
      <c r="S41">
        <v>1.8147014925373135</v>
      </c>
    </row>
    <row r="42" spans="1:20" ht="17" x14ac:dyDescent="0.2">
      <c r="A42">
        <v>41</v>
      </c>
      <c r="B42" s="30" t="s">
        <v>257</v>
      </c>
      <c r="C42" s="30">
        <v>579</v>
      </c>
      <c r="D42" s="30">
        <v>0.151</v>
      </c>
      <c r="E42" s="30">
        <v>0.156</v>
      </c>
      <c r="F42" s="30">
        <v>31.8</v>
      </c>
      <c r="G42" s="30">
        <v>42.3</v>
      </c>
      <c r="H42" s="30">
        <v>2.6</v>
      </c>
      <c r="I42" s="30">
        <v>1.99</v>
      </c>
      <c r="J42" s="30">
        <v>336</v>
      </c>
      <c r="K42" s="30">
        <v>0.13100000000000001</v>
      </c>
      <c r="L42" s="30">
        <v>19.2</v>
      </c>
      <c r="M42" s="30">
        <v>3.29</v>
      </c>
      <c r="N42" s="30">
        <v>1032</v>
      </c>
      <c r="O42" s="30">
        <v>0.13621220930232558</v>
      </c>
      <c r="P42" s="30">
        <v>0.13434086629001885</v>
      </c>
      <c r="Q42">
        <v>27.210174418604652</v>
      </c>
      <c r="R42">
        <v>34.208474576271179</v>
      </c>
      <c r="S42">
        <v>2.6795348837209305</v>
      </c>
      <c r="T42">
        <v>1.8551412429378529</v>
      </c>
    </row>
    <row r="43" spans="1:20" ht="17" x14ac:dyDescent="0.2">
      <c r="A43">
        <v>42</v>
      </c>
      <c r="B43" s="30" t="s">
        <v>261</v>
      </c>
      <c r="C43" s="30">
        <v>1212</v>
      </c>
      <c r="D43" s="30">
        <v>0.16500000000000001</v>
      </c>
      <c r="E43" s="30">
        <v>0.16600000000000001</v>
      </c>
      <c r="F43" s="30">
        <v>28.7</v>
      </c>
      <c r="G43" s="30">
        <v>30.8</v>
      </c>
      <c r="H43" s="30">
        <v>2.3199999999999998</v>
      </c>
      <c r="I43" s="30">
        <v>1.99</v>
      </c>
      <c r="J43" s="30" t="s">
        <v>443</v>
      </c>
      <c r="K43" s="30" t="s">
        <v>443</v>
      </c>
      <c r="L43" s="30" t="s">
        <v>443</v>
      </c>
      <c r="M43" s="30" t="s">
        <v>443</v>
      </c>
      <c r="N43" s="30">
        <v>1399</v>
      </c>
      <c r="O43" s="30">
        <v>0.15029664045746963</v>
      </c>
      <c r="P43" s="30">
        <v>0.14060837132200579</v>
      </c>
      <c r="Q43">
        <v>28.459399571122233</v>
      </c>
      <c r="R43">
        <v>24.47517612929963</v>
      </c>
      <c r="S43">
        <v>2.1636097212294496</v>
      </c>
      <c r="T43">
        <v>2.114649813510153</v>
      </c>
    </row>
    <row r="44" spans="1:20" ht="17" x14ac:dyDescent="0.2">
      <c r="A44">
        <v>43</v>
      </c>
      <c r="B44" s="30" t="s">
        <v>483</v>
      </c>
      <c r="C44" s="30">
        <v>2664</v>
      </c>
      <c r="D44" s="30">
        <v>0.17100000000000001</v>
      </c>
      <c r="E44" s="30">
        <v>0.16200000000000001</v>
      </c>
      <c r="F44" s="30">
        <v>45.1</v>
      </c>
      <c r="G44" s="30">
        <v>55.2</v>
      </c>
      <c r="H44" s="30">
        <v>1.89</v>
      </c>
      <c r="I44" s="30">
        <v>1.5</v>
      </c>
      <c r="J44" s="30">
        <v>961</v>
      </c>
      <c r="K44" s="30">
        <v>0.151</v>
      </c>
      <c r="L44" s="30">
        <v>15.2</v>
      </c>
      <c r="M44" s="30">
        <v>3.32</v>
      </c>
      <c r="N44" s="30">
        <v>3732</v>
      </c>
      <c r="O44" s="30">
        <v>0.16212272240085743</v>
      </c>
      <c r="P44" s="30">
        <v>0.15776554536187562</v>
      </c>
      <c r="Q44">
        <v>36.546275455519833</v>
      </c>
      <c r="R44">
        <v>54.773394495412845</v>
      </c>
      <c r="S44">
        <v>2.2261173633440512</v>
      </c>
      <c r="T44">
        <v>1.4652395514780836</v>
      </c>
    </row>
    <row r="45" spans="1:20" ht="17" x14ac:dyDescent="0.2">
      <c r="A45">
        <v>44</v>
      </c>
      <c r="B45" s="30" t="s">
        <v>269</v>
      </c>
      <c r="C45" s="30">
        <v>1744</v>
      </c>
      <c r="D45" s="30">
        <v>0.17100000000000001</v>
      </c>
      <c r="E45" s="30">
        <v>0.184</v>
      </c>
      <c r="F45" s="30">
        <v>43.9</v>
      </c>
      <c r="G45" s="30">
        <v>79.2</v>
      </c>
      <c r="H45" s="30">
        <v>1.9</v>
      </c>
      <c r="I45" s="30">
        <v>1.67</v>
      </c>
      <c r="J45" s="30">
        <v>189</v>
      </c>
      <c r="K45" s="30">
        <v>0.14199999999999999</v>
      </c>
      <c r="L45" s="30">
        <v>21.6</v>
      </c>
      <c r="M45" s="30">
        <v>2.72</v>
      </c>
      <c r="N45" s="30">
        <v>2154</v>
      </c>
      <c r="O45" s="30">
        <v>0.16024744661095638</v>
      </c>
      <c r="P45" s="30">
        <v>0.17443758967001433</v>
      </c>
      <c r="Q45">
        <v>39.81949860724233</v>
      </c>
      <c r="R45">
        <v>74.439359158297478</v>
      </c>
      <c r="S45">
        <v>1.9011559888579386</v>
      </c>
      <c r="T45">
        <v>1.5939120038259205</v>
      </c>
    </row>
    <row r="47" spans="1:20" x14ac:dyDescent="0.2">
      <c r="Q47" s="30"/>
      <c r="S47" s="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C67C-3D06-E845-8CDC-BDFC95D29015}">
  <dimension ref="A1:C45"/>
  <sheetViews>
    <sheetView topLeftCell="A25" workbookViewId="0">
      <selection activeCell="F6" sqref="F6"/>
    </sheetView>
  </sheetViews>
  <sheetFormatPr baseColWidth="10" defaultRowHeight="16" x14ac:dyDescent="0.2"/>
  <sheetData>
    <row r="1" spans="1:3" x14ac:dyDescent="0.2">
      <c r="A1" s="94" t="s">
        <v>574</v>
      </c>
      <c r="B1" s="94" t="s">
        <v>575</v>
      </c>
      <c r="C1" s="94" t="s">
        <v>576</v>
      </c>
    </row>
    <row r="2" spans="1:3" x14ac:dyDescent="0.2">
      <c r="A2" s="95">
        <v>0.153465661</v>
      </c>
      <c r="B2" s="95">
        <v>36.93882078</v>
      </c>
      <c r="C2" s="95">
        <v>1.972522514</v>
      </c>
    </row>
    <row r="3" spans="1:3" x14ac:dyDescent="0.2">
      <c r="A3" s="94">
        <v>0.153465661</v>
      </c>
      <c r="B3" s="94">
        <v>36.93882078</v>
      </c>
      <c r="C3" s="94">
        <v>1.972522514</v>
      </c>
    </row>
    <row r="4" spans="1:3" x14ac:dyDescent="0.2">
      <c r="A4" s="94">
        <v>0.153465661</v>
      </c>
      <c r="B4" s="94">
        <v>36.93882078</v>
      </c>
      <c r="C4" s="94">
        <v>1.972522514</v>
      </c>
    </row>
    <row r="5" spans="1:3" x14ac:dyDescent="0.2">
      <c r="A5" s="94">
        <v>0.153465661</v>
      </c>
      <c r="B5" s="94">
        <v>36.93882078</v>
      </c>
      <c r="C5" s="94">
        <v>1.972522514</v>
      </c>
    </row>
    <row r="6" spans="1:3" x14ac:dyDescent="0.2">
      <c r="A6" s="94">
        <v>0.153465661</v>
      </c>
      <c r="B6" s="94">
        <v>36.93882078</v>
      </c>
      <c r="C6" s="94">
        <v>1.972522514</v>
      </c>
    </row>
    <row r="7" spans="1:3" x14ac:dyDescent="0.2">
      <c r="A7" s="94">
        <v>0.153465661</v>
      </c>
      <c r="B7" s="94">
        <v>36.93882078</v>
      </c>
      <c r="C7" s="94">
        <v>1.972522514</v>
      </c>
    </row>
    <row r="8" spans="1:3" x14ac:dyDescent="0.2">
      <c r="A8" s="94">
        <v>0.153465661</v>
      </c>
      <c r="B8" s="94">
        <v>36.93882078</v>
      </c>
      <c r="C8" s="94">
        <v>1.972522514</v>
      </c>
    </row>
    <row r="9" spans="1:3" x14ac:dyDescent="0.2">
      <c r="A9" s="94">
        <v>0.153465661</v>
      </c>
      <c r="B9" s="94">
        <v>36.93882078</v>
      </c>
      <c r="C9" s="94">
        <v>1.972522514</v>
      </c>
    </row>
    <row r="10" spans="1:3" x14ac:dyDescent="0.2">
      <c r="A10" s="94">
        <v>0.153465661</v>
      </c>
      <c r="B10" s="94">
        <v>36.93882078</v>
      </c>
      <c r="C10" s="94">
        <v>1.972522514</v>
      </c>
    </row>
    <row r="11" spans="1:3" x14ac:dyDescent="0.2">
      <c r="A11" s="94">
        <v>0.153465661</v>
      </c>
      <c r="B11" s="94">
        <v>36.93882078</v>
      </c>
      <c r="C11" s="94">
        <v>1.972522514</v>
      </c>
    </row>
    <row r="12" spans="1:3" x14ac:dyDescent="0.2">
      <c r="A12" s="94">
        <v>0.153465661</v>
      </c>
      <c r="B12" s="94">
        <v>36.93882078</v>
      </c>
      <c r="C12" s="94">
        <v>1.972522514</v>
      </c>
    </row>
    <row r="13" spans="1:3" x14ac:dyDescent="0.2">
      <c r="A13" s="94">
        <v>0.153465661</v>
      </c>
      <c r="B13" s="94">
        <v>36.93882078</v>
      </c>
      <c r="C13" s="94">
        <v>1.972522514</v>
      </c>
    </row>
    <row r="14" spans="1:3" x14ac:dyDescent="0.2">
      <c r="A14" s="94">
        <v>0.153465661</v>
      </c>
      <c r="B14" s="94">
        <v>36.93882078</v>
      </c>
      <c r="C14" s="94">
        <v>1.972522514</v>
      </c>
    </row>
    <row r="15" spans="1:3" x14ac:dyDescent="0.2">
      <c r="A15" s="94">
        <v>0.153465661</v>
      </c>
      <c r="B15" s="94">
        <v>36.93882078</v>
      </c>
      <c r="C15" s="94">
        <v>1.972522514</v>
      </c>
    </row>
    <row r="16" spans="1:3" x14ac:dyDescent="0.2">
      <c r="A16" s="94">
        <v>0.153465661</v>
      </c>
      <c r="B16" s="94">
        <v>36.93882078</v>
      </c>
      <c r="C16" s="94">
        <v>1.972522514</v>
      </c>
    </row>
    <row r="17" spans="1:3" x14ac:dyDescent="0.2">
      <c r="A17" s="94">
        <v>0.153465661</v>
      </c>
      <c r="B17" s="94">
        <v>36.93882078</v>
      </c>
      <c r="C17" s="94">
        <v>1.972522514</v>
      </c>
    </row>
    <row r="18" spans="1:3" x14ac:dyDescent="0.2">
      <c r="A18" s="94">
        <v>0.153465661</v>
      </c>
      <c r="B18" s="94">
        <v>36.93882078</v>
      </c>
      <c r="C18" s="94">
        <v>1.972522514</v>
      </c>
    </row>
    <row r="19" spans="1:3" x14ac:dyDescent="0.2">
      <c r="A19" s="94">
        <v>0.153465661</v>
      </c>
      <c r="B19" s="94">
        <v>36.93882078</v>
      </c>
      <c r="C19" s="94">
        <v>1.972522514</v>
      </c>
    </row>
    <row r="20" spans="1:3" x14ac:dyDescent="0.2">
      <c r="A20" s="94">
        <v>0.153465661</v>
      </c>
      <c r="B20" s="94">
        <v>36.93882078</v>
      </c>
      <c r="C20" s="94">
        <v>1.972522514</v>
      </c>
    </row>
    <row r="21" spans="1:3" x14ac:dyDescent="0.2">
      <c r="A21" s="94">
        <v>0.153465661</v>
      </c>
      <c r="B21" s="94">
        <v>36.93882078</v>
      </c>
      <c r="C21" s="94">
        <v>1.972522514</v>
      </c>
    </row>
    <row r="22" spans="1:3" x14ac:dyDescent="0.2">
      <c r="A22" s="94">
        <v>0.153465661</v>
      </c>
      <c r="B22" s="94">
        <v>36.93882078</v>
      </c>
      <c r="C22" s="94">
        <v>1.972522514</v>
      </c>
    </row>
    <row r="23" spans="1:3" x14ac:dyDescent="0.2">
      <c r="A23" s="94">
        <v>0.153465661</v>
      </c>
      <c r="B23" s="94">
        <v>36.93882078</v>
      </c>
      <c r="C23" s="94">
        <v>1.972522514</v>
      </c>
    </row>
    <row r="24" spans="1:3" x14ac:dyDescent="0.2">
      <c r="A24" s="94">
        <v>0.153465661</v>
      </c>
      <c r="B24" s="94">
        <v>36.93882078</v>
      </c>
      <c r="C24" s="94">
        <v>1.972522514</v>
      </c>
    </row>
    <row r="25" spans="1:3" x14ac:dyDescent="0.2">
      <c r="A25" s="94">
        <v>0.153465661</v>
      </c>
      <c r="B25" s="94">
        <v>36.93882078</v>
      </c>
      <c r="C25" s="94">
        <v>1.972522514</v>
      </c>
    </row>
    <row r="26" spans="1:3" x14ac:dyDescent="0.2">
      <c r="A26" s="94">
        <v>0.153465661</v>
      </c>
      <c r="B26" s="94">
        <v>36.93882078</v>
      </c>
      <c r="C26" s="94">
        <v>1.972522514</v>
      </c>
    </row>
    <row r="27" spans="1:3" x14ac:dyDescent="0.2">
      <c r="A27" s="94">
        <v>0.153465661</v>
      </c>
      <c r="B27" s="94">
        <v>36.93882078</v>
      </c>
      <c r="C27" s="94">
        <v>1.972522514</v>
      </c>
    </row>
    <row r="28" spans="1:3" x14ac:dyDescent="0.2">
      <c r="A28" s="94">
        <v>0.153465661</v>
      </c>
      <c r="B28" s="94">
        <v>36.93882078</v>
      </c>
      <c r="C28" s="94">
        <v>1.972522514</v>
      </c>
    </row>
    <row r="29" spans="1:3" x14ac:dyDescent="0.2">
      <c r="A29" s="94">
        <v>0.153465661</v>
      </c>
      <c r="B29" s="94">
        <v>36.93882078</v>
      </c>
      <c r="C29" s="94">
        <v>1.972522514</v>
      </c>
    </row>
    <row r="30" spans="1:3" x14ac:dyDescent="0.2">
      <c r="A30" s="94">
        <v>0.153465661</v>
      </c>
      <c r="B30" s="94">
        <v>36.93882078</v>
      </c>
      <c r="C30" s="94">
        <v>1.972522514</v>
      </c>
    </row>
    <row r="31" spans="1:3" x14ac:dyDescent="0.2">
      <c r="A31" s="94">
        <v>0.153465661</v>
      </c>
      <c r="B31" s="94">
        <v>36.93882078</v>
      </c>
      <c r="C31" s="94">
        <v>1.972522514</v>
      </c>
    </row>
    <row r="32" spans="1:3" x14ac:dyDescent="0.2">
      <c r="A32" s="94">
        <v>0.153465661</v>
      </c>
      <c r="B32" s="94">
        <v>36.93882078</v>
      </c>
      <c r="C32" s="94">
        <v>1.972522514</v>
      </c>
    </row>
    <row r="33" spans="1:3" x14ac:dyDescent="0.2">
      <c r="A33" s="94">
        <v>0.153465661</v>
      </c>
      <c r="B33" s="94">
        <v>36.93882078</v>
      </c>
      <c r="C33" s="94">
        <v>1.972522514</v>
      </c>
    </row>
    <row r="34" spans="1:3" x14ac:dyDescent="0.2">
      <c r="A34" s="94">
        <v>0.153465661</v>
      </c>
      <c r="B34" s="94">
        <v>36.93882078</v>
      </c>
      <c r="C34" s="94">
        <v>1.972522514</v>
      </c>
    </row>
    <row r="35" spans="1:3" x14ac:dyDescent="0.2">
      <c r="A35" s="94">
        <v>0.153465661</v>
      </c>
      <c r="B35" s="94">
        <v>36.93882078</v>
      </c>
      <c r="C35" s="94">
        <v>1.972522514</v>
      </c>
    </row>
    <row r="36" spans="1:3" x14ac:dyDescent="0.2">
      <c r="A36" s="94">
        <v>0.153465661</v>
      </c>
      <c r="B36" s="94">
        <v>36.93882078</v>
      </c>
      <c r="C36" s="94">
        <v>1.972522514</v>
      </c>
    </row>
    <row r="37" spans="1:3" x14ac:dyDescent="0.2">
      <c r="A37" s="94">
        <v>0.153465661</v>
      </c>
      <c r="B37" s="94">
        <v>36.93882078</v>
      </c>
      <c r="C37" s="94">
        <v>1.972522514</v>
      </c>
    </row>
    <row r="38" spans="1:3" x14ac:dyDescent="0.2">
      <c r="A38" s="94">
        <v>0.153465661</v>
      </c>
      <c r="B38" s="94">
        <v>36.93882078</v>
      </c>
      <c r="C38" s="94">
        <v>1.972522514</v>
      </c>
    </row>
    <row r="39" spans="1:3" x14ac:dyDescent="0.2">
      <c r="A39" s="94">
        <v>0.153465661</v>
      </c>
      <c r="B39" s="94">
        <v>36.93882078</v>
      </c>
      <c r="C39" s="94">
        <v>1.972522514</v>
      </c>
    </row>
    <row r="40" spans="1:3" x14ac:dyDescent="0.2">
      <c r="A40" s="94"/>
      <c r="B40" s="94"/>
      <c r="C40" s="94"/>
    </row>
    <row r="41" spans="1:3" x14ac:dyDescent="0.2">
      <c r="A41" s="94">
        <v>0.153465661</v>
      </c>
      <c r="B41" s="94">
        <v>36.93882078</v>
      </c>
      <c r="C41" s="94">
        <v>1.972522514</v>
      </c>
    </row>
    <row r="42" spans="1:3" x14ac:dyDescent="0.2">
      <c r="A42" s="94">
        <v>0.153465661</v>
      </c>
      <c r="B42" s="94">
        <v>36.93882078</v>
      </c>
      <c r="C42" s="94">
        <v>1.972522514</v>
      </c>
    </row>
    <row r="43" spans="1:3" x14ac:dyDescent="0.2">
      <c r="A43" s="94">
        <v>0.153465661</v>
      </c>
      <c r="B43" s="94">
        <v>36.93882078</v>
      </c>
      <c r="C43" s="94">
        <v>1.972522514</v>
      </c>
    </row>
    <row r="44" spans="1:3" x14ac:dyDescent="0.2">
      <c r="A44" s="94">
        <v>0.153465661</v>
      </c>
      <c r="B44" s="94">
        <v>36.93882078</v>
      </c>
      <c r="C44" s="94">
        <v>1.972522514</v>
      </c>
    </row>
    <row r="45" spans="1:3" x14ac:dyDescent="0.2">
      <c r="A45" s="94">
        <v>0.153465661</v>
      </c>
      <c r="B45" s="94">
        <v>36.93882078</v>
      </c>
      <c r="C45" s="94">
        <v>1.972522514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tabColor rgb="FF92D050"/>
  </sheetPr>
  <dimension ref="A1:EW45"/>
  <sheetViews>
    <sheetView topLeftCell="A28" zoomScale="143" zoomScaleNormal="240" workbookViewId="0">
      <pane xSplit="1" topLeftCell="B1" activePane="topRight" state="frozen"/>
      <selection pane="topRight" activeCell="BS40" sqref="BS40"/>
    </sheetView>
  </sheetViews>
  <sheetFormatPr baseColWidth="10" defaultColWidth="11" defaultRowHeight="16" x14ac:dyDescent="0.2"/>
  <cols>
    <col min="1" max="1" width="38.33203125" bestFit="1" customWidth="1"/>
    <col min="131" max="131" width="25.5" bestFit="1" customWidth="1"/>
    <col min="134" max="134" width="23" customWidth="1"/>
  </cols>
  <sheetData>
    <row r="1" spans="1:153" x14ac:dyDescent="0.2">
      <c r="A1" t="s">
        <v>370</v>
      </c>
      <c r="B1" t="s">
        <v>371</v>
      </c>
      <c r="C1" t="s">
        <v>372</v>
      </c>
      <c r="D1" t="s">
        <v>3</v>
      </c>
      <c r="E1" t="s">
        <v>373</v>
      </c>
      <c r="F1" t="s">
        <v>5</v>
      </c>
      <c r="G1" t="s">
        <v>374</v>
      </c>
      <c r="H1" t="s">
        <v>375</v>
      </c>
      <c r="I1" t="s">
        <v>376</v>
      </c>
      <c r="J1" t="s">
        <v>377</v>
      </c>
      <c r="K1" t="s">
        <v>378</v>
      </c>
      <c r="L1" t="s">
        <v>379</v>
      </c>
      <c r="M1" t="s">
        <v>12</v>
      </c>
      <c r="N1" t="s">
        <v>13</v>
      </c>
      <c r="O1" t="s">
        <v>380</v>
      </c>
      <c r="P1" t="s">
        <v>381</v>
      </c>
      <c r="Q1" t="s">
        <v>382</v>
      </c>
      <c r="R1" t="s">
        <v>383</v>
      </c>
      <c r="S1" t="s">
        <v>18</v>
      </c>
      <c r="T1" t="s">
        <v>19</v>
      </c>
      <c r="U1" t="s">
        <v>384</v>
      </c>
      <c r="V1" t="s">
        <v>385</v>
      </c>
      <c r="W1" t="s">
        <v>22</v>
      </c>
      <c r="X1" t="s">
        <v>386</v>
      </c>
      <c r="Y1" t="s">
        <v>387</v>
      </c>
      <c r="Z1" t="s">
        <v>25</v>
      </c>
      <c r="AA1" t="s">
        <v>388</v>
      </c>
      <c r="AB1" t="s">
        <v>389</v>
      </c>
      <c r="AC1" t="s">
        <v>390</v>
      </c>
      <c r="AD1" t="s">
        <v>391</v>
      </c>
      <c r="AE1" t="s">
        <v>392</v>
      </c>
      <c r="AF1" t="s">
        <v>31</v>
      </c>
      <c r="AG1" t="s">
        <v>393</v>
      </c>
      <c r="AH1" t="s">
        <v>394</v>
      </c>
      <c r="AI1" t="s">
        <v>395</v>
      </c>
      <c r="AJ1" t="s">
        <v>396</v>
      </c>
      <c r="AK1" t="s">
        <v>397</v>
      </c>
      <c r="AL1" t="s">
        <v>398</v>
      </c>
      <c r="AM1" t="s">
        <v>38</v>
      </c>
      <c r="AN1" t="s">
        <v>399</v>
      </c>
      <c r="AO1" t="s">
        <v>400</v>
      </c>
      <c r="AP1" t="s">
        <v>401</v>
      </c>
      <c r="AQ1" t="s">
        <v>402</v>
      </c>
      <c r="AR1" t="s">
        <v>43</v>
      </c>
      <c r="AS1" t="s">
        <v>403</v>
      </c>
      <c r="AT1" t="s">
        <v>404</v>
      </c>
      <c r="AU1" t="s">
        <v>405</v>
      </c>
      <c r="AV1" t="s">
        <v>406</v>
      </c>
      <c r="AW1" t="s">
        <v>407</v>
      </c>
      <c r="AX1" t="s">
        <v>408</v>
      </c>
      <c r="AY1" t="s">
        <v>409</v>
      </c>
      <c r="AZ1" t="s">
        <v>410</v>
      </c>
      <c r="BA1" t="s">
        <v>411</v>
      </c>
      <c r="BB1" t="s">
        <v>412</v>
      </c>
      <c r="BC1" t="s">
        <v>413</v>
      </c>
      <c r="BD1" t="s">
        <v>414</v>
      </c>
      <c r="BE1" t="s">
        <v>415</v>
      </c>
      <c r="BF1" t="s">
        <v>416</v>
      </c>
      <c r="BG1" t="s">
        <v>58</v>
      </c>
      <c r="BH1" t="s">
        <v>417</v>
      </c>
      <c r="BI1" t="s">
        <v>418</v>
      </c>
      <c r="BJ1" t="s">
        <v>419</v>
      </c>
      <c r="BK1" t="s">
        <v>420</v>
      </c>
      <c r="BL1" t="s">
        <v>421</v>
      </c>
      <c r="BM1" t="s">
        <v>422</v>
      </c>
      <c r="BN1" t="s">
        <v>423</v>
      </c>
      <c r="BO1" t="s">
        <v>424</v>
      </c>
      <c r="BP1" t="s">
        <v>425</v>
      </c>
      <c r="BQ1" t="s">
        <v>426</v>
      </c>
      <c r="BR1" t="s">
        <v>427</v>
      </c>
      <c r="BS1" t="s">
        <v>352</v>
      </c>
      <c r="BT1" t="s">
        <v>353</v>
      </c>
      <c r="BU1" t="s">
        <v>354</v>
      </c>
      <c r="BV1" t="s">
        <v>355</v>
      </c>
      <c r="BW1" t="s">
        <v>356</v>
      </c>
      <c r="BX1" t="s">
        <v>357</v>
      </c>
      <c r="BY1" t="s">
        <v>358</v>
      </c>
      <c r="BZ1" t="s">
        <v>359</v>
      </c>
      <c r="CA1" t="s">
        <v>360</v>
      </c>
      <c r="CB1" t="s">
        <v>361</v>
      </c>
      <c r="CC1" t="s">
        <v>362</v>
      </c>
      <c r="CD1" t="s">
        <v>363</v>
      </c>
      <c r="CE1" t="s">
        <v>364</v>
      </c>
      <c r="CF1" t="s">
        <v>365</v>
      </c>
      <c r="CG1" t="s">
        <v>366</v>
      </c>
      <c r="CH1" t="s">
        <v>367</v>
      </c>
      <c r="CI1" t="s">
        <v>368</v>
      </c>
      <c r="CJ1" t="s">
        <v>369</v>
      </c>
      <c r="CK1" t="s">
        <v>292</v>
      </c>
      <c r="CL1" t="s">
        <v>293</v>
      </c>
      <c r="CM1" t="s">
        <v>294</v>
      </c>
      <c r="CN1" t="s">
        <v>298</v>
      </c>
      <c r="CO1" t="s">
        <v>299</v>
      </c>
      <c r="CP1" t="s">
        <v>300</v>
      </c>
      <c r="CQ1" t="s">
        <v>304</v>
      </c>
      <c r="CR1" t="s">
        <v>305</v>
      </c>
      <c r="CS1" t="s">
        <v>306</v>
      </c>
      <c r="CT1" t="s">
        <v>310</v>
      </c>
      <c r="CU1" t="s">
        <v>311</v>
      </c>
      <c r="CV1" t="s">
        <v>312</v>
      </c>
      <c r="CW1" t="s">
        <v>316</v>
      </c>
      <c r="CX1" t="s">
        <v>317</v>
      </c>
      <c r="CY1" t="s">
        <v>318</v>
      </c>
      <c r="CZ1" t="s">
        <v>322</v>
      </c>
      <c r="DA1" t="s">
        <v>323</v>
      </c>
      <c r="DB1" t="s">
        <v>324</v>
      </c>
      <c r="DC1" t="s">
        <v>289</v>
      </c>
      <c r="DD1" t="s">
        <v>290</v>
      </c>
      <c r="DE1" t="s">
        <v>291</v>
      </c>
      <c r="DF1" t="s">
        <v>295</v>
      </c>
      <c r="DG1" t="s">
        <v>296</v>
      </c>
      <c r="DH1" t="s">
        <v>297</v>
      </c>
      <c r="DI1" t="s">
        <v>301</v>
      </c>
      <c r="DJ1" t="s">
        <v>302</v>
      </c>
      <c r="DK1" t="s">
        <v>303</v>
      </c>
      <c r="DL1" t="s">
        <v>307</v>
      </c>
      <c r="DM1" t="s">
        <v>308</v>
      </c>
      <c r="DN1" t="s">
        <v>309</v>
      </c>
      <c r="DO1" t="s">
        <v>313</v>
      </c>
      <c r="DP1" t="s">
        <v>314</v>
      </c>
      <c r="DQ1" t="s">
        <v>315</v>
      </c>
      <c r="DR1" t="s">
        <v>319</v>
      </c>
      <c r="DS1" t="s">
        <v>320</v>
      </c>
      <c r="DT1" t="s">
        <v>321</v>
      </c>
      <c r="DU1" t="s">
        <v>497</v>
      </c>
      <c r="DV1" t="s">
        <v>498</v>
      </c>
      <c r="DW1" t="s">
        <v>581</v>
      </c>
      <c r="DX1" t="s">
        <v>582</v>
      </c>
      <c r="DY1" t="s">
        <v>583</v>
      </c>
      <c r="DZ1" t="s">
        <v>584</v>
      </c>
      <c r="EA1" t="s">
        <v>503</v>
      </c>
      <c r="EB1" t="s">
        <v>504</v>
      </c>
      <c r="EC1" t="s">
        <v>505</v>
      </c>
      <c r="ED1" t="s">
        <v>506</v>
      </c>
      <c r="EE1" t="s">
        <v>507</v>
      </c>
      <c r="EF1" t="s">
        <v>508</v>
      </c>
      <c r="EG1" t="s">
        <v>509</v>
      </c>
      <c r="EH1" t="s">
        <v>510</v>
      </c>
      <c r="EI1" t="s">
        <v>511</v>
      </c>
      <c r="EJ1" t="s">
        <v>512</v>
      </c>
      <c r="EK1" t="s">
        <v>513</v>
      </c>
      <c r="EL1" t="s">
        <v>514</v>
      </c>
      <c r="EM1" t="s">
        <v>515</v>
      </c>
      <c r="EN1" t="s">
        <v>516</v>
      </c>
      <c r="EO1" t="s">
        <v>517</v>
      </c>
      <c r="EP1" t="s">
        <v>518</v>
      </c>
      <c r="EQ1" t="s">
        <v>519</v>
      </c>
      <c r="ER1" t="s">
        <v>520</v>
      </c>
      <c r="ES1" t="s">
        <v>521</v>
      </c>
      <c r="ET1" t="s">
        <v>522</v>
      </c>
      <c r="EU1" t="s">
        <v>523</v>
      </c>
      <c r="EV1" t="s">
        <v>524</v>
      </c>
      <c r="EW1" t="s">
        <v>525</v>
      </c>
    </row>
    <row r="2" spans="1:153" x14ac:dyDescent="0.2">
      <c r="A2" t="s">
        <v>101</v>
      </c>
      <c r="B2" t="s">
        <v>101</v>
      </c>
      <c r="C2" t="s">
        <v>102</v>
      </c>
      <c r="D2" t="s">
        <v>103</v>
      </c>
      <c r="E2" t="s">
        <v>104</v>
      </c>
      <c r="F2" t="s">
        <v>105</v>
      </c>
      <c r="G2">
        <v>792</v>
      </c>
      <c r="H2">
        <v>95</v>
      </c>
      <c r="I2">
        <v>0</v>
      </c>
      <c r="J2">
        <v>49</v>
      </c>
      <c r="K2">
        <v>128</v>
      </c>
      <c r="L2">
        <v>225</v>
      </c>
      <c r="M2">
        <v>390</v>
      </c>
      <c r="N2">
        <v>792</v>
      </c>
      <c r="O2">
        <v>1</v>
      </c>
      <c r="P2">
        <v>4</v>
      </c>
      <c r="Q2">
        <v>6</v>
      </c>
      <c r="R2">
        <v>30</v>
      </c>
      <c r="S2">
        <v>54</v>
      </c>
      <c r="T2">
        <v>95</v>
      </c>
      <c r="U2">
        <v>566</v>
      </c>
      <c r="V2">
        <v>226</v>
      </c>
      <c r="W2">
        <v>792</v>
      </c>
      <c r="X2">
        <v>66</v>
      </c>
      <c r="Y2">
        <v>29</v>
      </c>
      <c r="Z2">
        <v>95</v>
      </c>
      <c r="AA2">
        <v>132</v>
      </c>
      <c r="AB2">
        <v>344</v>
      </c>
      <c r="AC2">
        <v>8</v>
      </c>
      <c r="AD2">
        <v>267</v>
      </c>
      <c r="AE2">
        <v>41</v>
      </c>
      <c r="AF2">
        <v>792</v>
      </c>
      <c r="AG2">
        <v>16.600000000000001</v>
      </c>
      <c r="AH2">
        <v>6.5</v>
      </c>
      <c r="AI2">
        <v>0</v>
      </c>
      <c r="AJ2">
        <v>18.899999999999999</v>
      </c>
      <c r="AK2">
        <v>13.3</v>
      </c>
      <c r="AL2">
        <v>17.100000000000001</v>
      </c>
      <c r="AM2">
        <v>17</v>
      </c>
      <c r="AN2">
        <v>2.2000000000000002</v>
      </c>
      <c r="AO2">
        <v>2.2999999999999998</v>
      </c>
      <c r="AP2">
        <v>3.5</v>
      </c>
      <c r="AQ2">
        <v>4.9000000000000004</v>
      </c>
      <c r="AR2">
        <v>8.1999999999999993</v>
      </c>
      <c r="AS2">
        <v>15.9</v>
      </c>
      <c r="AT2">
        <v>18.2</v>
      </c>
      <c r="AU2">
        <v>7.9</v>
      </c>
      <c r="AV2">
        <v>3</v>
      </c>
      <c r="AW2">
        <v>2.06</v>
      </c>
      <c r="AX2">
        <v>1.32</v>
      </c>
      <c r="AY2">
        <v>43.6</v>
      </c>
      <c r="AZ2">
        <v>39.5</v>
      </c>
      <c r="BA2">
        <v>899</v>
      </c>
      <c r="BB2">
        <v>563</v>
      </c>
      <c r="BC2">
        <v>216</v>
      </c>
      <c r="BD2">
        <v>50</v>
      </c>
      <c r="BE2">
        <v>77</v>
      </c>
      <c r="BF2">
        <v>42</v>
      </c>
      <c r="BG2">
        <v>19</v>
      </c>
      <c r="BH2">
        <v>2</v>
      </c>
      <c r="BI2">
        <v>257</v>
      </c>
      <c r="BJ2">
        <v>440</v>
      </c>
      <c r="BK2">
        <v>138</v>
      </c>
      <c r="BL2">
        <v>28</v>
      </c>
      <c r="BM2">
        <v>5</v>
      </c>
      <c r="BN2">
        <v>45</v>
      </c>
      <c r="BO2">
        <v>64</v>
      </c>
      <c r="BP2">
        <v>5</v>
      </c>
      <c r="BQ2">
        <v>2</v>
      </c>
      <c r="BR2">
        <v>0</v>
      </c>
      <c r="BS2">
        <v>0.188</v>
      </c>
      <c r="BT2">
        <v>9.9000000000000005E-2</v>
      </c>
      <c r="BU2">
        <v>0.17844108446298226</v>
      </c>
      <c r="BV2">
        <v>50.2</v>
      </c>
      <c r="BW2">
        <v>40.299999999999997</v>
      </c>
      <c r="BX2">
        <v>49.136704900938483</v>
      </c>
      <c r="BY2">
        <v>1.6</v>
      </c>
      <c r="BZ2">
        <v>0.82</v>
      </c>
      <c r="CA2">
        <v>1.5162252346193954</v>
      </c>
      <c r="CB2">
        <v>0.16599255917658343</v>
      </c>
      <c r="CC2">
        <v>8.4644667274384702E-2</v>
      </c>
      <c r="CD2">
        <v>0.14797947154881813</v>
      </c>
      <c r="CE2">
        <v>41.179922739882294</v>
      </c>
      <c r="CF2">
        <v>23.87238833181404</v>
      </c>
      <c r="CG2">
        <v>37.347467753981554</v>
      </c>
      <c r="CH2">
        <v>1.704557569158176</v>
      </c>
      <c r="CI2">
        <v>1.3879051959890611</v>
      </c>
      <c r="CJ2">
        <v>1.6344403625280073</v>
      </c>
      <c r="CK2">
        <v>0.19800000000000001</v>
      </c>
      <c r="CL2">
        <v>0.111</v>
      </c>
      <c r="CM2">
        <v>0.18892690058479536</v>
      </c>
      <c r="CN2">
        <v>35.4</v>
      </c>
      <c r="CO2">
        <v>30.2</v>
      </c>
      <c r="CP2">
        <v>34.857699805068229</v>
      </c>
      <c r="CQ2">
        <v>1.88</v>
      </c>
      <c r="CR2">
        <v>1.1499999999999999</v>
      </c>
      <c r="CS2">
        <v>1.8038693957115008</v>
      </c>
      <c r="CT2">
        <v>0.1556991737896822</v>
      </c>
      <c r="CU2">
        <v>7.3291695673794136E-2</v>
      </c>
      <c r="CV2">
        <v>0.14316237479952795</v>
      </c>
      <c r="CW2">
        <v>43.230622282264527</v>
      </c>
      <c r="CX2">
        <v>26.039335840748553</v>
      </c>
      <c r="CY2">
        <v>40.014797082797081</v>
      </c>
      <c r="CZ2">
        <v>1.6653677122472244</v>
      </c>
      <c r="DA2">
        <v>1.2931932850197227</v>
      </c>
      <c r="DB2">
        <v>1.5957482625482626</v>
      </c>
      <c r="DC2">
        <v>0.16300000000000001</v>
      </c>
      <c r="DD2">
        <v>8.199999999999999E-2</v>
      </c>
      <c r="DE2">
        <v>0.15462320143884892</v>
      </c>
      <c r="DF2">
        <v>31.4</v>
      </c>
      <c r="DG2">
        <v>27.9</v>
      </c>
      <c r="DH2">
        <v>31</v>
      </c>
      <c r="DI2">
        <v>1.9</v>
      </c>
      <c r="DJ2">
        <v>1.1200000000000001</v>
      </c>
      <c r="DK2">
        <v>1.8193345323741006</v>
      </c>
      <c r="DL2">
        <v>0.153</v>
      </c>
      <c r="DM2">
        <v>6.6000000000000003E-2</v>
      </c>
      <c r="DN2">
        <v>0.14000000000000001</v>
      </c>
      <c r="DO2">
        <v>33.812427059726261</v>
      </c>
      <c r="DP2">
        <v>21.678349080059668</v>
      </c>
      <c r="DQ2">
        <v>31.966447786485912</v>
      </c>
      <c r="DR2">
        <v>1.9383918342582849</v>
      </c>
      <c r="DS2">
        <v>1.3820268523122825</v>
      </c>
      <c r="DT2">
        <v>1.8537510212727331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792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</row>
    <row r="3" spans="1:153" x14ac:dyDescent="0.2">
      <c r="A3" t="s">
        <v>106</v>
      </c>
      <c r="B3" t="s">
        <v>106</v>
      </c>
      <c r="C3" t="s">
        <v>526</v>
      </c>
      <c r="D3" t="s">
        <v>527</v>
      </c>
      <c r="E3" t="s">
        <v>528</v>
      </c>
      <c r="F3" t="s">
        <v>105</v>
      </c>
      <c r="G3">
        <v>377</v>
      </c>
      <c r="H3">
        <v>207</v>
      </c>
      <c r="I3">
        <v>0</v>
      </c>
      <c r="J3">
        <v>39</v>
      </c>
      <c r="K3">
        <v>66</v>
      </c>
      <c r="L3">
        <v>103</v>
      </c>
      <c r="M3">
        <v>169</v>
      </c>
      <c r="N3">
        <v>377</v>
      </c>
      <c r="O3">
        <v>2</v>
      </c>
      <c r="P3">
        <v>32</v>
      </c>
      <c r="Q3">
        <v>47</v>
      </c>
      <c r="R3">
        <v>57</v>
      </c>
      <c r="S3">
        <v>69</v>
      </c>
      <c r="T3">
        <v>207</v>
      </c>
      <c r="U3">
        <v>228</v>
      </c>
      <c r="V3">
        <v>149</v>
      </c>
      <c r="W3">
        <v>377</v>
      </c>
      <c r="X3">
        <v>81</v>
      </c>
      <c r="Y3">
        <v>126</v>
      </c>
      <c r="Z3">
        <v>207</v>
      </c>
      <c r="AA3">
        <v>94</v>
      </c>
      <c r="AB3">
        <v>161</v>
      </c>
      <c r="AC3">
        <v>0</v>
      </c>
      <c r="AD3">
        <v>115</v>
      </c>
      <c r="AE3">
        <v>7</v>
      </c>
      <c r="AF3">
        <v>377</v>
      </c>
      <c r="AG3">
        <v>18.600000000000001</v>
      </c>
      <c r="AH3">
        <v>7.4</v>
      </c>
      <c r="AI3">
        <v>0</v>
      </c>
      <c r="AJ3">
        <v>12.7</v>
      </c>
      <c r="AK3">
        <v>17.8</v>
      </c>
      <c r="AL3">
        <v>21</v>
      </c>
      <c r="AM3">
        <v>18.7</v>
      </c>
      <c r="AN3">
        <v>1.7</v>
      </c>
      <c r="AO3">
        <v>6.7</v>
      </c>
      <c r="AP3">
        <v>9.6</v>
      </c>
      <c r="AQ3">
        <v>5</v>
      </c>
      <c r="AR3">
        <v>8.5</v>
      </c>
      <c r="AS3">
        <v>15.7</v>
      </c>
      <c r="AT3">
        <v>23</v>
      </c>
      <c r="AU3">
        <v>4.5999999999999996</v>
      </c>
      <c r="AV3">
        <v>9.3000000000000007</v>
      </c>
      <c r="AW3">
        <v>2.5099999999999998</v>
      </c>
      <c r="AX3">
        <v>1.03</v>
      </c>
      <c r="AY3">
        <v>27.9</v>
      </c>
      <c r="AZ3">
        <v>19.2</v>
      </c>
      <c r="BA3">
        <v>644</v>
      </c>
      <c r="BB3">
        <v>235</v>
      </c>
      <c r="BC3">
        <v>86</v>
      </c>
      <c r="BD3">
        <v>18</v>
      </c>
      <c r="BE3">
        <v>147</v>
      </c>
      <c r="BF3">
        <v>35</v>
      </c>
      <c r="BG3">
        <v>18</v>
      </c>
      <c r="BH3">
        <v>1</v>
      </c>
      <c r="BI3">
        <v>104</v>
      </c>
      <c r="BJ3">
        <v>193</v>
      </c>
      <c r="BK3">
        <v>74</v>
      </c>
      <c r="BL3">
        <v>23</v>
      </c>
      <c r="BM3">
        <v>9</v>
      </c>
      <c r="BN3">
        <v>103</v>
      </c>
      <c r="BO3">
        <v>117</v>
      </c>
      <c r="BP3">
        <v>9</v>
      </c>
      <c r="BQ3">
        <v>0</v>
      </c>
      <c r="BR3">
        <v>0</v>
      </c>
      <c r="BS3">
        <v>0.159</v>
      </c>
      <c r="BT3">
        <v>3.4000000000000002E-2</v>
      </c>
      <c r="BU3">
        <v>8.2611111111111121E-2</v>
      </c>
      <c r="BV3">
        <v>28.9</v>
      </c>
      <c r="BW3">
        <v>28.7</v>
      </c>
      <c r="BX3">
        <v>28.777777777777779</v>
      </c>
      <c r="BY3">
        <v>2.04</v>
      </c>
      <c r="BZ3">
        <v>0.59</v>
      </c>
      <c r="CA3">
        <v>1.1538888888888887</v>
      </c>
      <c r="CB3">
        <v>0.16599255917658343</v>
      </c>
      <c r="CC3">
        <v>8.4644667274384702E-2</v>
      </c>
      <c r="CD3">
        <v>0.14797947154881813</v>
      </c>
      <c r="CE3">
        <v>41.179922739882294</v>
      </c>
      <c r="CF3">
        <v>23.87238833181404</v>
      </c>
      <c r="CG3">
        <v>37.347467753981554</v>
      </c>
      <c r="CH3">
        <v>1.704557569158176</v>
      </c>
      <c r="CI3">
        <v>1.3879051959890611</v>
      </c>
      <c r="CJ3">
        <v>1.6344403625280073</v>
      </c>
      <c r="CK3">
        <v>0.14300000000000002</v>
      </c>
      <c r="CL3">
        <v>5.7000000000000002E-2</v>
      </c>
      <c r="CM3">
        <v>0.1111812778603269</v>
      </c>
      <c r="CN3">
        <v>32.700000000000003</v>
      </c>
      <c r="CO3">
        <v>33.4</v>
      </c>
      <c r="CP3">
        <v>32.958989598811293</v>
      </c>
      <c r="CQ3">
        <v>1.86</v>
      </c>
      <c r="CR3">
        <v>0.95</v>
      </c>
      <c r="CS3">
        <v>1.5233135215453195</v>
      </c>
      <c r="CT3">
        <v>0.1556991737896822</v>
      </c>
      <c r="CU3">
        <v>7.3291695673794136E-2</v>
      </c>
      <c r="CV3">
        <v>0.14316237479952795</v>
      </c>
      <c r="CW3">
        <v>43.230622282264527</v>
      </c>
      <c r="CX3">
        <v>26.039335840748553</v>
      </c>
      <c r="CY3">
        <v>40.014797082797081</v>
      </c>
      <c r="CZ3">
        <v>1.6653677122472244</v>
      </c>
      <c r="DA3">
        <v>1.2931932850197227</v>
      </c>
      <c r="DB3">
        <v>1.5957482625482626</v>
      </c>
      <c r="DC3">
        <v>0.17100000000000001</v>
      </c>
      <c r="DD3">
        <v>6.5000000000000002E-2</v>
      </c>
      <c r="DE3">
        <v>0.13675624082232013</v>
      </c>
      <c r="DF3">
        <v>35.5</v>
      </c>
      <c r="DG3">
        <v>17.8</v>
      </c>
      <c r="DH3">
        <v>29.781938325991188</v>
      </c>
      <c r="DI3">
        <v>2.0499999999999998</v>
      </c>
      <c r="DJ3">
        <v>1.18</v>
      </c>
      <c r="DK3">
        <v>1.7689427312775328</v>
      </c>
      <c r="DL3">
        <v>0.153</v>
      </c>
      <c r="DM3">
        <v>6.6000000000000003E-2</v>
      </c>
      <c r="DN3">
        <v>0.14000000000000001</v>
      </c>
      <c r="DO3">
        <v>33.812427059726261</v>
      </c>
      <c r="DP3">
        <v>21.678349080059668</v>
      </c>
      <c r="DQ3">
        <v>31.966447786485912</v>
      </c>
      <c r="DR3">
        <v>1.9383918342582849</v>
      </c>
      <c r="DS3">
        <v>1.3820268523122825</v>
      </c>
      <c r="DT3">
        <v>1.8537510212727331</v>
      </c>
      <c r="DU3">
        <v>92</v>
      </c>
      <c r="DV3">
        <v>41</v>
      </c>
      <c r="DW3">
        <v>17</v>
      </c>
      <c r="DX3">
        <v>11</v>
      </c>
      <c r="DY3">
        <v>9</v>
      </c>
      <c r="DZ3">
        <v>14</v>
      </c>
      <c r="EA3">
        <v>92</v>
      </c>
      <c r="EB3">
        <v>66</v>
      </c>
      <c r="EC3">
        <v>26</v>
      </c>
      <c r="ED3">
        <v>92</v>
      </c>
      <c r="EE3">
        <v>18</v>
      </c>
      <c r="EF3">
        <v>15.5</v>
      </c>
      <c r="EG3">
        <v>16.600000000000001</v>
      </c>
      <c r="EH3">
        <v>36.1</v>
      </c>
      <c r="EI3">
        <v>14.3</v>
      </c>
      <c r="EJ3">
        <v>13.7</v>
      </c>
      <c r="EK3">
        <v>15.2</v>
      </c>
      <c r="EL3">
        <v>25.3</v>
      </c>
      <c r="EM3">
        <v>2.95</v>
      </c>
      <c r="EN3">
        <v>22.1</v>
      </c>
      <c r="EO3">
        <v>166</v>
      </c>
      <c r="EP3">
        <v>47</v>
      </c>
      <c r="EQ3">
        <v>15</v>
      </c>
      <c r="ER3">
        <v>3</v>
      </c>
      <c r="ES3">
        <v>27</v>
      </c>
      <c r="ET3">
        <v>45</v>
      </c>
      <c r="EU3">
        <v>24</v>
      </c>
      <c r="EV3">
        <v>2</v>
      </c>
      <c r="EW3">
        <v>3</v>
      </c>
    </row>
    <row r="4" spans="1:153" ht="18" customHeight="1" x14ac:dyDescent="0.2">
      <c r="A4" t="s">
        <v>112</v>
      </c>
      <c r="B4" t="s">
        <v>444</v>
      </c>
      <c r="C4" t="s">
        <v>445</v>
      </c>
      <c r="D4" t="s">
        <v>113</v>
      </c>
      <c r="E4" t="s">
        <v>99</v>
      </c>
      <c r="F4" t="s">
        <v>114</v>
      </c>
      <c r="G4">
        <v>444</v>
      </c>
      <c r="H4">
        <v>105</v>
      </c>
      <c r="I4">
        <v>0</v>
      </c>
      <c r="J4">
        <v>31</v>
      </c>
      <c r="K4">
        <v>83</v>
      </c>
      <c r="L4">
        <v>121</v>
      </c>
      <c r="M4">
        <v>209</v>
      </c>
      <c r="N4">
        <v>444</v>
      </c>
      <c r="O4">
        <v>1</v>
      </c>
      <c r="P4">
        <v>11</v>
      </c>
      <c r="Q4">
        <v>24</v>
      </c>
      <c r="R4">
        <v>24</v>
      </c>
      <c r="S4">
        <v>45</v>
      </c>
      <c r="T4">
        <v>105</v>
      </c>
      <c r="U4">
        <v>289</v>
      </c>
      <c r="V4">
        <v>155</v>
      </c>
      <c r="W4">
        <v>444</v>
      </c>
      <c r="X4">
        <v>63</v>
      </c>
      <c r="Y4">
        <v>42</v>
      </c>
      <c r="Z4">
        <v>105</v>
      </c>
      <c r="AA4">
        <v>98</v>
      </c>
      <c r="AB4">
        <v>197</v>
      </c>
      <c r="AC4">
        <v>0</v>
      </c>
      <c r="AD4">
        <v>137</v>
      </c>
      <c r="AE4">
        <v>12</v>
      </c>
      <c r="AF4">
        <v>444</v>
      </c>
      <c r="AG4">
        <v>16.399999999999999</v>
      </c>
      <c r="AH4">
        <v>6</v>
      </c>
      <c r="AI4">
        <v>0</v>
      </c>
      <c r="AJ4">
        <v>15.2</v>
      </c>
      <c r="AK4">
        <v>16.3</v>
      </c>
      <c r="AL4">
        <v>14.7</v>
      </c>
      <c r="AM4">
        <v>17.600000000000001</v>
      </c>
      <c r="AN4">
        <v>5.2</v>
      </c>
      <c r="AO4">
        <v>6.8</v>
      </c>
      <c r="AP4">
        <v>4.2</v>
      </c>
      <c r="AQ4">
        <v>8</v>
      </c>
      <c r="AR4">
        <v>5.6</v>
      </c>
      <c r="AS4">
        <v>14.7</v>
      </c>
      <c r="AT4">
        <v>19.8</v>
      </c>
      <c r="AU4">
        <v>4.5</v>
      </c>
      <c r="AV4">
        <v>8.1999999999999993</v>
      </c>
      <c r="AW4">
        <v>2.36</v>
      </c>
      <c r="AX4">
        <v>1.32</v>
      </c>
      <c r="AY4">
        <v>32</v>
      </c>
      <c r="AZ4">
        <v>17.8</v>
      </c>
      <c r="BA4">
        <v>653</v>
      </c>
      <c r="BB4">
        <v>293</v>
      </c>
      <c r="BC4">
        <v>124</v>
      </c>
      <c r="BD4">
        <v>17</v>
      </c>
      <c r="BE4">
        <v>88</v>
      </c>
      <c r="BF4">
        <v>32</v>
      </c>
      <c r="BG4">
        <v>5</v>
      </c>
      <c r="BH4">
        <v>2</v>
      </c>
      <c r="BI4">
        <v>122</v>
      </c>
      <c r="BJ4">
        <v>243</v>
      </c>
      <c r="BK4">
        <v>71</v>
      </c>
      <c r="BL4">
        <v>21</v>
      </c>
      <c r="BM4">
        <v>13</v>
      </c>
      <c r="BN4">
        <v>46</v>
      </c>
      <c r="BO4">
        <v>69</v>
      </c>
      <c r="BP4">
        <v>3</v>
      </c>
      <c r="BQ4">
        <v>1</v>
      </c>
      <c r="BR4">
        <v>0</v>
      </c>
      <c r="BS4">
        <v>0.15</v>
      </c>
      <c r="BT4">
        <v>4.2999999999999997E-2</v>
      </c>
      <c r="BU4">
        <v>0.13098606271777002</v>
      </c>
      <c r="BV4">
        <v>34.5</v>
      </c>
      <c r="BW4">
        <v>17.3</v>
      </c>
      <c r="BX4">
        <v>31.44355400696864</v>
      </c>
      <c r="BY4">
        <v>2.04</v>
      </c>
      <c r="BZ4">
        <v>0.94</v>
      </c>
      <c r="CA4">
        <v>1.8445296167247387</v>
      </c>
      <c r="CB4">
        <v>0.16599255917658343</v>
      </c>
      <c r="CC4">
        <v>8.4644667274384702E-2</v>
      </c>
      <c r="CD4">
        <v>0.14797947154881813</v>
      </c>
      <c r="CE4">
        <v>41.179922739882294</v>
      </c>
      <c r="CF4">
        <v>23.87238833181404</v>
      </c>
      <c r="CG4">
        <v>37.347467753981554</v>
      </c>
      <c r="CH4">
        <v>1.704557569158176</v>
      </c>
      <c r="CI4">
        <v>1.3879051959890611</v>
      </c>
      <c r="CJ4">
        <v>1.6344403625280073</v>
      </c>
      <c r="CK4">
        <v>0.16399999999999998</v>
      </c>
      <c r="CL4">
        <v>4.4999999999999998E-2</v>
      </c>
      <c r="CM4">
        <v>0.1454125636672326</v>
      </c>
      <c r="CN4">
        <v>32</v>
      </c>
      <c r="CO4">
        <v>12.7</v>
      </c>
      <c r="CP4">
        <v>28.98539898132428</v>
      </c>
      <c r="CQ4">
        <v>1.79</v>
      </c>
      <c r="CR4">
        <v>0.99</v>
      </c>
      <c r="CS4">
        <v>1.6650424448217318</v>
      </c>
      <c r="CT4">
        <v>0.1556991737896822</v>
      </c>
      <c r="CU4">
        <v>7.3291695673794136E-2</v>
      </c>
      <c r="CV4">
        <v>0.14316237479952795</v>
      </c>
      <c r="CW4">
        <v>43.230622282264527</v>
      </c>
      <c r="CX4">
        <v>26.039335840748553</v>
      </c>
      <c r="CY4">
        <v>40.014797082797081</v>
      </c>
      <c r="CZ4">
        <v>1.6653677122472244</v>
      </c>
      <c r="DA4">
        <v>1.2931932850197227</v>
      </c>
      <c r="DB4">
        <v>1.5957482625482626</v>
      </c>
      <c r="DC4">
        <v>0.15</v>
      </c>
      <c r="DD4">
        <v>3.5000000000000003E-2</v>
      </c>
      <c r="DE4">
        <v>0.1328605769230769</v>
      </c>
      <c r="DF4">
        <v>31.6</v>
      </c>
      <c r="DG4">
        <v>21.5</v>
      </c>
      <c r="DH4">
        <v>30.094711538461542</v>
      </c>
      <c r="DI4">
        <v>2.0299999999999998</v>
      </c>
      <c r="DJ4">
        <v>0.97</v>
      </c>
      <c r="DK4">
        <v>1.8720192307692305</v>
      </c>
      <c r="DL4">
        <v>0.153</v>
      </c>
      <c r="DM4">
        <v>6.6000000000000003E-2</v>
      </c>
      <c r="DN4">
        <v>0.14000000000000001</v>
      </c>
      <c r="DO4">
        <v>33.812427059726261</v>
      </c>
      <c r="DP4">
        <v>21.678349080059668</v>
      </c>
      <c r="DQ4">
        <v>31.966447786485912</v>
      </c>
      <c r="DR4">
        <v>1.9383918342582849</v>
      </c>
      <c r="DS4">
        <v>1.3820268523122825</v>
      </c>
      <c r="DT4">
        <v>1.8537510212727331</v>
      </c>
      <c r="DU4">
        <v>114</v>
      </c>
      <c r="DV4">
        <v>43</v>
      </c>
      <c r="DW4">
        <v>15</v>
      </c>
      <c r="DX4">
        <v>18</v>
      </c>
      <c r="DY4">
        <v>23</v>
      </c>
      <c r="DZ4">
        <v>15</v>
      </c>
      <c r="EA4">
        <v>114</v>
      </c>
      <c r="EB4">
        <v>83</v>
      </c>
      <c r="EC4">
        <v>31</v>
      </c>
      <c r="ED4">
        <v>114</v>
      </c>
      <c r="EE4">
        <v>14.2</v>
      </c>
      <c r="EF4">
        <v>6.9</v>
      </c>
      <c r="EG4">
        <v>10.1</v>
      </c>
      <c r="EH4">
        <v>17.600000000000001</v>
      </c>
      <c r="EI4">
        <v>15</v>
      </c>
      <c r="EJ4">
        <v>30</v>
      </c>
      <c r="EK4">
        <v>12.8</v>
      </c>
      <c r="EL4">
        <v>17.600000000000001</v>
      </c>
      <c r="EM4">
        <v>2.77</v>
      </c>
      <c r="EN4">
        <v>21</v>
      </c>
      <c r="EO4">
        <v>191</v>
      </c>
      <c r="EP4">
        <v>79</v>
      </c>
      <c r="EQ4">
        <v>16</v>
      </c>
      <c r="ER4">
        <v>4</v>
      </c>
      <c r="ES4">
        <v>32</v>
      </c>
      <c r="ET4">
        <v>67</v>
      </c>
      <c r="EU4">
        <v>20</v>
      </c>
      <c r="EV4">
        <v>5</v>
      </c>
      <c r="EW4">
        <v>3</v>
      </c>
    </row>
    <row r="5" spans="1:153" x14ac:dyDescent="0.2">
      <c r="A5" t="s">
        <v>329</v>
      </c>
      <c r="B5" t="s">
        <v>446</v>
      </c>
      <c r="C5" t="s">
        <v>447</v>
      </c>
      <c r="D5" t="s">
        <v>330</v>
      </c>
      <c r="E5" t="s">
        <v>96</v>
      </c>
      <c r="F5" t="s">
        <v>105</v>
      </c>
      <c r="G5">
        <v>398</v>
      </c>
      <c r="H5">
        <v>141</v>
      </c>
      <c r="I5">
        <v>0</v>
      </c>
      <c r="J5">
        <v>19</v>
      </c>
      <c r="K5">
        <v>67</v>
      </c>
      <c r="L5">
        <v>124</v>
      </c>
      <c r="M5">
        <v>188</v>
      </c>
      <c r="N5">
        <v>398</v>
      </c>
      <c r="O5">
        <v>0</v>
      </c>
      <c r="P5">
        <v>23</v>
      </c>
      <c r="Q5">
        <v>34</v>
      </c>
      <c r="R5">
        <v>43</v>
      </c>
      <c r="S5">
        <v>41</v>
      </c>
      <c r="T5">
        <v>141</v>
      </c>
      <c r="U5">
        <v>259</v>
      </c>
      <c r="V5">
        <v>139</v>
      </c>
      <c r="W5">
        <v>398</v>
      </c>
      <c r="X5">
        <v>60</v>
      </c>
      <c r="Y5">
        <v>81</v>
      </c>
      <c r="Z5">
        <v>141</v>
      </c>
      <c r="AA5">
        <v>90</v>
      </c>
      <c r="AB5">
        <v>151</v>
      </c>
      <c r="AC5">
        <v>46</v>
      </c>
      <c r="AD5">
        <v>105</v>
      </c>
      <c r="AE5">
        <v>6</v>
      </c>
      <c r="AF5">
        <v>398</v>
      </c>
      <c r="AG5">
        <v>12.4</v>
      </c>
      <c r="AH5">
        <v>11</v>
      </c>
      <c r="AI5">
        <v>0</v>
      </c>
      <c r="AJ5">
        <v>6.5</v>
      </c>
      <c r="AK5">
        <v>11.4</v>
      </c>
      <c r="AL5">
        <v>11.7</v>
      </c>
      <c r="AM5">
        <v>13.8</v>
      </c>
      <c r="AN5">
        <v>0</v>
      </c>
      <c r="AO5">
        <v>12.9</v>
      </c>
      <c r="AP5">
        <v>12.6</v>
      </c>
      <c r="AQ5">
        <v>4.8</v>
      </c>
      <c r="AR5">
        <v>15</v>
      </c>
      <c r="AS5">
        <v>9.9</v>
      </c>
      <c r="AT5">
        <v>17.100000000000001</v>
      </c>
      <c r="AU5">
        <v>8.6</v>
      </c>
      <c r="AV5">
        <v>12.8</v>
      </c>
      <c r="AW5">
        <v>1.84</v>
      </c>
      <c r="AX5">
        <v>1.3</v>
      </c>
      <c r="AY5">
        <v>29.4</v>
      </c>
      <c r="AZ5">
        <v>29.6</v>
      </c>
      <c r="BA5">
        <v>455</v>
      </c>
      <c r="BB5">
        <v>217</v>
      </c>
      <c r="BC5">
        <v>68</v>
      </c>
      <c r="BD5">
        <v>13</v>
      </c>
      <c r="BE5">
        <v>106</v>
      </c>
      <c r="BF5">
        <v>48</v>
      </c>
      <c r="BG5">
        <v>13</v>
      </c>
      <c r="BH5">
        <v>3</v>
      </c>
      <c r="BI5">
        <v>140</v>
      </c>
      <c r="BJ5">
        <v>219</v>
      </c>
      <c r="BK5">
        <v>55</v>
      </c>
      <c r="BL5">
        <v>10</v>
      </c>
      <c r="BM5">
        <v>3</v>
      </c>
      <c r="BN5">
        <v>59</v>
      </c>
      <c r="BO5">
        <v>93</v>
      </c>
      <c r="BP5">
        <v>7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0.16599255917658343</v>
      </c>
      <c r="CC5">
        <v>8.4644667274384702E-2</v>
      </c>
      <c r="CD5">
        <v>0.14797947154881813</v>
      </c>
      <c r="CE5">
        <v>41.179922739882294</v>
      </c>
      <c r="CF5">
        <v>23.87238833181404</v>
      </c>
      <c r="CG5">
        <v>37.347467753981554</v>
      </c>
      <c r="CH5">
        <v>1.704557569158176</v>
      </c>
      <c r="CI5">
        <v>1.3879051959890611</v>
      </c>
      <c r="CJ5">
        <v>1.6344403625280073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0.1556991737896822</v>
      </c>
      <c r="CU5">
        <v>7.3291695673794136E-2</v>
      </c>
      <c r="CV5">
        <v>0.14316237479952795</v>
      </c>
      <c r="CW5">
        <v>43.230622282264527</v>
      </c>
      <c r="CX5">
        <v>26.039335840748553</v>
      </c>
      <c r="CY5">
        <v>40.014797082797081</v>
      </c>
      <c r="CZ5">
        <v>1.6653677122472244</v>
      </c>
      <c r="DA5">
        <v>1.2931932850197227</v>
      </c>
      <c r="DB5">
        <v>1.5957482625482626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0.153</v>
      </c>
      <c r="DM5">
        <v>6.6000000000000003E-2</v>
      </c>
      <c r="DN5">
        <v>0.14000000000000001</v>
      </c>
      <c r="DO5">
        <v>33.812427059726261</v>
      </c>
      <c r="DP5">
        <v>21.678349080059668</v>
      </c>
      <c r="DQ5">
        <v>31.966447786485912</v>
      </c>
      <c r="DR5">
        <v>1.9383918342582849</v>
      </c>
      <c r="DS5">
        <v>1.3820268523122825</v>
      </c>
      <c r="DT5">
        <v>1.8537510212727331</v>
      </c>
      <c r="DU5">
        <v>102</v>
      </c>
      <c r="DV5">
        <v>33</v>
      </c>
      <c r="DW5">
        <v>19</v>
      </c>
      <c r="DX5">
        <v>9</v>
      </c>
      <c r="DY5">
        <v>19</v>
      </c>
      <c r="DZ5">
        <v>22</v>
      </c>
      <c r="EA5">
        <v>102</v>
      </c>
      <c r="EB5">
        <v>66</v>
      </c>
      <c r="EC5">
        <v>36</v>
      </c>
      <c r="ED5">
        <v>102</v>
      </c>
      <c r="EE5">
        <v>12.3</v>
      </c>
      <c r="EF5">
        <v>5.6</v>
      </c>
      <c r="EG5">
        <v>8.5</v>
      </c>
      <c r="EH5">
        <v>17.3</v>
      </c>
      <c r="EI5">
        <v>14</v>
      </c>
      <c r="EJ5">
        <v>20.8</v>
      </c>
      <c r="EK5">
        <v>10.7</v>
      </c>
      <c r="EL5">
        <v>15.3</v>
      </c>
      <c r="EM5">
        <v>3.13</v>
      </c>
      <c r="EN5">
        <v>16.399999999999999</v>
      </c>
      <c r="EO5">
        <v>210</v>
      </c>
      <c r="EP5">
        <v>73</v>
      </c>
      <c r="EQ5">
        <v>10</v>
      </c>
      <c r="ER5">
        <v>3</v>
      </c>
      <c r="ES5">
        <v>31</v>
      </c>
      <c r="ET5">
        <v>54</v>
      </c>
      <c r="EU5">
        <v>19</v>
      </c>
      <c r="EV5">
        <v>6</v>
      </c>
      <c r="EW5">
        <v>5</v>
      </c>
    </row>
    <row r="6" spans="1:153" x14ac:dyDescent="0.2">
      <c r="A6" t="s">
        <v>118</v>
      </c>
      <c r="B6" t="s">
        <v>428</v>
      </c>
      <c r="C6" t="s">
        <v>429</v>
      </c>
      <c r="D6" t="s">
        <v>448</v>
      </c>
      <c r="E6" t="s">
        <v>430</v>
      </c>
      <c r="F6" t="s">
        <v>105</v>
      </c>
      <c r="G6">
        <v>436</v>
      </c>
      <c r="H6">
        <v>176</v>
      </c>
      <c r="I6">
        <v>0</v>
      </c>
      <c r="J6">
        <v>32</v>
      </c>
      <c r="K6">
        <v>65</v>
      </c>
      <c r="L6">
        <v>111</v>
      </c>
      <c r="M6">
        <v>228</v>
      </c>
      <c r="N6">
        <v>436</v>
      </c>
      <c r="O6">
        <v>23</v>
      </c>
      <c r="P6">
        <v>17</v>
      </c>
      <c r="Q6">
        <v>29</v>
      </c>
      <c r="R6">
        <v>29</v>
      </c>
      <c r="S6">
        <v>78</v>
      </c>
      <c r="T6">
        <v>176</v>
      </c>
      <c r="U6">
        <v>287</v>
      </c>
      <c r="V6">
        <v>149</v>
      </c>
      <c r="W6">
        <v>436</v>
      </c>
      <c r="X6">
        <v>103</v>
      </c>
      <c r="Y6">
        <v>73</v>
      </c>
      <c r="Z6">
        <v>176</v>
      </c>
      <c r="AA6">
        <v>87</v>
      </c>
      <c r="AB6">
        <v>176</v>
      </c>
      <c r="AC6">
        <v>0</v>
      </c>
      <c r="AD6">
        <v>169</v>
      </c>
      <c r="AE6">
        <v>4</v>
      </c>
      <c r="AF6">
        <v>436</v>
      </c>
      <c r="AG6">
        <v>20.6</v>
      </c>
      <c r="AH6">
        <v>13.4</v>
      </c>
      <c r="AI6">
        <v>0</v>
      </c>
      <c r="AJ6">
        <v>12.4</v>
      </c>
      <c r="AK6">
        <v>18.600000000000001</v>
      </c>
      <c r="AL6">
        <v>17.7</v>
      </c>
      <c r="AM6">
        <v>23.7</v>
      </c>
      <c r="AN6">
        <v>6.2</v>
      </c>
      <c r="AO6">
        <v>19.100000000000001</v>
      </c>
      <c r="AP6">
        <v>12.5</v>
      </c>
      <c r="AQ6">
        <v>11.2</v>
      </c>
      <c r="AR6">
        <v>15</v>
      </c>
      <c r="AS6">
        <v>19.8</v>
      </c>
      <c r="AT6">
        <v>22.2</v>
      </c>
      <c r="AU6">
        <v>11</v>
      </c>
      <c r="AV6">
        <v>16.3</v>
      </c>
      <c r="AW6">
        <v>1.77</v>
      </c>
      <c r="AX6">
        <v>1.35</v>
      </c>
      <c r="AY6">
        <v>42.9</v>
      </c>
      <c r="AZ6">
        <v>33.799999999999997</v>
      </c>
      <c r="BA6">
        <v>379</v>
      </c>
      <c r="BB6">
        <v>265</v>
      </c>
      <c r="BC6">
        <v>113</v>
      </c>
      <c r="BD6">
        <v>20</v>
      </c>
      <c r="BE6">
        <v>134</v>
      </c>
      <c r="BF6">
        <v>58</v>
      </c>
      <c r="BG6">
        <v>18</v>
      </c>
      <c r="BH6">
        <v>5</v>
      </c>
      <c r="BI6">
        <v>166</v>
      </c>
      <c r="BJ6">
        <v>244</v>
      </c>
      <c r="BK6">
        <v>50</v>
      </c>
      <c r="BL6">
        <v>11</v>
      </c>
      <c r="BM6">
        <v>5</v>
      </c>
      <c r="BN6">
        <v>85</v>
      </c>
      <c r="BO6">
        <v>100</v>
      </c>
      <c r="BP6">
        <v>12</v>
      </c>
      <c r="BQ6">
        <v>4</v>
      </c>
      <c r="BR6">
        <v>1</v>
      </c>
      <c r="BS6">
        <v>0.18</v>
      </c>
      <c r="BT6">
        <v>0.107</v>
      </c>
      <c r="BU6">
        <v>0.16166666666666668</v>
      </c>
      <c r="BV6">
        <v>43.7</v>
      </c>
      <c r="BW6">
        <v>31.4</v>
      </c>
      <c r="BX6">
        <v>40.610958904109594</v>
      </c>
      <c r="BY6">
        <v>1.46</v>
      </c>
      <c r="BZ6">
        <v>1.1599999999999999</v>
      </c>
      <c r="CA6">
        <v>1.3846575342465752</v>
      </c>
      <c r="CB6">
        <v>0.16599255917658343</v>
      </c>
      <c r="CC6">
        <v>8.4644667274384702E-2</v>
      </c>
      <c r="CD6">
        <v>0.14797947154881813</v>
      </c>
      <c r="CE6">
        <v>41.179922739882294</v>
      </c>
      <c r="CF6">
        <v>23.87238833181404</v>
      </c>
      <c r="CG6">
        <v>37.347467753981554</v>
      </c>
      <c r="CH6">
        <v>1.704557569158176</v>
      </c>
      <c r="CI6">
        <v>1.3879051959890611</v>
      </c>
      <c r="CJ6">
        <v>1.6344403625280073</v>
      </c>
      <c r="CK6">
        <v>0</v>
      </c>
      <c r="CL6">
        <v>0</v>
      </c>
      <c r="CM6" t="e">
        <v>#DIV/0!</v>
      </c>
      <c r="CN6">
        <v>0</v>
      </c>
      <c r="CO6">
        <v>0</v>
      </c>
      <c r="CP6" t="e">
        <v>#DIV/0!</v>
      </c>
      <c r="CQ6">
        <v>0</v>
      </c>
      <c r="CR6">
        <v>0</v>
      </c>
      <c r="CS6" t="e">
        <v>#DIV/0!</v>
      </c>
      <c r="CT6">
        <v>0.1556991737896822</v>
      </c>
      <c r="CU6">
        <v>7.3291695673794136E-2</v>
      </c>
      <c r="CV6">
        <v>0.14316237479952795</v>
      </c>
      <c r="CW6">
        <v>43.230622282264527</v>
      </c>
      <c r="CX6">
        <v>26.039335840748553</v>
      </c>
      <c r="CY6">
        <v>40.014797082797081</v>
      </c>
      <c r="CZ6">
        <v>1.6653677122472244</v>
      </c>
      <c r="DA6">
        <v>1.2931932850197227</v>
      </c>
      <c r="DB6">
        <v>1.5957482625482626</v>
      </c>
      <c r="DC6">
        <v>0.17899999999999999</v>
      </c>
      <c r="DD6">
        <v>6.6000000000000003E-2</v>
      </c>
      <c r="DE6">
        <v>0.16446401225114854</v>
      </c>
      <c r="DF6">
        <v>35.799999999999997</v>
      </c>
      <c r="DG6">
        <v>23.6</v>
      </c>
      <c r="DH6">
        <v>34.230627871362941</v>
      </c>
      <c r="DI6">
        <v>1.86</v>
      </c>
      <c r="DJ6">
        <v>0.98</v>
      </c>
      <c r="DK6">
        <v>1.7467993874425729</v>
      </c>
      <c r="DL6">
        <v>0.153</v>
      </c>
      <c r="DM6">
        <v>6.6000000000000003E-2</v>
      </c>
      <c r="DN6">
        <v>0.14000000000000001</v>
      </c>
      <c r="DO6">
        <v>33.812427059726261</v>
      </c>
      <c r="DP6">
        <v>21.678349080059668</v>
      </c>
      <c r="DQ6">
        <v>31.966447786485912</v>
      </c>
      <c r="DR6">
        <v>1.9383918342582849</v>
      </c>
      <c r="DS6">
        <v>1.3820268523122825</v>
      </c>
      <c r="DT6">
        <v>1.8537510212727331</v>
      </c>
      <c r="DU6">
        <v>86</v>
      </c>
      <c r="DV6">
        <v>21</v>
      </c>
      <c r="DW6">
        <v>11</v>
      </c>
      <c r="DX6">
        <v>12</v>
      </c>
      <c r="DY6">
        <v>12</v>
      </c>
      <c r="DZ6">
        <v>30</v>
      </c>
      <c r="EA6">
        <v>86</v>
      </c>
      <c r="EB6">
        <v>65</v>
      </c>
      <c r="EC6">
        <v>21</v>
      </c>
      <c r="ED6">
        <v>86</v>
      </c>
      <c r="EE6">
        <v>11.8</v>
      </c>
      <c r="EF6">
        <v>6.4</v>
      </c>
      <c r="EG6">
        <v>20.9</v>
      </c>
      <c r="EH6">
        <v>15</v>
      </c>
      <c r="EI6">
        <v>13.7</v>
      </c>
      <c r="EJ6">
        <v>9.5</v>
      </c>
      <c r="EK6">
        <v>11.4</v>
      </c>
      <c r="EL6">
        <v>13</v>
      </c>
      <c r="EM6">
        <v>1.87</v>
      </c>
      <c r="EN6">
        <v>22.8</v>
      </c>
      <c r="EO6">
        <v>88</v>
      </c>
      <c r="EP6">
        <v>44</v>
      </c>
      <c r="EQ6">
        <v>12</v>
      </c>
      <c r="ER6">
        <v>1</v>
      </c>
      <c r="ES6">
        <v>34</v>
      </c>
      <c r="ET6">
        <v>56</v>
      </c>
      <c r="EU6">
        <v>9</v>
      </c>
      <c r="EV6">
        <v>3</v>
      </c>
      <c r="EW6">
        <v>1</v>
      </c>
    </row>
    <row r="7" spans="1:153" x14ac:dyDescent="0.2">
      <c r="A7" t="s">
        <v>119</v>
      </c>
      <c r="B7" t="s">
        <v>119</v>
      </c>
      <c r="C7" t="s">
        <v>331</v>
      </c>
      <c r="D7" t="s">
        <v>120</v>
      </c>
      <c r="E7" t="s">
        <v>121</v>
      </c>
      <c r="F7" t="s">
        <v>105</v>
      </c>
      <c r="G7">
        <v>1243</v>
      </c>
      <c r="H7">
        <v>0</v>
      </c>
      <c r="I7">
        <v>0</v>
      </c>
      <c r="J7">
        <v>62</v>
      </c>
      <c r="K7">
        <v>183</v>
      </c>
      <c r="L7">
        <v>333</v>
      </c>
      <c r="M7">
        <v>665</v>
      </c>
      <c r="N7">
        <v>1243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866</v>
      </c>
      <c r="V7">
        <v>377</v>
      </c>
      <c r="W7">
        <v>1243</v>
      </c>
      <c r="X7">
        <v>0</v>
      </c>
      <c r="Y7">
        <v>0</v>
      </c>
      <c r="Z7">
        <v>0</v>
      </c>
      <c r="AA7">
        <v>315</v>
      </c>
      <c r="AB7">
        <v>587</v>
      </c>
      <c r="AC7">
        <v>24</v>
      </c>
      <c r="AD7">
        <v>252</v>
      </c>
      <c r="AE7">
        <v>65</v>
      </c>
      <c r="AF7">
        <v>1243</v>
      </c>
      <c r="AG7">
        <v>18.600000000000001</v>
      </c>
      <c r="AH7">
        <v>0</v>
      </c>
      <c r="AI7">
        <v>0</v>
      </c>
      <c r="AJ7">
        <v>15.2</v>
      </c>
      <c r="AK7">
        <v>14</v>
      </c>
      <c r="AL7">
        <v>15.9</v>
      </c>
      <c r="AM7">
        <v>21.4</v>
      </c>
      <c r="AN7">
        <v>0</v>
      </c>
      <c r="AO7">
        <v>0</v>
      </c>
      <c r="AP7">
        <v>0</v>
      </c>
      <c r="AQ7">
        <v>0</v>
      </c>
      <c r="AR7">
        <v>0</v>
      </c>
      <c r="AS7">
        <v>17.8</v>
      </c>
      <c r="AT7">
        <v>20.2</v>
      </c>
      <c r="AU7">
        <v>0</v>
      </c>
      <c r="AV7">
        <v>0</v>
      </c>
      <c r="AW7">
        <v>2.1</v>
      </c>
      <c r="AX7">
        <v>0</v>
      </c>
      <c r="AY7">
        <v>40.6</v>
      </c>
      <c r="AZ7">
        <v>0</v>
      </c>
      <c r="BA7">
        <v>1391</v>
      </c>
      <c r="BB7">
        <v>934</v>
      </c>
      <c r="BC7">
        <v>314</v>
      </c>
      <c r="BD7">
        <v>82</v>
      </c>
      <c r="BE7">
        <v>0</v>
      </c>
      <c r="BF7">
        <v>0</v>
      </c>
      <c r="BG7">
        <v>0</v>
      </c>
      <c r="BH7">
        <v>0</v>
      </c>
      <c r="BI7">
        <v>408</v>
      </c>
      <c r="BJ7">
        <v>664</v>
      </c>
      <c r="BK7">
        <v>210</v>
      </c>
      <c r="BL7">
        <v>54</v>
      </c>
      <c r="BM7">
        <v>13</v>
      </c>
      <c r="BN7">
        <v>0</v>
      </c>
      <c r="BO7">
        <v>0</v>
      </c>
      <c r="BP7">
        <v>0</v>
      </c>
      <c r="BQ7">
        <v>0</v>
      </c>
      <c r="BR7">
        <v>0</v>
      </c>
      <c r="BS7">
        <v>0.18</v>
      </c>
      <c r="BT7">
        <v>0</v>
      </c>
      <c r="BU7">
        <v>0.18</v>
      </c>
      <c r="BV7">
        <v>46.2</v>
      </c>
      <c r="BW7">
        <v>0</v>
      </c>
      <c r="BX7">
        <v>46.2</v>
      </c>
      <c r="BY7">
        <v>1.77</v>
      </c>
      <c r="BZ7">
        <v>0</v>
      </c>
      <c r="CA7">
        <v>1.7699999999999998</v>
      </c>
      <c r="CB7">
        <v>0.16599255917658343</v>
      </c>
      <c r="CC7">
        <v>8.4644667274384702E-2</v>
      </c>
      <c r="CD7">
        <v>0.14797947154881813</v>
      </c>
      <c r="CE7">
        <v>41.179922739882294</v>
      </c>
      <c r="CF7">
        <v>23.87238833181404</v>
      </c>
      <c r="CG7">
        <v>37.347467753981554</v>
      </c>
      <c r="CH7">
        <v>1.704557569158176</v>
      </c>
      <c r="CI7">
        <v>1.3879051959890611</v>
      </c>
      <c r="CJ7">
        <v>1.6344403625280073</v>
      </c>
      <c r="CK7">
        <v>0.17</v>
      </c>
      <c r="CL7">
        <v>0</v>
      </c>
      <c r="CM7">
        <v>0.17</v>
      </c>
      <c r="CN7">
        <v>48.2</v>
      </c>
      <c r="CO7">
        <v>0</v>
      </c>
      <c r="CP7">
        <v>48.2</v>
      </c>
      <c r="CQ7">
        <v>1.67</v>
      </c>
      <c r="CR7">
        <v>0</v>
      </c>
      <c r="CS7">
        <v>1.6699999999999997</v>
      </c>
      <c r="CT7">
        <v>0.1556991737896822</v>
      </c>
      <c r="CU7">
        <v>7.3291695673794136E-2</v>
      </c>
      <c r="CV7">
        <v>0.14316237479952795</v>
      </c>
      <c r="CW7">
        <v>43.230622282264527</v>
      </c>
      <c r="CX7">
        <v>26.039335840748553</v>
      </c>
      <c r="CY7">
        <v>40.014797082797081</v>
      </c>
      <c r="CZ7">
        <v>1.6653677122472244</v>
      </c>
      <c r="DA7">
        <v>1.2931932850197227</v>
      </c>
      <c r="DB7">
        <v>1.5957482625482626</v>
      </c>
      <c r="DC7">
        <v>0.17600000000000002</v>
      </c>
      <c r="DD7">
        <v>0</v>
      </c>
      <c r="DE7">
        <v>0.17600000000000002</v>
      </c>
      <c r="DF7">
        <v>35.4</v>
      </c>
      <c r="DG7">
        <v>0</v>
      </c>
      <c r="DH7">
        <v>35.4</v>
      </c>
      <c r="DI7">
        <v>2.27</v>
      </c>
      <c r="DJ7">
        <v>0</v>
      </c>
      <c r="DK7">
        <v>2.27</v>
      </c>
      <c r="DL7">
        <v>0.153</v>
      </c>
      <c r="DM7">
        <v>6.6000000000000003E-2</v>
      </c>
      <c r="DN7">
        <v>0.14000000000000001</v>
      </c>
      <c r="DO7">
        <v>33.812427059726261</v>
      </c>
      <c r="DP7">
        <v>21.678349080059668</v>
      </c>
      <c r="DQ7">
        <v>31.966447786485912</v>
      </c>
      <c r="DR7">
        <v>1.9383918342582849</v>
      </c>
      <c r="DS7">
        <v>1.3820268523122825</v>
      </c>
      <c r="DT7">
        <v>1.8537510212727331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</row>
    <row r="8" spans="1:153" x14ac:dyDescent="0.2">
      <c r="A8" t="s">
        <v>122</v>
      </c>
      <c r="B8" t="s">
        <v>122</v>
      </c>
      <c r="C8" t="s">
        <v>123</v>
      </c>
      <c r="D8" t="s">
        <v>332</v>
      </c>
      <c r="E8" t="s">
        <v>449</v>
      </c>
      <c r="F8" t="s">
        <v>450</v>
      </c>
      <c r="G8">
        <v>1210</v>
      </c>
      <c r="H8">
        <v>320</v>
      </c>
      <c r="I8">
        <v>0</v>
      </c>
      <c r="J8">
        <v>84</v>
      </c>
      <c r="K8">
        <v>204</v>
      </c>
      <c r="L8">
        <v>314</v>
      </c>
      <c r="M8">
        <v>608</v>
      </c>
      <c r="N8">
        <v>1210</v>
      </c>
      <c r="O8">
        <v>7</v>
      </c>
      <c r="P8">
        <v>29</v>
      </c>
      <c r="Q8">
        <v>64</v>
      </c>
      <c r="R8">
        <v>79</v>
      </c>
      <c r="S8">
        <v>141</v>
      </c>
      <c r="T8">
        <v>320</v>
      </c>
      <c r="U8">
        <v>762</v>
      </c>
      <c r="V8">
        <v>448</v>
      </c>
      <c r="W8">
        <v>1210</v>
      </c>
      <c r="X8">
        <v>157</v>
      </c>
      <c r="Y8">
        <v>163</v>
      </c>
      <c r="Z8">
        <v>320</v>
      </c>
      <c r="AA8">
        <v>0</v>
      </c>
      <c r="AB8">
        <v>0</v>
      </c>
      <c r="AC8">
        <v>0</v>
      </c>
      <c r="AD8">
        <v>0</v>
      </c>
      <c r="AE8">
        <v>1210</v>
      </c>
      <c r="AF8">
        <v>1210</v>
      </c>
      <c r="AG8">
        <v>18.8</v>
      </c>
      <c r="AH8">
        <v>7.7</v>
      </c>
      <c r="AI8">
        <v>0</v>
      </c>
      <c r="AJ8">
        <v>14</v>
      </c>
      <c r="AK8">
        <v>15.8</v>
      </c>
      <c r="AL8">
        <v>19.899999999999999</v>
      </c>
      <c r="AM8">
        <v>20</v>
      </c>
      <c r="AN8">
        <v>6.4</v>
      </c>
      <c r="AO8">
        <v>6.4</v>
      </c>
      <c r="AP8">
        <v>6.3</v>
      </c>
      <c r="AQ8">
        <v>7.8</v>
      </c>
      <c r="AR8">
        <v>8.6</v>
      </c>
      <c r="AS8">
        <v>16.899999999999999</v>
      </c>
      <c r="AT8">
        <v>22.7</v>
      </c>
      <c r="AU8">
        <v>8.4</v>
      </c>
      <c r="AV8">
        <v>6.9</v>
      </c>
      <c r="AW8">
        <v>2.2400000000000002</v>
      </c>
      <c r="AX8">
        <v>1.55</v>
      </c>
      <c r="AY8">
        <v>41.1</v>
      </c>
      <c r="AZ8">
        <v>16.899999999999999</v>
      </c>
      <c r="BA8">
        <v>1586</v>
      </c>
      <c r="BB8">
        <v>286</v>
      </c>
      <c r="BC8">
        <v>909</v>
      </c>
      <c r="BD8">
        <v>72</v>
      </c>
      <c r="BE8">
        <v>321</v>
      </c>
      <c r="BF8">
        <v>26</v>
      </c>
      <c r="BG8">
        <v>124</v>
      </c>
      <c r="BH8">
        <v>2</v>
      </c>
      <c r="BI8">
        <v>363</v>
      </c>
      <c r="BJ8">
        <v>662</v>
      </c>
      <c r="BK8">
        <v>206</v>
      </c>
      <c r="BL8">
        <v>53</v>
      </c>
      <c r="BM8">
        <v>22</v>
      </c>
      <c r="BN8">
        <v>157</v>
      </c>
      <c r="BO8">
        <v>199</v>
      </c>
      <c r="BP8">
        <v>31</v>
      </c>
      <c r="BQ8">
        <v>3</v>
      </c>
      <c r="BR8">
        <v>1</v>
      </c>
      <c r="BS8">
        <v>0.19399999999999998</v>
      </c>
      <c r="BT8">
        <v>5.0999999999999997E-2</v>
      </c>
      <c r="BU8">
        <v>0.16746855345911948</v>
      </c>
      <c r="BV8">
        <v>39.200000000000003</v>
      </c>
      <c r="BW8">
        <v>22.9</v>
      </c>
      <c r="BX8">
        <v>36.175786163522019</v>
      </c>
      <c r="BY8">
        <v>1.97</v>
      </c>
      <c r="BZ8">
        <v>1.01</v>
      </c>
      <c r="CA8">
        <v>1.7918867924528301</v>
      </c>
      <c r="CB8">
        <v>0.16599255917658343</v>
      </c>
      <c r="CC8">
        <v>8.4644667274384702E-2</v>
      </c>
      <c r="CD8">
        <v>0.14797947154881813</v>
      </c>
      <c r="CE8">
        <v>41.179922739882294</v>
      </c>
      <c r="CF8">
        <v>23.87238833181404</v>
      </c>
      <c r="CG8">
        <v>37.347467753981554</v>
      </c>
      <c r="CH8">
        <v>1.704557569158176</v>
      </c>
      <c r="CI8">
        <v>1.3879051959890611</v>
      </c>
      <c r="CJ8">
        <v>1.6344403625280073</v>
      </c>
      <c r="CK8">
        <v>0.217</v>
      </c>
      <c r="CL8">
        <v>7.0000000000000007E-2</v>
      </c>
      <c r="CM8">
        <v>0.19166705744431417</v>
      </c>
      <c r="CN8">
        <v>37.4</v>
      </c>
      <c r="CO8">
        <v>27.6</v>
      </c>
      <c r="CP8">
        <v>35.71113716295428</v>
      </c>
      <c r="CQ8">
        <v>2.0699999999999998</v>
      </c>
      <c r="CR8">
        <v>1.19</v>
      </c>
      <c r="CS8">
        <v>1.9183470105509963</v>
      </c>
      <c r="CT8">
        <v>0.1556991737896822</v>
      </c>
      <c r="CU8">
        <v>7.3291695673794136E-2</v>
      </c>
      <c r="CV8">
        <v>0.14316237479952795</v>
      </c>
      <c r="CW8">
        <v>43.230622282264527</v>
      </c>
      <c r="CX8">
        <v>26.039335840748553</v>
      </c>
      <c r="CY8">
        <v>40.014797082797081</v>
      </c>
      <c r="CZ8">
        <v>1.6653677122472244</v>
      </c>
      <c r="DA8">
        <v>1.2931932850197227</v>
      </c>
      <c r="DB8">
        <v>1.5957482625482626</v>
      </c>
      <c r="DC8">
        <v>0.16600000000000001</v>
      </c>
      <c r="DD8">
        <v>7.9000000000000001E-2</v>
      </c>
      <c r="DE8">
        <v>0.15233482392397987</v>
      </c>
      <c r="DF8">
        <v>29.1</v>
      </c>
      <c r="DG8">
        <v>30</v>
      </c>
      <c r="DH8">
        <v>29.24136389044159</v>
      </c>
      <c r="DI8">
        <v>2.23</v>
      </c>
      <c r="DJ8">
        <v>1.1399999999999999</v>
      </c>
      <c r="DK8">
        <v>2.0587926215762997</v>
      </c>
      <c r="DL8">
        <v>0.153</v>
      </c>
      <c r="DM8">
        <v>6.6000000000000003E-2</v>
      </c>
      <c r="DN8">
        <v>0.14000000000000001</v>
      </c>
      <c r="DO8">
        <v>33.812427059726261</v>
      </c>
      <c r="DP8">
        <v>21.678349080059668</v>
      </c>
      <c r="DQ8">
        <v>31.966447786485912</v>
      </c>
      <c r="DR8">
        <v>1.9383918342582849</v>
      </c>
      <c r="DS8">
        <v>1.3820268523122825</v>
      </c>
      <c r="DT8">
        <v>1.8537510212727331</v>
      </c>
      <c r="DU8">
        <v>367</v>
      </c>
      <c r="DV8">
        <v>60</v>
      </c>
      <c r="DW8">
        <v>82</v>
      </c>
      <c r="DX8">
        <v>60</v>
      </c>
      <c r="DY8">
        <v>87</v>
      </c>
      <c r="DZ8">
        <v>78</v>
      </c>
      <c r="EA8">
        <v>367</v>
      </c>
      <c r="EB8">
        <v>219</v>
      </c>
      <c r="EC8">
        <v>148</v>
      </c>
      <c r="ED8">
        <v>367</v>
      </c>
      <c r="EE8">
        <v>15.1</v>
      </c>
      <c r="EF8">
        <v>9.9</v>
      </c>
      <c r="EG8">
        <v>15.4</v>
      </c>
      <c r="EH8">
        <v>16.100000000000001</v>
      </c>
      <c r="EI8">
        <v>19.7</v>
      </c>
      <c r="EJ8">
        <v>13.3</v>
      </c>
      <c r="EK8">
        <v>13.7</v>
      </c>
      <c r="EL8">
        <v>17.899999999999999</v>
      </c>
      <c r="EM8">
        <v>3.9</v>
      </c>
      <c r="EN8">
        <v>13.1</v>
      </c>
      <c r="EO8">
        <v>912</v>
      </c>
      <c r="EP8">
        <v>59</v>
      </c>
      <c r="EQ8">
        <v>369</v>
      </c>
      <c r="ER8">
        <v>2</v>
      </c>
      <c r="ES8">
        <v>102</v>
      </c>
      <c r="ET8">
        <v>229</v>
      </c>
      <c r="EU8">
        <v>91</v>
      </c>
      <c r="EV8">
        <v>45</v>
      </c>
      <c r="EW8">
        <v>16</v>
      </c>
    </row>
    <row r="9" spans="1:153" x14ac:dyDescent="0.2">
      <c r="A9" t="s">
        <v>124</v>
      </c>
      <c r="B9" t="s">
        <v>124</v>
      </c>
      <c r="C9" t="s">
        <v>125</v>
      </c>
      <c r="D9" t="s">
        <v>126</v>
      </c>
      <c r="E9" t="s">
        <v>431</v>
      </c>
      <c r="F9" t="s">
        <v>127</v>
      </c>
      <c r="G9">
        <v>986</v>
      </c>
      <c r="H9">
        <v>113</v>
      </c>
      <c r="I9">
        <v>0</v>
      </c>
      <c r="J9">
        <v>54</v>
      </c>
      <c r="K9">
        <v>147</v>
      </c>
      <c r="L9">
        <v>290</v>
      </c>
      <c r="M9">
        <v>495</v>
      </c>
      <c r="N9">
        <v>986</v>
      </c>
      <c r="O9">
        <v>3</v>
      </c>
      <c r="P9">
        <v>17</v>
      </c>
      <c r="Q9">
        <v>16</v>
      </c>
      <c r="R9">
        <v>36</v>
      </c>
      <c r="S9">
        <v>41</v>
      </c>
      <c r="T9">
        <v>113</v>
      </c>
      <c r="U9">
        <v>653</v>
      </c>
      <c r="V9">
        <v>333</v>
      </c>
      <c r="W9">
        <v>986</v>
      </c>
      <c r="X9">
        <v>69</v>
      </c>
      <c r="Y9">
        <v>44</v>
      </c>
      <c r="Z9">
        <v>113</v>
      </c>
      <c r="AA9">
        <v>123</v>
      </c>
      <c r="AB9">
        <v>410</v>
      </c>
      <c r="AC9">
        <v>100</v>
      </c>
      <c r="AD9">
        <v>236</v>
      </c>
      <c r="AE9">
        <v>117</v>
      </c>
      <c r="AF9">
        <v>986</v>
      </c>
      <c r="AG9">
        <v>14.1</v>
      </c>
      <c r="AH9">
        <v>8</v>
      </c>
      <c r="AI9">
        <v>0</v>
      </c>
      <c r="AJ9">
        <v>7.6</v>
      </c>
      <c r="AK9">
        <v>10.7</v>
      </c>
      <c r="AL9">
        <v>14.3</v>
      </c>
      <c r="AM9">
        <v>15.5</v>
      </c>
      <c r="AN9">
        <v>0.6</v>
      </c>
      <c r="AO9">
        <v>4.8</v>
      </c>
      <c r="AP9">
        <v>5.3</v>
      </c>
      <c r="AQ9">
        <v>8.1</v>
      </c>
      <c r="AR9">
        <v>6.9</v>
      </c>
      <c r="AS9">
        <v>13.4</v>
      </c>
      <c r="AT9">
        <v>15.9</v>
      </c>
      <c r="AU9">
        <v>5.5</v>
      </c>
      <c r="AV9">
        <v>8.3000000000000007</v>
      </c>
      <c r="AW9">
        <v>1.82</v>
      </c>
      <c r="AX9">
        <v>1.1499999999999999</v>
      </c>
      <c r="AY9">
        <v>24.6</v>
      </c>
      <c r="AZ9">
        <v>27.3</v>
      </c>
      <c r="BA9">
        <v>877</v>
      </c>
      <c r="BB9">
        <v>461</v>
      </c>
      <c r="BC9">
        <v>149</v>
      </c>
      <c r="BD9">
        <v>0</v>
      </c>
      <c r="BE9">
        <v>42</v>
      </c>
      <c r="BF9">
        <v>17</v>
      </c>
      <c r="BG9">
        <v>6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0.115</v>
      </c>
      <c r="BT9">
        <v>4.2000000000000003E-2</v>
      </c>
      <c r="BU9">
        <v>0.10416545012165451</v>
      </c>
      <c r="BV9">
        <v>42</v>
      </c>
      <c r="BW9">
        <v>38.299999999999997</v>
      </c>
      <c r="BX9">
        <v>41.450851581508516</v>
      </c>
      <c r="BY9">
        <v>1.28</v>
      </c>
      <c r="BZ9">
        <v>0.85</v>
      </c>
      <c r="CA9">
        <v>1.2161800486618004</v>
      </c>
      <c r="CB9">
        <v>0.16599255917658343</v>
      </c>
      <c r="CC9">
        <v>8.4644667274384702E-2</v>
      </c>
      <c r="CD9">
        <v>0.14797947154881813</v>
      </c>
      <c r="CE9">
        <v>41.179922739882294</v>
      </c>
      <c r="CF9">
        <v>23.87238833181404</v>
      </c>
      <c r="CG9">
        <v>37.347467753981554</v>
      </c>
      <c r="CH9">
        <v>1.704557569158176</v>
      </c>
      <c r="CI9">
        <v>1.3879051959890611</v>
      </c>
      <c r="CJ9">
        <v>1.6344403625280073</v>
      </c>
      <c r="CK9">
        <v>0.13300000000000001</v>
      </c>
      <c r="CL9">
        <v>6.4000000000000001E-2</v>
      </c>
      <c r="CM9">
        <v>0.12486015624999999</v>
      </c>
      <c r="CN9">
        <v>42</v>
      </c>
      <c r="CO9">
        <v>22</v>
      </c>
      <c r="CP9">
        <v>39.640625</v>
      </c>
      <c r="CQ9">
        <v>1.1299999999999999</v>
      </c>
      <c r="CR9">
        <v>0.84</v>
      </c>
      <c r="CS9">
        <v>1.0957890625</v>
      </c>
      <c r="CT9">
        <v>0.1556991737896822</v>
      </c>
      <c r="CU9">
        <v>7.3291695673794136E-2</v>
      </c>
      <c r="CV9">
        <v>0.14316237479952795</v>
      </c>
      <c r="CW9">
        <v>43.230622282264527</v>
      </c>
      <c r="CX9">
        <v>26.039335840748553</v>
      </c>
      <c r="CY9">
        <v>40.014797082797081</v>
      </c>
      <c r="CZ9">
        <v>1.6653677122472244</v>
      </c>
      <c r="DA9">
        <v>1.2931932850197227</v>
      </c>
      <c r="DB9">
        <v>1.5957482625482626</v>
      </c>
      <c r="DC9">
        <v>0.122</v>
      </c>
      <c r="DD9">
        <v>5.7000000000000002E-2</v>
      </c>
      <c r="DE9">
        <v>0.11682388973966309</v>
      </c>
      <c r="DF9">
        <v>29</v>
      </c>
      <c r="DG9">
        <v>19</v>
      </c>
      <c r="DH9">
        <v>28.203675344563553</v>
      </c>
      <c r="DI9">
        <v>1.5</v>
      </c>
      <c r="DJ9">
        <v>0.68</v>
      </c>
      <c r="DK9">
        <v>1.4347013782542113</v>
      </c>
      <c r="DL9">
        <v>0.153</v>
      </c>
      <c r="DM9">
        <v>6.6000000000000003E-2</v>
      </c>
      <c r="DN9">
        <v>0.14000000000000001</v>
      </c>
      <c r="DO9">
        <v>33.812427059726261</v>
      </c>
      <c r="DP9">
        <v>21.678349080059668</v>
      </c>
      <c r="DQ9">
        <v>31.966447786485912</v>
      </c>
      <c r="DR9">
        <v>1.9383918342582849</v>
      </c>
      <c r="DS9">
        <v>1.3820268523122825</v>
      </c>
      <c r="DT9">
        <v>1.8537510212727331</v>
      </c>
      <c r="DU9">
        <v>89</v>
      </c>
      <c r="DV9">
        <v>59</v>
      </c>
      <c r="DW9">
        <v>9</v>
      </c>
      <c r="DX9">
        <v>3</v>
      </c>
      <c r="DY9">
        <v>5</v>
      </c>
      <c r="DZ9">
        <v>13</v>
      </c>
      <c r="EA9">
        <v>89</v>
      </c>
      <c r="EB9">
        <v>62</v>
      </c>
      <c r="EC9">
        <v>27</v>
      </c>
      <c r="ED9">
        <v>89</v>
      </c>
      <c r="EE9">
        <v>9.1</v>
      </c>
      <c r="EF9">
        <v>6.3</v>
      </c>
      <c r="EG9">
        <v>0</v>
      </c>
      <c r="EH9">
        <v>3.9</v>
      </c>
      <c r="EI9">
        <v>8.9</v>
      </c>
      <c r="EJ9">
        <v>22.8</v>
      </c>
      <c r="EK9">
        <v>5.5</v>
      </c>
      <c r="EL9">
        <v>8</v>
      </c>
      <c r="EM9">
        <v>1.1100000000000001</v>
      </c>
      <c r="EN9">
        <v>22.8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</row>
    <row r="10" spans="1:153" x14ac:dyDescent="0.2">
      <c r="A10" t="s">
        <v>128</v>
      </c>
      <c r="B10" t="s">
        <v>128</v>
      </c>
      <c r="C10" t="s">
        <v>129</v>
      </c>
      <c r="D10" t="s">
        <v>451</v>
      </c>
      <c r="E10" t="s">
        <v>99</v>
      </c>
      <c r="F10" t="s">
        <v>105</v>
      </c>
      <c r="G10">
        <v>666</v>
      </c>
      <c r="H10">
        <v>172</v>
      </c>
      <c r="I10">
        <v>0</v>
      </c>
      <c r="J10">
        <v>63</v>
      </c>
      <c r="K10">
        <v>121</v>
      </c>
      <c r="L10">
        <v>173</v>
      </c>
      <c r="M10">
        <v>309</v>
      </c>
      <c r="N10">
        <v>666</v>
      </c>
      <c r="O10">
        <v>3</v>
      </c>
      <c r="P10">
        <v>16</v>
      </c>
      <c r="Q10">
        <v>40</v>
      </c>
      <c r="R10">
        <v>55</v>
      </c>
      <c r="S10">
        <v>58</v>
      </c>
      <c r="T10">
        <v>172</v>
      </c>
      <c r="U10">
        <v>419</v>
      </c>
      <c r="V10">
        <v>247</v>
      </c>
      <c r="W10">
        <v>666</v>
      </c>
      <c r="X10">
        <v>88</v>
      </c>
      <c r="Y10">
        <v>84</v>
      </c>
      <c r="Z10">
        <v>172</v>
      </c>
      <c r="AA10">
        <v>371</v>
      </c>
      <c r="AB10">
        <v>126</v>
      </c>
      <c r="AC10">
        <v>0</v>
      </c>
      <c r="AD10">
        <v>168</v>
      </c>
      <c r="AE10">
        <v>1</v>
      </c>
      <c r="AF10">
        <v>666</v>
      </c>
      <c r="AG10">
        <v>16.3</v>
      </c>
      <c r="AH10">
        <v>7.3</v>
      </c>
      <c r="AI10">
        <v>5.7</v>
      </c>
      <c r="AJ10">
        <v>14</v>
      </c>
      <c r="AK10">
        <v>14.5</v>
      </c>
      <c r="AL10">
        <v>14</v>
      </c>
      <c r="AM10">
        <v>18.8</v>
      </c>
      <c r="AN10">
        <v>1.2</v>
      </c>
      <c r="AO10">
        <v>5.8</v>
      </c>
      <c r="AP10">
        <v>7.2</v>
      </c>
      <c r="AQ10">
        <v>7</v>
      </c>
      <c r="AR10">
        <v>8.3000000000000007</v>
      </c>
      <c r="AS10">
        <v>14.8</v>
      </c>
      <c r="AT10">
        <v>19.2</v>
      </c>
      <c r="AU10">
        <v>6.2</v>
      </c>
      <c r="AV10">
        <v>8.5</v>
      </c>
      <c r="AW10">
        <v>2.4500000000000002</v>
      </c>
      <c r="AX10">
        <v>1.0900000000000001</v>
      </c>
      <c r="AY10">
        <v>33.9</v>
      </c>
      <c r="AZ10">
        <v>44.7</v>
      </c>
      <c r="BA10">
        <v>1082</v>
      </c>
      <c r="BB10">
        <v>509</v>
      </c>
      <c r="BC10">
        <v>223</v>
      </c>
      <c r="BD10">
        <v>58</v>
      </c>
      <c r="BE10">
        <v>116</v>
      </c>
      <c r="BF10">
        <v>57</v>
      </c>
      <c r="BG10">
        <v>33</v>
      </c>
      <c r="BH10">
        <v>7</v>
      </c>
      <c r="BI10">
        <v>188</v>
      </c>
      <c r="BJ10">
        <v>365</v>
      </c>
      <c r="BK10">
        <v>115</v>
      </c>
      <c r="BL10">
        <v>34</v>
      </c>
      <c r="BM10">
        <v>19</v>
      </c>
      <c r="BN10">
        <v>82</v>
      </c>
      <c r="BO10">
        <v>106</v>
      </c>
      <c r="BP10">
        <v>6</v>
      </c>
      <c r="BQ10">
        <v>0</v>
      </c>
      <c r="BR10">
        <v>0</v>
      </c>
      <c r="BS10">
        <v>0.16200000000000001</v>
      </c>
      <c r="BT10">
        <v>7.0000000000000007E-2</v>
      </c>
      <c r="BU10">
        <v>0.14426381059751972</v>
      </c>
      <c r="BV10">
        <v>37.6</v>
      </c>
      <c r="BW10">
        <v>32.1</v>
      </c>
      <c r="BX10">
        <v>36.539684329199552</v>
      </c>
      <c r="BY10">
        <v>2.06</v>
      </c>
      <c r="BZ10">
        <v>0.76</v>
      </c>
      <c r="CA10">
        <v>1.8093799323562572</v>
      </c>
      <c r="CB10">
        <v>0.16599255917658343</v>
      </c>
      <c r="CC10">
        <v>8.4644667274384702E-2</v>
      </c>
      <c r="CD10">
        <v>0.14797947154881813</v>
      </c>
      <c r="CE10">
        <v>41.179922739882294</v>
      </c>
      <c r="CF10">
        <v>23.87238833181404</v>
      </c>
      <c r="CG10">
        <v>37.347467753981554</v>
      </c>
      <c r="CH10">
        <v>1.704557569158176</v>
      </c>
      <c r="CI10">
        <v>1.3879051959890611</v>
      </c>
      <c r="CJ10">
        <v>1.6344403625280073</v>
      </c>
      <c r="CK10">
        <v>0.16500000000000001</v>
      </c>
      <c r="CL10">
        <v>6.8000000000000005E-2</v>
      </c>
      <c r="CM10">
        <v>0.14871229946524064</v>
      </c>
      <c r="CN10">
        <v>32.9</v>
      </c>
      <c r="CO10">
        <v>33.299999999999997</v>
      </c>
      <c r="CP10">
        <v>32.967165775401064</v>
      </c>
      <c r="CQ10">
        <v>1.99</v>
      </c>
      <c r="CR10">
        <v>1.01</v>
      </c>
      <c r="CS10">
        <v>1.8254438502673795</v>
      </c>
      <c r="CT10">
        <v>0.1556991737896822</v>
      </c>
      <c r="CU10">
        <v>7.3291695673794136E-2</v>
      </c>
      <c r="CV10">
        <v>0.14316237479952795</v>
      </c>
      <c r="CW10">
        <v>43.230622282264527</v>
      </c>
      <c r="CX10">
        <v>26.039335840748553</v>
      </c>
      <c r="CY10">
        <v>40.014797082797081</v>
      </c>
      <c r="CZ10">
        <v>1.6653677122472244</v>
      </c>
      <c r="DA10">
        <v>1.2931932850197227</v>
      </c>
      <c r="DB10">
        <v>1.5957482625482626</v>
      </c>
      <c r="DC10">
        <v>0.154</v>
      </c>
      <c r="DD10">
        <v>7.2000000000000008E-2</v>
      </c>
      <c r="DE10">
        <v>0.14079800000000001</v>
      </c>
      <c r="DF10">
        <v>31.3</v>
      </c>
      <c r="DG10">
        <v>23</v>
      </c>
      <c r="DH10">
        <v>29.963699999999999</v>
      </c>
      <c r="DI10">
        <v>2.48</v>
      </c>
      <c r="DJ10">
        <v>1.3</v>
      </c>
      <c r="DK10">
        <v>2.2900200000000002</v>
      </c>
      <c r="DL10">
        <v>0.153</v>
      </c>
      <c r="DM10">
        <v>6.6000000000000003E-2</v>
      </c>
      <c r="DN10">
        <v>0.14000000000000001</v>
      </c>
      <c r="DO10">
        <v>33.812427059726261</v>
      </c>
      <c r="DP10">
        <v>21.678349080059668</v>
      </c>
      <c r="DQ10">
        <v>31.966447786485912</v>
      </c>
      <c r="DR10">
        <v>1.9383918342582849</v>
      </c>
      <c r="DS10">
        <v>1.3820268523122825</v>
      </c>
      <c r="DT10">
        <v>1.8537510212727331</v>
      </c>
      <c r="DU10">
        <v>133</v>
      </c>
      <c r="DV10">
        <v>31</v>
      </c>
      <c r="DW10">
        <v>22</v>
      </c>
      <c r="DX10">
        <v>17</v>
      </c>
      <c r="DY10">
        <v>29</v>
      </c>
      <c r="DZ10">
        <v>34</v>
      </c>
      <c r="EA10">
        <v>133</v>
      </c>
      <c r="EB10">
        <v>82</v>
      </c>
      <c r="EC10">
        <v>51</v>
      </c>
      <c r="ED10">
        <v>133</v>
      </c>
      <c r="EE10">
        <v>13.7</v>
      </c>
      <c r="EF10">
        <v>16.5</v>
      </c>
      <c r="EG10">
        <v>7.7</v>
      </c>
      <c r="EH10">
        <v>13.5</v>
      </c>
      <c r="EI10">
        <v>11.1</v>
      </c>
      <c r="EJ10">
        <v>16</v>
      </c>
      <c r="EK10">
        <v>14.6</v>
      </c>
      <c r="EL10">
        <v>11.8</v>
      </c>
      <c r="EM10">
        <v>3.22</v>
      </c>
      <c r="EN10">
        <v>22.3</v>
      </c>
      <c r="EO10">
        <v>272</v>
      </c>
      <c r="EP10">
        <v>101</v>
      </c>
      <c r="EQ10">
        <v>37</v>
      </c>
      <c r="ER10">
        <v>4</v>
      </c>
      <c r="ES10">
        <v>24</v>
      </c>
      <c r="ET10">
        <v>77</v>
      </c>
      <c r="EU10">
        <v>34</v>
      </c>
      <c r="EV10">
        <v>6</v>
      </c>
      <c r="EW10">
        <v>4</v>
      </c>
    </row>
    <row r="11" spans="1:153" x14ac:dyDescent="0.2">
      <c r="A11" t="s">
        <v>130</v>
      </c>
      <c r="B11" t="s">
        <v>131</v>
      </c>
      <c r="C11" t="s">
        <v>333</v>
      </c>
      <c r="D11" t="s">
        <v>132</v>
      </c>
      <c r="E11" t="s">
        <v>432</v>
      </c>
      <c r="F11" t="s">
        <v>334</v>
      </c>
      <c r="G11">
        <v>975</v>
      </c>
      <c r="H11">
        <v>87</v>
      </c>
      <c r="I11">
        <v>0</v>
      </c>
      <c r="J11">
        <v>38</v>
      </c>
      <c r="K11">
        <v>149</v>
      </c>
      <c r="L11">
        <v>272</v>
      </c>
      <c r="M11">
        <v>516</v>
      </c>
      <c r="N11">
        <v>975</v>
      </c>
      <c r="O11">
        <v>1</v>
      </c>
      <c r="P11">
        <v>2</v>
      </c>
      <c r="Q11">
        <v>11</v>
      </c>
      <c r="R11">
        <v>28</v>
      </c>
      <c r="S11">
        <v>45</v>
      </c>
      <c r="T11">
        <v>87</v>
      </c>
      <c r="U11">
        <v>687</v>
      </c>
      <c r="V11">
        <v>288</v>
      </c>
      <c r="W11">
        <v>975</v>
      </c>
      <c r="X11">
        <v>48</v>
      </c>
      <c r="Y11">
        <v>39</v>
      </c>
      <c r="Z11">
        <v>87</v>
      </c>
      <c r="AA11">
        <v>201</v>
      </c>
      <c r="AB11">
        <v>133</v>
      </c>
      <c r="AC11">
        <v>189</v>
      </c>
      <c r="AD11">
        <v>203</v>
      </c>
      <c r="AE11">
        <v>249</v>
      </c>
      <c r="AF11">
        <v>975</v>
      </c>
      <c r="AG11">
        <v>18.2</v>
      </c>
      <c r="AH11">
        <v>7</v>
      </c>
      <c r="AI11">
        <v>0</v>
      </c>
      <c r="AJ11">
        <v>11</v>
      </c>
      <c r="AK11">
        <v>14.8</v>
      </c>
      <c r="AL11">
        <v>14.2</v>
      </c>
      <c r="AM11">
        <v>21.6</v>
      </c>
      <c r="AN11">
        <v>4.4000000000000004</v>
      </c>
      <c r="AO11">
        <v>1.2</v>
      </c>
      <c r="AP11">
        <v>3.7</v>
      </c>
      <c r="AQ11">
        <v>5</v>
      </c>
      <c r="AR11">
        <v>9.3000000000000007</v>
      </c>
      <c r="AS11">
        <v>17.100000000000001</v>
      </c>
      <c r="AT11">
        <v>20.8</v>
      </c>
      <c r="AU11">
        <v>8.8000000000000007</v>
      </c>
      <c r="AV11">
        <v>4.7</v>
      </c>
      <c r="AW11">
        <v>1.91</v>
      </c>
      <c r="AX11">
        <v>1.3</v>
      </c>
      <c r="AY11">
        <v>42.5</v>
      </c>
      <c r="AZ11">
        <v>27.4</v>
      </c>
      <c r="BA11">
        <v>937</v>
      </c>
      <c r="BB11">
        <v>677</v>
      </c>
      <c r="BC11">
        <v>232</v>
      </c>
      <c r="BD11">
        <v>55</v>
      </c>
      <c r="BE11">
        <v>80</v>
      </c>
      <c r="BF11">
        <v>20</v>
      </c>
      <c r="BG11">
        <v>8</v>
      </c>
      <c r="BH11">
        <v>2</v>
      </c>
      <c r="BI11">
        <v>316</v>
      </c>
      <c r="BJ11">
        <v>548</v>
      </c>
      <c r="BK11">
        <v>139</v>
      </c>
      <c r="BL11">
        <v>28</v>
      </c>
      <c r="BM11">
        <v>6</v>
      </c>
      <c r="BN11">
        <v>350</v>
      </c>
      <c r="BO11">
        <v>596</v>
      </c>
      <c r="BP11">
        <v>147</v>
      </c>
      <c r="BQ11">
        <v>28</v>
      </c>
      <c r="BR11">
        <v>6</v>
      </c>
      <c r="BS11">
        <v>0.18100000000000002</v>
      </c>
      <c r="BT11">
        <v>5.9000000000000004E-2</v>
      </c>
      <c r="BU11">
        <v>0.17182542524619518</v>
      </c>
      <c r="BV11">
        <v>48.5</v>
      </c>
      <c r="BW11">
        <v>34.1</v>
      </c>
      <c r="BX11">
        <v>47.417099373321399</v>
      </c>
      <c r="BY11">
        <v>1.55</v>
      </c>
      <c r="BZ11">
        <v>0.83</v>
      </c>
      <c r="CA11">
        <v>1.49585496866607</v>
      </c>
      <c r="CB11">
        <v>0.16599255917658343</v>
      </c>
      <c r="CC11">
        <v>8.4644667274384702E-2</v>
      </c>
      <c r="CD11">
        <v>0.14797947154881813</v>
      </c>
      <c r="CE11">
        <v>41.179922739882294</v>
      </c>
      <c r="CF11">
        <v>23.87238833181404</v>
      </c>
      <c r="CG11">
        <v>37.347467753981554</v>
      </c>
      <c r="CH11">
        <v>1.704557569158176</v>
      </c>
      <c r="CI11">
        <v>1.3879051959890611</v>
      </c>
      <c r="CJ11">
        <v>1.6344403625280073</v>
      </c>
      <c r="CK11">
        <v>0.191</v>
      </c>
      <c r="CL11">
        <v>4.2000000000000003E-2</v>
      </c>
      <c r="CM11">
        <v>0.18038359569179782</v>
      </c>
      <c r="CN11">
        <v>45.3</v>
      </c>
      <c r="CO11">
        <v>27.1</v>
      </c>
      <c r="CP11">
        <v>44.003231151615573</v>
      </c>
      <c r="CQ11">
        <v>1.63</v>
      </c>
      <c r="CR11">
        <v>0.77</v>
      </c>
      <c r="CS11">
        <v>1.5687241093620545</v>
      </c>
      <c r="CT11">
        <v>0.1556991737896822</v>
      </c>
      <c r="CU11">
        <v>7.3291695673794136E-2</v>
      </c>
      <c r="CV11">
        <v>0.14316237479952795</v>
      </c>
      <c r="CW11">
        <v>43.230622282264527</v>
      </c>
      <c r="CX11">
        <v>26.039335840748553</v>
      </c>
      <c r="CY11">
        <v>40.014797082797081</v>
      </c>
      <c r="CZ11">
        <v>1.6653677122472244</v>
      </c>
      <c r="DA11">
        <v>1.2931932850197227</v>
      </c>
      <c r="DB11">
        <v>1.5957482625482626</v>
      </c>
      <c r="DC11">
        <v>0.17199999999999999</v>
      </c>
      <c r="DD11">
        <v>5.4000000000000006E-2</v>
      </c>
      <c r="DE11">
        <v>0.16472166538164995</v>
      </c>
      <c r="DF11">
        <v>34.9</v>
      </c>
      <c r="DG11">
        <v>27.6</v>
      </c>
      <c r="DH11">
        <v>34.449730146491902</v>
      </c>
      <c r="DI11">
        <v>1.85</v>
      </c>
      <c r="DJ11">
        <v>1.05</v>
      </c>
      <c r="DK11">
        <v>1.800655358519661</v>
      </c>
      <c r="DL11">
        <v>0.153</v>
      </c>
      <c r="DM11">
        <v>6.6000000000000003E-2</v>
      </c>
      <c r="DN11">
        <v>0.14000000000000001</v>
      </c>
      <c r="DO11">
        <v>33.812427059726261</v>
      </c>
      <c r="DP11">
        <v>21.678349080059668</v>
      </c>
      <c r="DQ11">
        <v>31.966447786485912</v>
      </c>
      <c r="DR11">
        <v>1.9383918342582849</v>
      </c>
      <c r="DS11">
        <v>1.3820268523122825</v>
      </c>
      <c r="DT11">
        <v>1.8537510212727331</v>
      </c>
      <c r="DU11">
        <v>200</v>
      </c>
      <c r="DV11">
        <v>46</v>
      </c>
      <c r="DW11">
        <v>24</v>
      </c>
      <c r="DX11">
        <v>29</v>
      </c>
      <c r="DY11">
        <v>48</v>
      </c>
      <c r="DZ11">
        <v>53</v>
      </c>
      <c r="EA11">
        <v>200</v>
      </c>
      <c r="EB11">
        <v>129</v>
      </c>
      <c r="EC11">
        <v>71</v>
      </c>
      <c r="ED11">
        <v>200</v>
      </c>
      <c r="EE11">
        <v>11.9</v>
      </c>
      <c r="EF11">
        <v>9.9</v>
      </c>
      <c r="EG11">
        <v>11.6</v>
      </c>
      <c r="EH11">
        <v>11.9</v>
      </c>
      <c r="EI11">
        <v>11.1</v>
      </c>
      <c r="EJ11">
        <v>14.4</v>
      </c>
      <c r="EK11">
        <v>10.9</v>
      </c>
      <c r="EL11">
        <v>13.9</v>
      </c>
      <c r="EM11">
        <v>2.31</v>
      </c>
      <c r="EN11">
        <v>16.100000000000001</v>
      </c>
      <c r="EO11">
        <v>264</v>
      </c>
      <c r="EP11">
        <v>106</v>
      </c>
      <c r="EQ11">
        <v>26</v>
      </c>
      <c r="ER11">
        <v>1</v>
      </c>
      <c r="ES11">
        <v>34</v>
      </c>
      <c r="ET11">
        <v>48</v>
      </c>
      <c r="EU11">
        <v>8</v>
      </c>
      <c r="EV11">
        <v>0</v>
      </c>
      <c r="EW11">
        <v>0</v>
      </c>
    </row>
    <row r="12" spans="1:153" x14ac:dyDescent="0.2">
      <c r="A12" t="s">
        <v>134</v>
      </c>
      <c r="B12" t="s">
        <v>452</v>
      </c>
      <c r="C12" t="s">
        <v>135</v>
      </c>
      <c r="D12" t="s">
        <v>136</v>
      </c>
      <c r="E12" t="s">
        <v>137</v>
      </c>
      <c r="F12" t="s">
        <v>97</v>
      </c>
      <c r="G12">
        <v>1350</v>
      </c>
      <c r="H12">
        <v>303</v>
      </c>
      <c r="I12">
        <v>0</v>
      </c>
      <c r="J12">
        <v>126</v>
      </c>
      <c r="K12">
        <v>242</v>
      </c>
      <c r="L12">
        <v>386</v>
      </c>
      <c r="M12">
        <v>596</v>
      </c>
      <c r="N12">
        <v>1350</v>
      </c>
      <c r="O12">
        <v>3</v>
      </c>
      <c r="P12">
        <v>18</v>
      </c>
      <c r="Q12">
        <v>57</v>
      </c>
      <c r="R12">
        <v>101</v>
      </c>
      <c r="S12">
        <v>124</v>
      </c>
      <c r="T12">
        <v>303</v>
      </c>
      <c r="U12">
        <v>922</v>
      </c>
      <c r="V12">
        <v>428</v>
      </c>
      <c r="W12">
        <v>1350</v>
      </c>
      <c r="X12">
        <v>186</v>
      </c>
      <c r="Y12">
        <v>117</v>
      </c>
      <c r="Z12">
        <v>303</v>
      </c>
      <c r="AA12">
        <v>243</v>
      </c>
      <c r="AB12">
        <v>506</v>
      </c>
      <c r="AC12">
        <v>40</v>
      </c>
      <c r="AD12">
        <v>502</v>
      </c>
      <c r="AE12">
        <v>59</v>
      </c>
      <c r="AF12">
        <v>1350</v>
      </c>
      <c r="AG12">
        <v>16.100000000000001</v>
      </c>
      <c r="AH12">
        <v>7.3</v>
      </c>
      <c r="AI12">
        <v>15</v>
      </c>
      <c r="AJ12">
        <v>14.5</v>
      </c>
      <c r="AK12">
        <v>16.5</v>
      </c>
      <c r="AL12">
        <v>16</v>
      </c>
      <c r="AM12">
        <v>16.399999999999999</v>
      </c>
      <c r="AN12">
        <v>1.8</v>
      </c>
      <c r="AO12">
        <v>8.8000000000000007</v>
      </c>
      <c r="AP12">
        <v>8.5</v>
      </c>
      <c r="AQ12">
        <v>6.3</v>
      </c>
      <c r="AR12">
        <v>7.7</v>
      </c>
      <c r="AS12">
        <v>14.9</v>
      </c>
      <c r="AT12">
        <v>19.2</v>
      </c>
      <c r="AU12">
        <v>6.3</v>
      </c>
      <c r="AV12">
        <v>9.3000000000000007</v>
      </c>
      <c r="AW12">
        <v>2.25</v>
      </c>
      <c r="AX12">
        <v>1.28</v>
      </c>
      <c r="AY12">
        <v>37</v>
      </c>
      <c r="AZ12">
        <v>26.7</v>
      </c>
      <c r="BA12">
        <v>1831</v>
      </c>
      <c r="BB12">
        <v>1214</v>
      </c>
      <c r="BC12">
        <v>193</v>
      </c>
      <c r="BD12">
        <v>19</v>
      </c>
      <c r="BE12">
        <v>294</v>
      </c>
      <c r="BF12">
        <v>87</v>
      </c>
      <c r="BG12">
        <v>2</v>
      </c>
      <c r="BH12">
        <v>1</v>
      </c>
      <c r="BI12">
        <v>555</v>
      </c>
      <c r="BJ12">
        <v>735</v>
      </c>
      <c r="BK12">
        <v>236</v>
      </c>
      <c r="BL12">
        <v>62</v>
      </c>
      <c r="BM12">
        <v>28</v>
      </c>
      <c r="BN12">
        <v>172</v>
      </c>
      <c r="BO12">
        <v>174</v>
      </c>
      <c r="BP12">
        <v>13</v>
      </c>
      <c r="BQ12">
        <v>6</v>
      </c>
      <c r="BR12">
        <v>0</v>
      </c>
      <c r="BS12">
        <v>0.16600000000000001</v>
      </c>
      <c r="BT12">
        <v>6.8000000000000005E-2</v>
      </c>
      <c r="BU12">
        <v>0.15027091633466136</v>
      </c>
      <c r="BV12">
        <v>45.6</v>
      </c>
      <c r="BW12">
        <v>33.4</v>
      </c>
      <c r="BX12">
        <v>43.64188958451907</v>
      </c>
      <c r="BY12">
        <v>1.83</v>
      </c>
      <c r="BZ12">
        <v>0.8</v>
      </c>
      <c r="CA12">
        <v>1.6646841206602163</v>
      </c>
      <c r="CB12">
        <v>0.16599255917658343</v>
      </c>
      <c r="CC12">
        <v>8.4644667274384702E-2</v>
      </c>
      <c r="CD12">
        <v>0.14797947154881813</v>
      </c>
      <c r="CE12">
        <v>41.179922739882294</v>
      </c>
      <c r="CF12">
        <v>23.87238833181404</v>
      </c>
      <c r="CG12">
        <v>37.347467753981554</v>
      </c>
      <c r="CH12">
        <v>1.704557569158176</v>
      </c>
      <c r="CI12">
        <v>1.3879051959890611</v>
      </c>
      <c r="CJ12">
        <v>1.6344403625280073</v>
      </c>
      <c r="CK12">
        <v>0.159</v>
      </c>
      <c r="CL12">
        <v>5.0999999999999997E-2</v>
      </c>
      <c r="CM12">
        <v>0.14379782608695652</v>
      </c>
      <c r="CN12">
        <v>46.9</v>
      </c>
      <c r="CO12">
        <v>26.1</v>
      </c>
      <c r="CP12">
        <v>43.97217391304347</v>
      </c>
      <c r="CQ12">
        <v>1.78</v>
      </c>
      <c r="CR12">
        <v>0.9</v>
      </c>
      <c r="CS12">
        <v>1.6561304347826085</v>
      </c>
      <c r="CT12">
        <v>0.1556991737896822</v>
      </c>
      <c r="CU12">
        <v>7.3291695673794136E-2</v>
      </c>
      <c r="CV12">
        <v>0.14316237479952795</v>
      </c>
      <c r="CW12">
        <v>43.230622282264527</v>
      </c>
      <c r="CX12">
        <v>26.039335840748553</v>
      </c>
      <c r="CY12">
        <v>40.014797082797081</v>
      </c>
      <c r="CZ12">
        <v>1.6653677122472244</v>
      </c>
      <c r="DA12">
        <v>1.2931932850197227</v>
      </c>
      <c r="DB12">
        <v>1.5957482625482626</v>
      </c>
      <c r="DC12">
        <v>0.161</v>
      </c>
      <c r="DD12">
        <v>4.2999999999999997E-2</v>
      </c>
      <c r="DE12">
        <v>0.14570262246412669</v>
      </c>
      <c r="DF12">
        <v>41.4</v>
      </c>
      <c r="DG12">
        <v>18.600000000000001</v>
      </c>
      <c r="DH12">
        <v>38.444235526966843</v>
      </c>
      <c r="DI12">
        <v>1.91</v>
      </c>
      <c r="DJ12">
        <v>0.99</v>
      </c>
      <c r="DK12">
        <v>1.7907323107372588</v>
      </c>
      <c r="DL12">
        <v>0.153</v>
      </c>
      <c r="DM12">
        <v>6.6000000000000003E-2</v>
      </c>
      <c r="DN12">
        <v>0.14000000000000001</v>
      </c>
      <c r="DO12">
        <v>33.812427059726261</v>
      </c>
      <c r="DP12">
        <v>21.678349080059668</v>
      </c>
      <c r="DQ12">
        <v>31.966447786485912</v>
      </c>
      <c r="DR12">
        <v>1.9383918342582849</v>
      </c>
      <c r="DS12">
        <v>1.3820268523122825</v>
      </c>
      <c r="DT12">
        <v>1.8537510212727331</v>
      </c>
      <c r="DU12">
        <v>536</v>
      </c>
      <c r="DV12">
        <v>110</v>
      </c>
      <c r="DW12">
        <v>115</v>
      </c>
      <c r="DX12">
        <v>86</v>
      </c>
      <c r="DY12">
        <v>108</v>
      </c>
      <c r="DZ12">
        <v>117</v>
      </c>
      <c r="EA12">
        <v>536</v>
      </c>
      <c r="EB12">
        <v>351</v>
      </c>
      <c r="EC12">
        <v>185</v>
      </c>
      <c r="ED12">
        <v>536</v>
      </c>
      <c r="EE12">
        <v>12.8</v>
      </c>
      <c r="EF12">
        <v>13.1</v>
      </c>
      <c r="EG12">
        <v>13.3</v>
      </c>
      <c r="EH12">
        <v>10.7</v>
      </c>
      <c r="EI12">
        <v>10.9</v>
      </c>
      <c r="EJ12">
        <v>15.5</v>
      </c>
      <c r="EK12">
        <v>11.6</v>
      </c>
      <c r="EL12">
        <v>15.5</v>
      </c>
      <c r="EM12">
        <v>2.87</v>
      </c>
      <c r="EN12">
        <v>14.2</v>
      </c>
      <c r="EO12">
        <v>978</v>
      </c>
      <c r="EP12">
        <v>518</v>
      </c>
      <c r="EQ12">
        <v>89</v>
      </c>
      <c r="ER12">
        <v>3</v>
      </c>
      <c r="ES12">
        <v>266</v>
      </c>
      <c r="ET12">
        <v>346</v>
      </c>
      <c r="EU12">
        <v>112</v>
      </c>
      <c r="EV12">
        <v>42</v>
      </c>
      <c r="EW12">
        <v>12</v>
      </c>
    </row>
    <row r="13" spans="1:153" x14ac:dyDescent="0.2">
      <c r="A13" t="s">
        <v>138</v>
      </c>
      <c r="B13" t="s">
        <v>453</v>
      </c>
      <c r="C13" t="s">
        <v>139</v>
      </c>
      <c r="D13" t="s">
        <v>140</v>
      </c>
      <c r="E13" t="s">
        <v>141</v>
      </c>
      <c r="F13" t="s">
        <v>142</v>
      </c>
      <c r="G13">
        <v>264</v>
      </c>
      <c r="H13">
        <v>120</v>
      </c>
      <c r="I13">
        <v>0</v>
      </c>
      <c r="J13">
        <v>15</v>
      </c>
      <c r="K13">
        <v>41</v>
      </c>
      <c r="L13">
        <v>81</v>
      </c>
      <c r="M13">
        <v>127</v>
      </c>
      <c r="N13">
        <v>264</v>
      </c>
      <c r="O13">
        <v>2</v>
      </c>
      <c r="P13">
        <v>16</v>
      </c>
      <c r="Q13">
        <v>25</v>
      </c>
      <c r="R13">
        <v>31</v>
      </c>
      <c r="S13">
        <v>46</v>
      </c>
      <c r="T13">
        <v>120</v>
      </c>
      <c r="U13">
        <v>171</v>
      </c>
      <c r="V13">
        <v>93</v>
      </c>
      <c r="W13">
        <v>264</v>
      </c>
      <c r="X13">
        <v>49</v>
      </c>
      <c r="Y13">
        <v>71</v>
      </c>
      <c r="Z13">
        <v>120</v>
      </c>
      <c r="AA13">
        <v>53</v>
      </c>
      <c r="AB13">
        <v>93</v>
      </c>
      <c r="AC13">
        <v>5</v>
      </c>
      <c r="AD13">
        <v>113</v>
      </c>
      <c r="AE13">
        <v>0</v>
      </c>
      <c r="AF13">
        <v>264</v>
      </c>
      <c r="AG13">
        <v>15</v>
      </c>
      <c r="AH13">
        <v>8</v>
      </c>
      <c r="AI13">
        <v>0</v>
      </c>
      <c r="AJ13">
        <v>10.1</v>
      </c>
      <c r="AK13">
        <v>13.8</v>
      </c>
      <c r="AL13">
        <v>12.3</v>
      </c>
      <c r="AM13">
        <v>18</v>
      </c>
      <c r="AN13">
        <v>1</v>
      </c>
      <c r="AO13">
        <v>7.6</v>
      </c>
      <c r="AP13">
        <v>6.2</v>
      </c>
      <c r="AQ13">
        <v>10.5</v>
      </c>
      <c r="AR13">
        <v>7.7</v>
      </c>
      <c r="AS13">
        <v>15</v>
      </c>
      <c r="AT13">
        <v>15.1</v>
      </c>
      <c r="AU13">
        <v>5.4</v>
      </c>
      <c r="AV13">
        <v>10</v>
      </c>
      <c r="AW13">
        <v>2.2999999999999998</v>
      </c>
      <c r="AX13">
        <v>1.3</v>
      </c>
      <c r="AY13">
        <v>33.4</v>
      </c>
      <c r="AZ13">
        <v>15.9</v>
      </c>
      <c r="BA13">
        <v>398</v>
      </c>
      <c r="BB13">
        <v>169</v>
      </c>
      <c r="BC13">
        <v>64</v>
      </c>
      <c r="BD13">
        <v>0</v>
      </c>
      <c r="BE13">
        <v>114</v>
      </c>
      <c r="BF13">
        <v>23</v>
      </c>
      <c r="BG13">
        <v>21</v>
      </c>
      <c r="BH13">
        <v>0</v>
      </c>
      <c r="BI13">
        <v>51</v>
      </c>
      <c r="BJ13">
        <v>155</v>
      </c>
      <c r="BK13">
        <v>40</v>
      </c>
      <c r="BL13">
        <v>12</v>
      </c>
      <c r="BM13">
        <v>6</v>
      </c>
      <c r="BN13">
        <v>32</v>
      </c>
      <c r="BO13">
        <v>83</v>
      </c>
      <c r="BP13">
        <v>3</v>
      </c>
      <c r="BQ13">
        <v>2</v>
      </c>
      <c r="BR13">
        <v>0</v>
      </c>
      <c r="BS13">
        <v>0.152</v>
      </c>
      <c r="BT13">
        <v>7.400000000000001E-2</v>
      </c>
      <c r="BU13">
        <v>0.12954838709677421</v>
      </c>
      <c r="BV13">
        <v>32.200000000000003</v>
      </c>
      <c r="BW13">
        <v>64.900000000000006</v>
      </c>
      <c r="BX13">
        <v>41.612406947890825</v>
      </c>
      <c r="BY13">
        <v>1.9</v>
      </c>
      <c r="BZ13">
        <v>0.6</v>
      </c>
      <c r="CA13">
        <v>1.5258064516129031</v>
      </c>
      <c r="CB13">
        <v>0.16599255917658343</v>
      </c>
      <c r="CC13">
        <v>8.4644667274384702E-2</v>
      </c>
      <c r="CD13">
        <v>0.14797947154881813</v>
      </c>
      <c r="CE13">
        <v>41.179922739882294</v>
      </c>
      <c r="CF13">
        <v>23.87238833181404</v>
      </c>
      <c r="CG13">
        <v>37.347467753981554</v>
      </c>
      <c r="CH13">
        <v>1.704557569158176</v>
      </c>
      <c r="CI13">
        <v>1.3879051959890611</v>
      </c>
      <c r="CJ13">
        <v>1.6344403625280073</v>
      </c>
      <c r="CK13">
        <v>0.14400000000000002</v>
      </c>
      <c r="CL13">
        <v>6.8000000000000005E-2</v>
      </c>
      <c r="CM13">
        <v>0.12282857142857145</v>
      </c>
      <c r="CN13">
        <v>51.3</v>
      </c>
      <c r="CO13">
        <v>37.4</v>
      </c>
      <c r="CP13">
        <v>47.427857142857142</v>
      </c>
      <c r="CQ13">
        <v>1.6</v>
      </c>
      <c r="CR13">
        <v>0.9</v>
      </c>
      <c r="CS13">
        <v>1.405</v>
      </c>
      <c r="CT13">
        <v>0.1556991737896822</v>
      </c>
      <c r="CU13">
        <v>7.3291695673794136E-2</v>
      </c>
      <c r="CV13">
        <v>0.14316237479952795</v>
      </c>
      <c r="CW13">
        <v>43.230622282264527</v>
      </c>
      <c r="CX13">
        <v>26.039335840748553</v>
      </c>
      <c r="CY13">
        <v>40.014797082797081</v>
      </c>
      <c r="CZ13">
        <v>1.6653677122472244</v>
      </c>
      <c r="DA13">
        <v>1.2931932850197227</v>
      </c>
      <c r="DB13">
        <v>1.5957482625482626</v>
      </c>
      <c r="DC13">
        <v>0.13800000000000001</v>
      </c>
      <c r="DD13">
        <v>6.6000000000000003E-2</v>
      </c>
      <c r="DE13">
        <v>0.11882242990654206</v>
      </c>
      <c r="DF13">
        <v>23</v>
      </c>
      <c r="DG13">
        <v>41.2</v>
      </c>
      <c r="DH13">
        <v>27.847663551401869</v>
      </c>
      <c r="DI13">
        <v>2.2000000000000002</v>
      </c>
      <c r="DJ13">
        <v>0.9</v>
      </c>
      <c r="DK13">
        <v>1.8537383177570095</v>
      </c>
      <c r="DL13">
        <v>0.153</v>
      </c>
      <c r="DM13">
        <v>6.6000000000000003E-2</v>
      </c>
      <c r="DN13">
        <v>0.14000000000000001</v>
      </c>
      <c r="DO13">
        <v>33.812427059726261</v>
      </c>
      <c r="DP13">
        <v>21.678349080059668</v>
      </c>
      <c r="DQ13">
        <v>31.966447786485912</v>
      </c>
      <c r="DR13">
        <v>1.9383918342582849</v>
      </c>
      <c r="DS13">
        <v>1.3820268523122825</v>
      </c>
      <c r="DT13">
        <v>1.8537510212727331</v>
      </c>
      <c r="DU13">
        <v>37</v>
      </c>
      <c r="DV13">
        <v>13</v>
      </c>
      <c r="DW13">
        <v>5</v>
      </c>
      <c r="DX13">
        <v>3</v>
      </c>
      <c r="DY13">
        <v>9</v>
      </c>
      <c r="DZ13">
        <v>7</v>
      </c>
      <c r="EA13">
        <v>37</v>
      </c>
      <c r="EB13">
        <v>23</v>
      </c>
      <c r="EC13">
        <v>14</v>
      </c>
      <c r="ED13">
        <v>37</v>
      </c>
      <c r="EE13">
        <v>13.1</v>
      </c>
      <c r="EF13">
        <v>12.7</v>
      </c>
      <c r="EG13">
        <v>23.5</v>
      </c>
      <c r="EH13">
        <v>5.9</v>
      </c>
      <c r="EI13">
        <v>13</v>
      </c>
      <c r="EJ13">
        <v>12.5</v>
      </c>
      <c r="EK13">
        <v>11.1</v>
      </c>
      <c r="EL13">
        <v>17.100000000000001</v>
      </c>
      <c r="EM13">
        <v>3.8</v>
      </c>
      <c r="EN13">
        <v>16.100000000000001</v>
      </c>
      <c r="EO13">
        <v>99</v>
      </c>
      <c r="EP13">
        <v>27</v>
      </c>
      <c r="EQ13">
        <v>14</v>
      </c>
      <c r="ER13">
        <v>0</v>
      </c>
      <c r="ES13">
        <v>3</v>
      </c>
      <c r="ET13">
        <v>16</v>
      </c>
      <c r="EU13">
        <v>16</v>
      </c>
      <c r="EV13">
        <v>1</v>
      </c>
      <c r="EW13">
        <v>1</v>
      </c>
    </row>
    <row r="14" spans="1:153" x14ac:dyDescent="0.2">
      <c r="A14" t="s">
        <v>143</v>
      </c>
      <c r="B14" t="s">
        <v>144</v>
      </c>
      <c r="C14" t="s">
        <v>145</v>
      </c>
      <c r="D14" t="s">
        <v>335</v>
      </c>
      <c r="E14" t="s">
        <v>433</v>
      </c>
      <c r="F14" t="s">
        <v>146</v>
      </c>
      <c r="G14">
        <v>137</v>
      </c>
      <c r="H14">
        <v>0</v>
      </c>
      <c r="I14">
        <v>0</v>
      </c>
      <c r="J14">
        <v>6</v>
      </c>
      <c r="K14">
        <v>24</v>
      </c>
      <c r="L14">
        <v>36</v>
      </c>
      <c r="M14">
        <v>71</v>
      </c>
      <c r="N14">
        <v>137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83</v>
      </c>
      <c r="V14">
        <v>54</v>
      </c>
      <c r="W14">
        <v>137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137</v>
      </c>
      <c r="AF14">
        <v>137</v>
      </c>
      <c r="AG14">
        <v>16.2</v>
      </c>
      <c r="AH14">
        <v>0</v>
      </c>
      <c r="AI14">
        <v>0</v>
      </c>
      <c r="AJ14">
        <v>3</v>
      </c>
      <c r="AK14">
        <v>10.8</v>
      </c>
      <c r="AL14">
        <v>20.9</v>
      </c>
      <c r="AM14">
        <v>16.899999999999999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14.4</v>
      </c>
      <c r="AT14">
        <v>19.399999999999999</v>
      </c>
      <c r="AU14">
        <v>0</v>
      </c>
      <c r="AV14">
        <v>0</v>
      </c>
      <c r="AW14">
        <v>2.1</v>
      </c>
      <c r="AX14">
        <v>0</v>
      </c>
      <c r="AY14">
        <v>36</v>
      </c>
      <c r="AZ14">
        <v>0</v>
      </c>
      <c r="BA14">
        <v>153</v>
      </c>
      <c r="BB14">
        <v>121</v>
      </c>
      <c r="BC14">
        <v>40</v>
      </c>
      <c r="BD14">
        <v>12</v>
      </c>
      <c r="BE14">
        <v>0</v>
      </c>
      <c r="BF14">
        <v>0</v>
      </c>
      <c r="BG14">
        <v>0</v>
      </c>
      <c r="BH14">
        <v>0</v>
      </c>
      <c r="BI14">
        <v>27</v>
      </c>
      <c r="BJ14">
        <v>17</v>
      </c>
      <c r="BK14">
        <v>35</v>
      </c>
      <c r="BL14">
        <v>12</v>
      </c>
      <c r="BM14">
        <v>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0.16899999999999998</v>
      </c>
      <c r="BT14">
        <v>0</v>
      </c>
      <c r="BU14">
        <v>0.16899999999999998</v>
      </c>
      <c r="BV14">
        <v>41</v>
      </c>
      <c r="BW14">
        <v>0</v>
      </c>
      <c r="BX14">
        <v>41</v>
      </c>
      <c r="BY14">
        <v>1.8</v>
      </c>
      <c r="BZ14">
        <v>0</v>
      </c>
      <c r="CA14">
        <v>1.8</v>
      </c>
      <c r="CB14">
        <v>0.16599255917658343</v>
      </c>
      <c r="CC14">
        <v>8.4644667274384702E-2</v>
      </c>
      <c r="CD14">
        <v>0.14797947154881813</v>
      </c>
      <c r="CE14">
        <v>41.179922739882294</v>
      </c>
      <c r="CF14">
        <v>23.87238833181404</v>
      </c>
      <c r="CG14">
        <v>37.347467753981554</v>
      </c>
      <c r="CH14">
        <v>1.704557569158176</v>
      </c>
      <c r="CI14">
        <v>1.3879051959890611</v>
      </c>
      <c r="CJ14">
        <v>1.6344403625280073</v>
      </c>
      <c r="CK14">
        <v>0.14899999999999999</v>
      </c>
      <c r="CL14">
        <v>0</v>
      </c>
      <c r="CM14">
        <v>0.14899999999999999</v>
      </c>
      <c r="CN14">
        <v>48</v>
      </c>
      <c r="CO14">
        <v>0</v>
      </c>
      <c r="CP14">
        <v>48</v>
      </c>
      <c r="CQ14">
        <v>1.5</v>
      </c>
      <c r="CR14">
        <v>0</v>
      </c>
      <c r="CS14">
        <v>1.5</v>
      </c>
      <c r="CT14">
        <v>0.1556991737896822</v>
      </c>
      <c r="CU14">
        <v>7.3291695673794136E-2</v>
      </c>
      <c r="CV14">
        <v>0.14316237479952795</v>
      </c>
      <c r="CW14">
        <v>43.230622282264527</v>
      </c>
      <c r="CX14">
        <v>26.039335840748553</v>
      </c>
      <c r="CY14">
        <v>40.014797082797081</v>
      </c>
      <c r="CZ14">
        <v>1.6653677122472244</v>
      </c>
      <c r="DA14">
        <v>1.2931932850197227</v>
      </c>
      <c r="DB14">
        <v>1.5957482625482626</v>
      </c>
      <c r="DC14">
        <v>0.16200000000000001</v>
      </c>
      <c r="DD14">
        <v>4.0000000000000001E-3</v>
      </c>
      <c r="DE14">
        <v>0.13132038834951457</v>
      </c>
      <c r="DF14">
        <v>56.5</v>
      </c>
      <c r="DG14">
        <v>10.3</v>
      </c>
      <c r="DH14">
        <v>47.529126213592235</v>
      </c>
      <c r="DI14">
        <v>1.6</v>
      </c>
      <c r="DJ14">
        <v>0.15</v>
      </c>
      <c r="DK14">
        <v>1.3184466019417478</v>
      </c>
      <c r="DL14">
        <v>0.153</v>
      </c>
      <c r="DM14">
        <v>6.6000000000000003E-2</v>
      </c>
      <c r="DN14">
        <v>0.14000000000000001</v>
      </c>
      <c r="DO14">
        <v>33.812427059726261</v>
      </c>
      <c r="DP14">
        <v>21.678349080059668</v>
      </c>
      <c r="DQ14">
        <v>31.966447786485912</v>
      </c>
      <c r="DR14">
        <v>1.9383918342582849</v>
      </c>
      <c r="DS14">
        <v>1.3820268523122825</v>
      </c>
      <c r="DT14">
        <v>1.8537510212727331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</row>
    <row r="15" spans="1:153" x14ac:dyDescent="0.2">
      <c r="A15" t="s">
        <v>454</v>
      </c>
      <c r="B15" t="s">
        <v>455</v>
      </c>
      <c r="C15" t="s">
        <v>456</v>
      </c>
      <c r="D15" t="s">
        <v>457</v>
      </c>
      <c r="E15" t="s">
        <v>458</v>
      </c>
      <c r="F15" t="s">
        <v>171</v>
      </c>
      <c r="G15">
        <v>285</v>
      </c>
      <c r="H15">
        <v>0</v>
      </c>
      <c r="I15">
        <v>0</v>
      </c>
      <c r="J15">
        <v>11</v>
      </c>
      <c r="K15">
        <v>39</v>
      </c>
      <c r="L15">
        <v>103</v>
      </c>
      <c r="M15">
        <v>132</v>
      </c>
      <c r="N15">
        <v>285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201</v>
      </c>
      <c r="V15">
        <v>84</v>
      </c>
      <c r="W15">
        <v>285</v>
      </c>
      <c r="X15">
        <v>0</v>
      </c>
      <c r="Y15">
        <v>0</v>
      </c>
      <c r="Z15">
        <v>0</v>
      </c>
      <c r="AA15">
        <v>45</v>
      </c>
      <c r="AB15">
        <v>159</v>
      </c>
      <c r="AC15">
        <v>0</v>
      </c>
      <c r="AD15">
        <v>74</v>
      </c>
      <c r="AE15">
        <v>7</v>
      </c>
      <c r="AF15">
        <v>285</v>
      </c>
      <c r="AG15">
        <v>18.600000000000001</v>
      </c>
      <c r="AH15">
        <v>0</v>
      </c>
      <c r="AI15">
        <v>0</v>
      </c>
      <c r="AJ15">
        <v>6.8</v>
      </c>
      <c r="AK15">
        <v>14.4</v>
      </c>
      <c r="AL15">
        <v>18.2</v>
      </c>
      <c r="AM15">
        <v>20.9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18.899999999999999</v>
      </c>
      <c r="AT15">
        <v>17.7</v>
      </c>
      <c r="AU15">
        <v>0</v>
      </c>
      <c r="AV15">
        <v>0</v>
      </c>
      <c r="AW15">
        <v>1.31</v>
      </c>
      <c r="AX15">
        <v>0</v>
      </c>
      <c r="AY15">
        <v>68.8</v>
      </c>
      <c r="AZ15">
        <v>0</v>
      </c>
      <c r="BA15">
        <v>186</v>
      </c>
      <c r="BB15">
        <v>124</v>
      </c>
      <c r="BC15">
        <v>64</v>
      </c>
      <c r="BD15">
        <v>21</v>
      </c>
      <c r="BE15">
        <v>0</v>
      </c>
      <c r="BF15">
        <v>0</v>
      </c>
      <c r="BG15">
        <v>0</v>
      </c>
      <c r="BH15">
        <v>0</v>
      </c>
      <c r="BI15">
        <v>121</v>
      </c>
      <c r="BJ15">
        <v>155</v>
      </c>
      <c r="BK15">
        <v>23</v>
      </c>
      <c r="BL15">
        <v>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0.18600000000000003</v>
      </c>
      <c r="BT15">
        <v>0.14800000000000002</v>
      </c>
      <c r="BU15">
        <v>0.17604534005037786</v>
      </c>
      <c r="BV15">
        <v>479</v>
      </c>
      <c r="BW15">
        <v>169</v>
      </c>
      <c r="BX15">
        <v>397.79093198992445</v>
      </c>
      <c r="BY15">
        <v>0.04</v>
      </c>
      <c r="BZ15">
        <v>0.03</v>
      </c>
      <c r="CA15">
        <v>3.7380352644836273E-2</v>
      </c>
      <c r="CB15">
        <v>0.16599255917658343</v>
      </c>
      <c r="CC15">
        <v>8.4644667274384702E-2</v>
      </c>
      <c r="CD15">
        <v>0.14797947154881813</v>
      </c>
      <c r="CE15">
        <v>41.179922739882294</v>
      </c>
      <c r="CF15">
        <v>23.87238833181404</v>
      </c>
      <c r="CG15">
        <v>37.347467753981554</v>
      </c>
      <c r="CH15">
        <v>1.704557569158176</v>
      </c>
      <c r="CI15">
        <v>1.3879051959890611</v>
      </c>
      <c r="CJ15">
        <v>1.6344403625280073</v>
      </c>
      <c r="CK15">
        <v>0</v>
      </c>
      <c r="CL15">
        <v>0</v>
      </c>
      <c r="CM15" t="e">
        <v>#DIV/0!</v>
      </c>
      <c r="CN15">
        <v>0</v>
      </c>
      <c r="CO15">
        <v>0</v>
      </c>
      <c r="CP15" t="e">
        <v>#DIV/0!</v>
      </c>
      <c r="CQ15">
        <v>0</v>
      </c>
      <c r="CR15">
        <v>0</v>
      </c>
      <c r="CS15" t="e">
        <v>#DIV/0!</v>
      </c>
      <c r="CT15">
        <v>0.1556991737896822</v>
      </c>
      <c r="CU15">
        <v>7.3291695673794136E-2</v>
      </c>
      <c r="CV15">
        <v>0.14316237479952795</v>
      </c>
      <c r="CW15">
        <v>43.230622282264527</v>
      </c>
      <c r="CX15">
        <v>26.039335840748553</v>
      </c>
      <c r="CY15">
        <v>40.014797082797081</v>
      </c>
      <c r="CZ15">
        <v>1.6653677122472244</v>
      </c>
      <c r="DA15">
        <v>1.2931932850197227</v>
      </c>
      <c r="DB15">
        <v>1.5957482625482626</v>
      </c>
      <c r="DC15">
        <v>0.16399999999999998</v>
      </c>
      <c r="DD15">
        <v>0</v>
      </c>
      <c r="DE15">
        <v>0.16399999999999998</v>
      </c>
      <c r="DF15">
        <v>36.700000000000003</v>
      </c>
      <c r="DG15">
        <v>0</v>
      </c>
      <c r="DH15">
        <v>36.700000000000003</v>
      </c>
      <c r="DI15">
        <v>1.98</v>
      </c>
      <c r="DJ15">
        <v>0</v>
      </c>
      <c r="DK15">
        <v>1.9799999999999998</v>
      </c>
      <c r="DL15">
        <v>0.153</v>
      </c>
      <c r="DM15">
        <v>6.6000000000000003E-2</v>
      </c>
      <c r="DN15">
        <v>0.14000000000000001</v>
      </c>
      <c r="DO15">
        <v>33.812427059726261</v>
      </c>
      <c r="DP15">
        <v>21.678349080059668</v>
      </c>
      <c r="DQ15">
        <v>31.966447786485912</v>
      </c>
      <c r="DR15">
        <v>1.9383918342582849</v>
      </c>
      <c r="DS15">
        <v>1.3820268523122825</v>
      </c>
      <c r="DT15">
        <v>1.8537510212727331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</row>
    <row r="16" spans="1:153" x14ac:dyDescent="0.2">
      <c r="A16" t="s">
        <v>336</v>
      </c>
      <c r="B16" t="s">
        <v>459</v>
      </c>
      <c r="C16" t="s">
        <v>215</v>
      </c>
      <c r="D16" t="s">
        <v>216</v>
      </c>
      <c r="E16" t="s">
        <v>337</v>
      </c>
      <c r="F16" t="s">
        <v>105</v>
      </c>
      <c r="G16">
        <v>1490</v>
      </c>
      <c r="H16">
        <v>0</v>
      </c>
      <c r="I16">
        <v>0</v>
      </c>
      <c r="J16">
        <v>84</v>
      </c>
      <c r="K16">
        <v>249</v>
      </c>
      <c r="L16">
        <v>357</v>
      </c>
      <c r="M16">
        <v>800</v>
      </c>
      <c r="N16">
        <v>1490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984</v>
      </c>
      <c r="V16">
        <v>506</v>
      </c>
      <c r="W16">
        <v>1490</v>
      </c>
      <c r="X16">
        <v>0</v>
      </c>
      <c r="Y16">
        <v>0</v>
      </c>
      <c r="Z16">
        <v>0</v>
      </c>
      <c r="AA16">
        <v>416</v>
      </c>
      <c r="AB16">
        <v>676</v>
      </c>
      <c r="AC16">
        <v>19</v>
      </c>
      <c r="AD16">
        <v>339</v>
      </c>
      <c r="AE16">
        <v>40</v>
      </c>
      <c r="AF16">
        <v>1490</v>
      </c>
      <c r="AG16">
        <v>17.100000000000001</v>
      </c>
      <c r="AH16">
        <v>0</v>
      </c>
      <c r="AI16">
        <v>0</v>
      </c>
      <c r="AJ16">
        <v>14.1</v>
      </c>
      <c r="AK16">
        <v>12.2</v>
      </c>
      <c r="AL16">
        <v>17.7</v>
      </c>
      <c r="AM16">
        <v>18.5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14.1</v>
      </c>
      <c r="AT16">
        <v>22.9</v>
      </c>
      <c r="AU16">
        <v>0</v>
      </c>
      <c r="AV16">
        <v>0</v>
      </c>
      <c r="AW16">
        <v>1.64</v>
      </c>
      <c r="AX16">
        <v>0</v>
      </c>
      <c r="AY16">
        <v>44.3</v>
      </c>
      <c r="AZ16">
        <v>0</v>
      </c>
      <c r="BA16">
        <v>1116</v>
      </c>
      <c r="BB16">
        <v>985</v>
      </c>
      <c r="BC16">
        <v>353</v>
      </c>
      <c r="BD16">
        <v>68</v>
      </c>
      <c r="BE16">
        <v>0</v>
      </c>
      <c r="BF16">
        <v>0</v>
      </c>
      <c r="BG16">
        <v>0</v>
      </c>
      <c r="BH16">
        <v>0</v>
      </c>
      <c r="BI16">
        <v>608</v>
      </c>
      <c r="BJ16">
        <v>785</v>
      </c>
      <c r="BK16">
        <v>156</v>
      </c>
      <c r="BL16">
        <v>35</v>
      </c>
      <c r="BM16">
        <v>19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0.14199999999999999</v>
      </c>
      <c r="BT16">
        <v>0</v>
      </c>
      <c r="BU16">
        <v>0.14199999999999999</v>
      </c>
      <c r="BV16">
        <v>44.2</v>
      </c>
      <c r="BW16">
        <v>0</v>
      </c>
      <c r="BX16">
        <v>44.2</v>
      </c>
      <c r="BY16">
        <v>1.23</v>
      </c>
      <c r="BZ16">
        <v>0</v>
      </c>
      <c r="CA16">
        <v>1.23</v>
      </c>
      <c r="CB16">
        <v>0.16599255917658343</v>
      </c>
      <c r="CC16">
        <v>8.4644667274384702E-2</v>
      </c>
      <c r="CD16">
        <v>0.14797947154881813</v>
      </c>
      <c r="CE16">
        <v>41.179922739882294</v>
      </c>
      <c r="CF16">
        <v>23.87238833181404</v>
      </c>
      <c r="CG16">
        <v>37.347467753981554</v>
      </c>
      <c r="CH16">
        <v>1.704557569158176</v>
      </c>
      <c r="CI16">
        <v>1.3879051959890611</v>
      </c>
      <c r="CJ16">
        <v>1.6344403625280073</v>
      </c>
      <c r="CK16">
        <v>0.126</v>
      </c>
      <c r="CL16">
        <v>0</v>
      </c>
      <c r="CM16">
        <v>0.126</v>
      </c>
      <c r="CN16">
        <v>57.5</v>
      </c>
      <c r="CO16">
        <v>0</v>
      </c>
      <c r="CP16">
        <v>57.5</v>
      </c>
      <c r="CQ16">
        <v>0.99</v>
      </c>
      <c r="CR16">
        <v>0</v>
      </c>
      <c r="CS16">
        <v>0.99</v>
      </c>
      <c r="CT16">
        <v>0.1556991737896822</v>
      </c>
      <c r="CU16">
        <v>7.3291695673794136E-2</v>
      </c>
      <c r="CV16">
        <v>0.14316237479952795</v>
      </c>
      <c r="CW16">
        <v>43.230622282264527</v>
      </c>
      <c r="CX16">
        <v>26.039335840748553</v>
      </c>
      <c r="CY16">
        <v>40.014797082797081</v>
      </c>
      <c r="CZ16">
        <v>1.6653677122472244</v>
      </c>
      <c r="DA16">
        <v>1.2931932850197227</v>
      </c>
      <c r="DB16">
        <v>1.5957482625482626</v>
      </c>
      <c r="DC16">
        <v>0.152</v>
      </c>
      <c r="DD16">
        <v>0</v>
      </c>
      <c r="DE16">
        <v>0.15200000000000002</v>
      </c>
      <c r="DF16">
        <v>35.299999999999997</v>
      </c>
      <c r="DG16">
        <v>0</v>
      </c>
      <c r="DH16">
        <v>35.299999999999997</v>
      </c>
      <c r="DI16">
        <v>1.78</v>
      </c>
      <c r="DJ16">
        <v>0</v>
      </c>
      <c r="DK16">
        <v>1.78</v>
      </c>
      <c r="DL16">
        <v>0.153</v>
      </c>
      <c r="DM16">
        <v>6.6000000000000003E-2</v>
      </c>
      <c r="DN16">
        <v>0.14000000000000001</v>
      </c>
      <c r="DO16">
        <v>33.812427059726261</v>
      </c>
      <c r="DP16">
        <v>21.678349080059668</v>
      </c>
      <c r="DQ16">
        <v>31.966447786485912</v>
      </c>
      <c r="DR16">
        <v>1.9383918342582849</v>
      </c>
      <c r="DS16">
        <v>1.3820268523122825</v>
      </c>
      <c r="DT16">
        <v>1.8537510212727331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</row>
    <row r="17" spans="1:153" x14ac:dyDescent="0.2">
      <c r="A17" t="s">
        <v>147</v>
      </c>
      <c r="B17" t="s">
        <v>147</v>
      </c>
      <c r="C17" t="s">
        <v>148</v>
      </c>
      <c r="D17" t="s">
        <v>149</v>
      </c>
      <c r="E17" t="s">
        <v>338</v>
      </c>
      <c r="F17" t="s">
        <v>105</v>
      </c>
      <c r="G17">
        <v>860</v>
      </c>
      <c r="H17">
        <v>0</v>
      </c>
      <c r="I17">
        <v>0</v>
      </c>
      <c r="J17">
        <v>25</v>
      </c>
      <c r="K17">
        <v>133</v>
      </c>
      <c r="L17">
        <v>249</v>
      </c>
      <c r="M17">
        <v>453</v>
      </c>
      <c r="N17">
        <v>860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634</v>
      </c>
      <c r="V17">
        <v>226</v>
      </c>
      <c r="W17">
        <v>860</v>
      </c>
      <c r="X17">
        <v>0</v>
      </c>
      <c r="Y17">
        <v>0</v>
      </c>
      <c r="Z17">
        <v>0</v>
      </c>
      <c r="AA17">
        <v>173</v>
      </c>
      <c r="AB17">
        <v>330</v>
      </c>
      <c r="AC17">
        <v>1</v>
      </c>
      <c r="AD17">
        <v>335</v>
      </c>
      <c r="AE17">
        <v>21</v>
      </c>
      <c r="AF17">
        <v>860</v>
      </c>
      <c r="AG17">
        <v>19.600000000000001</v>
      </c>
      <c r="AH17">
        <v>0</v>
      </c>
      <c r="AI17">
        <v>0</v>
      </c>
      <c r="AJ17">
        <v>10.6</v>
      </c>
      <c r="AK17">
        <v>15.4</v>
      </c>
      <c r="AL17">
        <v>19.100000000000001</v>
      </c>
      <c r="AM17">
        <v>21.6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18</v>
      </c>
      <c r="AT17">
        <v>24.2</v>
      </c>
      <c r="AU17">
        <v>0</v>
      </c>
      <c r="AV17">
        <v>0</v>
      </c>
      <c r="AW17">
        <v>2</v>
      </c>
      <c r="AX17">
        <v>0</v>
      </c>
      <c r="AY17">
        <v>41.6</v>
      </c>
      <c r="AZ17">
        <v>0</v>
      </c>
      <c r="BA17">
        <v>883</v>
      </c>
      <c r="BB17">
        <v>606</v>
      </c>
      <c r="BC17">
        <v>245</v>
      </c>
      <c r="BD17">
        <v>43</v>
      </c>
      <c r="BE17">
        <v>0</v>
      </c>
      <c r="BF17">
        <v>0</v>
      </c>
      <c r="BG17">
        <v>0</v>
      </c>
      <c r="BH17">
        <v>0</v>
      </c>
      <c r="BI17">
        <v>266</v>
      </c>
      <c r="BJ17">
        <v>485</v>
      </c>
      <c r="BK17">
        <v>140</v>
      </c>
      <c r="BL17">
        <v>27</v>
      </c>
      <c r="BM17">
        <v>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0.18899999999999997</v>
      </c>
      <c r="BT17">
        <v>0.158</v>
      </c>
      <c r="BU17">
        <v>0.18547251687560268</v>
      </c>
      <c r="BV17">
        <v>41.6</v>
      </c>
      <c r="BW17">
        <v>19.3</v>
      </c>
      <c r="BX17">
        <v>39.062487945998072</v>
      </c>
      <c r="BY17">
        <v>1.69</v>
      </c>
      <c r="BZ17">
        <v>3.07</v>
      </c>
      <c r="CA17">
        <v>1.8470298939247829</v>
      </c>
      <c r="CB17">
        <v>0.16599255917658343</v>
      </c>
      <c r="CC17">
        <v>8.4644667274384702E-2</v>
      </c>
      <c r="CD17">
        <v>0.14797947154881813</v>
      </c>
      <c r="CE17">
        <v>41.179922739882294</v>
      </c>
      <c r="CF17">
        <v>23.87238833181404</v>
      </c>
      <c r="CG17">
        <v>37.347467753981554</v>
      </c>
      <c r="CH17">
        <v>1.704557569158176</v>
      </c>
      <c r="CI17">
        <v>1.3879051959890611</v>
      </c>
      <c r="CJ17">
        <v>1.6344403625280073</v>
      </c>
      <c r="CK17">
        <v>0.16200000000000001</v>
      </c>
      <c r="CL17">
        <v>0.13800000000000001</v>
      </c>
      <c r="CM17">
        <v>0.15992178770949722</v>
      </c>
      <c r="CN17">
        <v>40.5</v>
      </c>
      <c r="CO17">
        <v>18.3</v>
      </c>
      <c r="CP17">
        <v>38.577653631284917</v>
      </c>
      <c r="CQ17">
        <v>1.54</v>
      </c>
      <c r="CR17">
        <v>2.41</v>
      </c>
      <c r="CS17">
        <v>1.6153351955307265</v>
      </c>
      <c r="CT17">
        <v>0.1556991737896822</v>
      </c>
      <c r="CU17">
        <v>7.3291695673794136E-2</v>
      </c>
      <c r="CV17">
        <v>0.14316237479952795</v>
      </c>
      <c r="CW17">
        <v>43.230622282264527</v>
      </c>
      <c r="CX17">
        <v>26.039335840748553</v>
      </c>
      <c r="CY17">
        <v>40.014797082797081</v>
      </c>
      <c r="CZ17">
        <v>1.6653677122472244</v>
      </c>
      <c r="DA17">
        <v>1.2931932850197227</v>
      </c>
      <c r="DB17">
        <v>1.5957482625482626</v>
      </c>
      <c r="DC17">
        <v>0.17399999999999999</v>
      </c>
      <c r="DD17">
        <v>0.107</v>
      </c>
      <c r="DE17">
        <v>0.16934885764499122</v>
      </c>
      <c r="DF17">
        <v>33.1</v>
      </c>
      <c r="DG17">
        <v>13.3</v>
      </c>
      <c r="DH17">
        <v>31.725483304042179</v>
      </c>
      <c r="DI17">
        <v>1.94</v>
      </c>
      <c r="DJ17">
        <v>2.82</v>
      </c>
      <c r="DK17">
        <v>2.001089630931459</v>
      </c>
      <c r="DL17">
        <v>0.153</v>
      </c>
      <c r="DM17">
        <v>6.6000000000000003E-2</v>
      </c>
      <c r="DN17">
        <v>0.14000000000000001</v>
      </c>
      <c r="DO17">
        <v>33.812427059726261</v>
      </c>
      <c r="DP17">
        <v>21.678349080059668</v>
      </c>
      <c r="DQ17">
        <v>31.966447786485912</v>
      </c>
      <c r="DR17">
        <v>1.9383918342582849</v>
      </c>
      <c r="DS17">
        <v>1.3820268523122825</v>
      </c>
      <c r="DT17">
        <v>1.8537510212727331</v>
      </c>
      <c r="DU17">
        <v>135</v>
      </c>
      <c r="DV17">
        <v>47</v>
      </c>
      <c r="DW17">
        <v>34</v>
      </c>
      <c r="DX17">
        <v>18</v>
      </c>
      <c r="DY17">
        <v>25</v>
      </c>
      <c r="DZ17">
        <v>11</v>
      </c>
      <c r="EA17">
        <v>135</v>
      </c>
      <c r="EB17">
        <v>95</v>
      </c>
      <c r="EC17">
        <v>40</v>
      </c>
      <c r="ED17">
        <v>135</v>
      </c>
      <c r="EE17">
        <v>22.3</v>
      </c>
      <c r="EF17">
        <v>23</v>
      </c>
      <c r="EG17">
        <v>21.8</v>
      </c>
      <c r="EH17">
        <v>15.1</v>
      </c>
      <c r="EI17">
        <v>27.6</v>
      </c>
      <c r="EJ17">
        <v>19.5</v>
      </c>
      <c r="EK17">
        <v>20.7</v>
      </c>
      <c r="EL17">
        <v>26.6</v>
      </c>
      <c r="EM17">
        <v>3.77</v>
      </c>
      <c r="EN17">
        <v>16.8</v>
      </c>
      <c r="EO17">
        <v>271</v>
      </c>
      <c r="EP17">
        <v>154</v>
      </c>
      <c r="EQ17">
        <v>28</v>
      </c>
      <c r="ER17">
        <v>1</v>
      </c>
      <c r="ES17">
        <v>21</v>
      </c>
      <c r="ET17">
        <v>67</v>
      </c>
      <c r="EU17">
        <v>41</v>
      </c>
      <c r="EV17">
        <v>13</v>
      </c>
      <c r="EW17">
        <v>4</v>
      </c>
    </row>
    <row r="18" spans="1:153" x14ac:dyDescent="0.2">
      <c r="A18" t="s">
        <v>150</v>
      </c>
      <c r="B18" t="s">
        <v>150</v>
      </c>
      <c r="C18" t="s">
        <v>460</v>
      </c>
      <c r="D18" t="s">
        <v>461</v>
      </c>
      <c r="E18" t="s">
        <v>462</v>
      </c>
      <c r="F18" t="s">
        <v>463</v>
      </c>
      <c r="G18">
        <v>442</v>
      </c>
      <c r="H18">
        <v>56</v>
      </c>
      <c r="I18">
        <v>0</v>
      </c>
      <c r="J18">
        <v>51</v>
      </c>
      <c r="K18">
        <v>88</v>
      </c>
      <c r="L18">
        <v>107</v>
      </c>
      <c r="M18">
        <v>196</v>
      </c>
      <c r="N18">
        <v>442</v>
      </c>
      <c r="O18">
        <v>28</v>
      </c>
      <c r="P18">
        <v>12</v>
      </c>
      <c r="Q18">
        <v>3</v>
      </c>
      <c r="R18">
        <v>6</v>
      </c>
      <c r="S18">
        <v>7</v>
      </c>
      <c r="T18">
        <v>56</v>
      </c>
      <c r="U18">
        <v>306</v>
      </c>
      <c r="V18">
        <v>136</v>
      </c>
      <c r="W18">
        <v>442</v>
      </c>
      <c r="X18">
        <v>41</v>
      </c>
      <c r="Y18">
        <v>15</v>
      </c>
      <c r="Z18">
        <v>56</v>
      </c>
      <c r="AA18">
        <v>39</v>
      </c>
      <c r="AB18">
        <v>84</v>
      </c>
      <c r="AC18">
        <v>0</v>
      </c>
      <c r="AD18">
        <v>10</v>
      </c>
      <c r="AE18">
        <v>309</v>
      </c>
      <c r="AF18">
        <v>442</v>
      </c>
      <c r="AG18">
        <v>15.5</v>
      </c>
      <c r="AH18">
        <v>10.1</v>
      </c>
      <c r="AI18">
        <v>0</v>
      </c>
      <c r="AJ18">
        <v>16.899999999999999</v>
      </c>
      <c r="AK18">
        <v>13.4</v>
      </c>
      <c r="AL18">
        <v>14.8</v>
      </c>
      <c r="AM18">
        <v>16.3</v>
      </c>
      <c r="AN18">
        <v>10.4</v>
      </c>
      <c r="AO18">
        <v>14.8</v>
      </c>
      <c r="AP18">
        <v>1.9</v>
      </c>
      <c r="AQ18">
        <v>7.9</v>
      </c>
      <c r="AR18">
        <v>7.4</v>
      </c>
      <c r="AS18">
        <v>14.6</v>
      </c>
      <c r="AT18">
        <v>17.3</v>
      </c>
      <c r="AU18">
        <v>9.1</v>
      </c>
      <c r="AV18">
        <v>12.7</v>
      </c>
      <c r="AW18">
        <v>2.09</v>
      </c>
      <c r="AX18">
        <v>2.11</v>
      </c>
      <c r="AY18">
        <v>32.700000000000003</v>
      </c>
      <c r="AZ18">
        <v>18.7</v>
      </c>
      <c r="BA18">
        <v>540</v>
      </c>
      <c r="BB18">
        <v>269</v>
      </c>
      <c r="BC18">
        <v>106</v>
      </c>
      <c r="BD18">
        <v>15</v>
      </c>
      <c r="BE18">
        <v>83</v>
      </c>
      <c r="BF18">
        <v>20</v>
      </c>
      <c r="BG18">
        <v>7</v>
      </c>
      <c r="BH18">
        <v>1</v>
      </c>
      <c r="BI18">
        <v>140</v>
      </c>
      <c r="BJ18">
        <v>229</v>
      </c>
      <c r="BK18">
        <v>68</v>
      </c>
      <c r="BL18">
        <v>16</v>
      </c>
      <c r="BM18">
        <v>7</v>
      </c>
      <c r="BN18">
        <v>21</v>
      </c>
      <c r="BO18">
        <v>39</v>
      </c>
      <c r="BP18">
        <v>5</v>
      </c>
      <c r="BQ18">
        <v>1</v>
      </c>
      <c r="BR18">
        <v>1</v>
      </c>
      <c r="BS18">
        <v>0</v>
      </c>
      <c r="BT18">
        <v>0</v>
      </c>
      <c r="BU18" t="e">
        <v>#DIV/0!</v>
      </c>
      <c r="BV18">
        <v>0</v>
      </c>
      <c r="BW18">
        <v>0</v>
      </c>
      <c r="BX18" t="e">
        <v>#DIV/0!</v>
      </c>
      <c r="BY18">
        <v>0</v>
      </c>
      <c r="BZ18">
        <v>0</v>
      </c>
      <c r="CA18" t="e">
        <v>#DIV/0!</v>
      </c>
      <c r="CB18">
        <v>0.16599255917658343</v>
      </c>
      <c r="CC18">
        <v>8.4644667274384702E-2</v>
      </c>
      <c r="CD18">
        <v>0.14797947154881813</v>
      </c>
      <c r="CE18">
        <v>41.179922739882294</v>
      </c>
      <c r="CF18">
        <v>23.87238833181404</v>
      </c>
      <c r="CG18">
        <v>37.347467753981554</v>
      </c>
      <c r="CH18">
        <v>1.704557569158176</v>
      </c>
      <c r="CI18">
        <v>1.3879051959890611</v>
      </c>
      <c r="CJ18">
        <v>1.6344403625280073</v>
      </c>
      <c r="CK18">
        <v>0.13500000000000001</v>
      </c>
      <c r="CL18">
        <v>5.7999999999999996E-2</v>
      </c>
      <c r="CM18">
        <v>0.12054607508532424</v>
      </c>
      <c r="CN18">
        <v>29.2</v>
      </c>
      <c r="CO18">
        <v>32.1</v>
      </c>
      <c r="CP18">
        <v>29.744368600682588</v>
      </c>
      <c r="CQ18">
        <v>1.56</v>
      </c>
      <c r="CR18">
        <v>0.72</v>
      </c>
      <c r="CS18">
        <v>1.4023208191126282</v>
      </c>
      <c r="CT18">
        <v>0.1556991737896822</v>
      </c>
      <c r="CU18">
        <v>7.3291695673794136E-2</v>
      </c>
      <c r="CV18">
        <v>0.14316237479952795</v>
      </c>
      <c r="CW18">
        <v>43.230622282264527</v>
      </c>
      <c r="CX18">
        <v>26.039335840748553</v>
      </c>
      <c r="CY18">
        <v>40.014797082797081</v>
      </c>
      <c r="CZ18">
        <v>1.6653677122472244</v>
      </c>
      <c r="DA18">
        <v>1.2931932850197227</v>
      </c>
      <c r="DB18">
        <v>1.5957482625482626</v>
      </c>
      <c r="DC18">
        <v>0.13300000000000001</v>
      </c>
      <c r="DD18">
        <v>9.6999999999999989E-2</v>
      </c>
      <c r="DE18">
        <v>0.12871278458844135</v>
      </c>
      <c r="DF18">
        <v>23.4</v>
      </c>
      <c r="DG18">
        <v>28.8</v>
      </c>
      <c r="DH18">
        <v>24.044636678200689</v>
      </c>
      <c r="DI18">
        <v>1.78</v>
      </c>
      <c r="DJ18">
        <v>1.45</v>
      </c>
      <c r="DK18">
        <v>1.7407005253940457</v>
      </c>
      <c r="DL18">
        <v>0.153</v>
      </c>
      <c r="DM18">
        <v>6.6000000000000003E-2</v>
      </c>
      <c r="DN18">
        <v>0.14000000000000001</v>
      </c>
      <c r="DO18">
        <v>33.812427059726261</v>
      </c>
      <c r="DP18">
        <v>21.678349080059668</v>
      </c>
      <c r="DQ18">
        <v>31.966447786485912</v>
      </c>
      <c r="DR18">
        <v>1.9383918342582849</v>
      </c>
      <c r="DS18">
        <v>1.3820268523122825</v>
      </c>
      <c r="DT18">
        <v>1.8537510212727331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</row>
    <row r="19" spans="1:153" x14ac:dyDescent="0.2">
      <c r="A19" t="s">
        <v>151</v>
      </c>
      <c r="B19" t="s">
        <v>339</v>
      </c>
      <c r="C19" t="s">
        <v>340</v>
      </c>
      <c r="D19" t="s">
        <v>341</v>
      </c>
      <c r="E19" t="s">
        <v>99</v>
      </c>
      <c r="F19" t="s">
        <v>105</v>
      </c>
      <c r="G19">
        <v>225</v>
      </c>
      <c r="H19">
        <v>39</v>
      </c>
      <c r="I19">
        <v>0</v>
      </c>
      <c r="J19">
        <v>12</v>
      </c>
      <c r="K19">
        <v>42</v>
      </c>
      <c r="L19">
        <v>62</v>
      </c>
      <c r="M19">
        <v>109</v>
      </c>
      <c r="N19">
        <v>225</v>
      </c>
      <c r="O19">
        <v>0</v>
      </c>
      <c r="P19">
        <v>2</v>
      </c>
      <c r="Q19">
        <v>8</v>
      </c>
      <c r="R19">
        <v>15</v>
      </c>
      <c r="S19">
        <v>14</v>
      </c>
      <c r="T19">
        <v>39</v>
      </c>
      <c r="U19">
        <v>169</v>
      </c>
      <c r="V19">
        <v>56</v>
      </c>
      <c r="W19">
        <v>225</v>
      </c>
      <c r="X19">
        <v>30</v>
      </c>
      <c r="Y19">
        <v>9</v>
      </c>
      <c r="Z19">
        <v>39</v>
      </c>
      <c r="AA19">
        <v>53</v>
      </c>
      <c r="AB19">
        <v>101</v>
      </c>
      <c r="AC19">
        <v>6</v>
      </c>
      <c r="AD19">
        <v>59</v>
      </c>
      <c r="AE19">
        <v>6</v>
      </c>
      <c r="AF19">
        <v>225</v>
      </c>
      <c r="AG19">
        <v>16.5</v>
      </c>
      <c r="AH19">
        <v>3.8</v>
      </c>
      <c r="AI19">
        <v>0</v>
      </c>
      <c r="AJ19">
        <v>16.399999999999999</v>
      </c>
      <c r="AK19">
        <v>12.8</v>
      </c>
      <c r="AL19">
        <v>20</v>
      </c>
      <c r="AM19">
        <v>15.9</v>
      </c>
      <c r="AN19">
        <v>0</v>
      </c>
      <c r="AO19">
        <v>1</v>
      </c>
      <c r="AP19">
        <v>0.9</v>
      </c>
      <c r="AQ19">
        <v>3.1</v>
      </c>
      <c r="AR19">
        <v>6.3</v>
      </c>
      <c r="AS19">
        <v>15.7</v>
      </c>
      <c r="AT19">
        <v>18.899999999999999</v>
      </c>
      <c r="AU19">
        <v>3</v>
      </c>
      <c r="AV19">
        <v>6.3</v>
      </c>
      <c r="AW19">
        <v>2.0499999999999998</v>
      </c>
      <c r="AX19">
        <v>0.95</v>
      </c>
      <c r="AY19">
        <v>27.8</v>
      </c>
      <c r="AZ19">
        <v>21.7</v>
      </c>
      <c r="BA19">
        <v>278</v>
      </c>
      <c r="BB19">
        <v>137</v>
      </c>
      <c r="BC19">
        <v>41</v>
      </c>
      <c r="BD19">
        <v>7</v>
      </c>
      <c r="BE19">
        <v>19</v>
      </c>
      <c r="BF19">
        <v>11</v>
      </c>
      <c r="BG19">
        <v>1</v>
      </c>
      <c r="BH19">
        <v>1</v>
      </c>
      <c r="BI19">
        <v>77</v>
      </c>
      <c r="BJ19">
        <v>121</v>
      </c>
      <c r="BK19">
        <v>30</v>
      </c>
      <c r="BL19">
        <v>7</v>
      </c>
      <c r="BM19">
        <v>7</v>
      </c>
      <c r="BN19">
        <v>22</v>
      </c>
      <c r="BO19">
        <v>21</v>
      </c>
      <c r="BP19">
        <v>2</v>
      </c>
      <c r="BQ19">
        <v>0</v>
      </c>
      <c r="BR19">
        <v>0</v>
      </c>
      <c r="BS19">
        <v>0.13800000000000001</v>
      </c>
      <c r="BT19">
        <v>5.9000000000000004E-2</v>
      </c>
      <c r="BU19">
        <v>0.12729304029304031</v>
      </c>
      <c r="BV19">
        <v>30.1</v>
      </c>
      <c r="BW19">
        <v>73.3</v>
      </c>
      <c r="BX19">
        <v>35.954945054945057</v>
      </c>
      <c r="BY19">
        <v>1.83</v>
      </c>
      <c r="BZ19">
        <v>0.59</v>
      </c>
      <c r="CA19">
        <v>1.6619413919413919</v>
      </c>
      <c r="CB19">
        <v>0.16599255917658343</v>
      </c>
      <c r="CC19">
        <v>8.4644667274384702E-2</v>
      </c>
      <c r="CD19">
        <v>0.14797947154881813</v>
      </c>
      <c r="CE19">
        <v>41.179922739882294</v>
      </c>
      <c r="CF19">
        <v>23.87238833181404</v>
      </c>
      <c r="CG19">
        <v>37.347467753981554</v>
      </c>
      <c r="CH19">
        <v>1.704557569158176</v>
      </c>
      <c r="CI19">
        <v>1.3879051959890611</v>
      </c>
      <c r="CJ19">
        <v>1.6344403625280073</v>
      </c>
      <c r="CK19">
        <v>0.121</v>
      </c>
      <c r="CL19">
        <v>8.8000000000000009E-2</v>
      </c>
      <c r="CM19">
        <v>0.11706315789473684</v>
      </c>
      <c r="CN19">
        <v>33.200000000000003</v>
      </c>
      <c r="CO19">
        <v>69.5</v>
      </c>
      <c r="CP19">
        <v>37.530526315789473</v>
      </c>
      <c r="CQ19">
        <v>1.81</v>
      </c>
      <c r="CR19">
        <v>0.54</v>
      </c>
      <c r="CS19">
        <v>1.6584912280701756</v>
      </c>
      <c r="CT19">
        <v>0.1556991737896822</v>
      </c>
      <c r="CU19">
        <v>7.3291695673794136E-2</v>
      </c>
      <c r="CV19">
        <v>0.14316237479952795</v>
      </c>
      <c r="CW19">
        <v>43.230622282264527</v>
      </c>
      <c r="CX19">
        <v>26.039335840748553</v>
      </c>
      <c r="CY19">
        <v>40.014797082797081</v>
      </c>
      <c r="CZ19">
        <v>1.6653677122472244</v>
      </c>
      <c r="DA19">
        <v>1.2931932850197227</v>
      </c>
      <c r="DB19">
        <v>1.5957482625482626</v>
      </c>
      <c r="DC19">
        <v>0.11599999999999999</v>
      </c>
      <c r="DD19">
        <v>0.107</v>
      </c>
      <c r="DE19">
        <v>0.11495348837209302</v>
      </c>
      <c r="DF19">
        <v>17.2</v>
      </c>
      <c r="DG19">
        <v>81.2</v>
      </c>
      <c r="DH19">
        <v>24.641860465116277</v>
      </c>
      <c r="DI19">
        <v>2.0499999999999998</v>
      </c>
      <c r="DJ19">
        <v>0.6</v>
      </c>
      <c r="DK19">
        <v>1.881395348837209</v>
      </c>
      <c r="DL19">
        <v>0.153</v>
      </c>
      <c r="DM19">
        <v>6.6000000000000003E-2</v>
      </c>
      <c r="DN19">
        <v>0.14000000000000001</v>
      </c>
      <c r="DO19">
        <v>33.812427059726261</v>
      </c>
      <c r="DP19">
        <v>21.678349080059668</v>
      </c>
      <c r="DQ19">
        <v>31.966447786485912</v>
      </c>
      <c r="DR19">
        <v>1.9383918342582849</v>
      </c>
      <c r="DS19">
        <v>1.3820268523122825</v>
      </c>
      <c r="DT19">
        <v>1.8537510212727331</v>
      </c>
      <c r="DU19">
        <v>59</v>
      </c>
      <c r="DV19">
        <v>20</v>
      </c>
      <c r="DW19">
        <v>12</v>
      </c>
      <c r="DX19">
        <v>8</v>
      </c>
      <c r="DY19">
        <v>9</v>
      </c>
      <c r="DZ19">
        <v>10</v>
      </c>
      <c r="EA19">
        <v>59</v>
      </c>
      <c r="EB19">
        <v>44</v>
      </c>
      <c r="EC19">
        <v>15</v>
      </c>
      <c r="ED19">
        <v>59</v>
      </c>
      <c r="EE19">
        <v>11.2</v>
      </c>
      <c r="EF19">
        <v>9.4</v>
      </c>
      <c r="EG19">
        <v>10.3</v>
      </c>
      <c r="EH19">
        <v>23.1</v>
      </c>
      <c r="EI19">
        <v>3.1</v>
      </c>
      <c r="EJ19">
        <v>13</v>
      </c>
      <c r="EK19">
        <v>12.3</v>
      </c>
      <c r="EL19">
        <v>8.3000000000000007</v>
      </c>
      <c r="EM19">
        <v>2.84</v>
      </c>
      <c r="EN19">
        <v>13.6</v>
      </c>
      <c r="EO19">
        <v>109</v>
      </c>
      <c r="EP19">
        <v>38</v>
      </c>
      <c r="EQ19">
        <v>10</v>
      </c>
      <c r="ER19">
        <v>0</v>
      </c>
      <c r="ES19">
        <v>17</v>
      </c>
      <c r="ET19">
        <v>38</v>
      </c>
      <c r="EU19">
        <v>9</v>
      </c>
      <c r="EV19">
        <v>4</v>
      </c>
      <c r="EW19">
        <v>2</v>
      </c>
    </row>
    <row r="20" spans="1:153" x14ac:dyDescent="0.2">
      <c r="A20" t="s">
        <v>152</v>
      </c>
      <c r="B20" t="s">
        <v>152</v>
      </c>
      <c r="C20" t="s">
        <v>153</v>
      </c>
      <c r="D20" t="s">
        <v>434</v>
      </c>
      <c r="E20" t="s">
        <v>464</v>
      </c>
      <c r="F20" t="s">
        <v>100</v>
      </c>
      <c r="G20">
        <v>678</v>
      </c>
      <c r="H20">
        <v>250</v>
      </c>
      <c r="I20">
        <v>0</v>
      </c>
      <c r="J20">
        <v>46</v>
      </c>
      <c r="K20">
        <v>109</v>
      </c>
      <c r="L20">
        <v>189</v>
      </c>
      <c r="M20">
        <v>334</v>
      </c>
      <c r="N20">
        <v>678</v>
      </c>
      <c r="O20">
        <v>12</v>
      </c>
      <c r="P20">
        <v>25</v>
      </c>
      <c r="Q20">
        <v>49</v>
      </c>
      <c r="R20">
        <v>72</v>
      </c>
      <c r="S20">
        <v>92</v>
      </c>
      <c r="T20">
        <v>250</v>
      </c>
      <c r="U20">
        <v>475</v>
      </c>
      <c r="V20">
        <v>203</v>
      </c>
      <c r="W20">
        <v>678</v>
      </c>
      <c r="X20">
        <v>119</v>
      </c>
      <c r="Y20">
        <v>131</v>
      </c>
      <c r="Z20">
        <v>250</v>
      </c>
      <c r="AA20">
        <v>193</v>
      </c>
      <c r="AB20">
        <v>305</v>
      </c>
      <c r="AC20">
        <v>0</v>
      </c>
      <c r="AD20">
        <v>165</v>
      </c>
      <c r="AE20">
        <v>15</v>
      </c>
      <c r="AF20">
        <v>678</v>
      </c>
      <c r="AG20">
        <v>13.4</v>
      </c>
      <c r="AH20">
        <v>9.9</v>
      </c>
      <c r="AI20">
        <v>14.9</v>
      </c>
      <c r="AJ20">
        <v>10.4</v>
      </c>
      <c r="AK20">
        <v>10.6</v>
      </c>
      <c r="AL20">
        <v>16.2</v>
      </c>
      <c r="AM20">
        <v>13.2</v>
      </c>
      <c r="AN20">
        <v>11.2</v>
      </c>
      <c r="AO20">
        <v>26</v>
      </c>
      <c r="AP20">
        <v>8.5</v>
      </c>
      <c r="AQ20">
        <v>9.4</v>
      </c>
      <c r="AR20">
        <v>7.7</v>
      </c>
      <c r="AS20">
        <v>13.5</v>
      </c>
      <c r="AT20">
        <v>13.3</v>
      </c>
      <c r="AU20">
        <v>7.1</v>
      </c>
      <c r="AV20">
        <v>12.8</v>
      </c>
      <c r="AW20">
        <v>1.89</v>
      </c>
      <c r="AX20">
        <v>1.6</v>
      </c>
      <c r="AY20">
        <v>37.9</v>
      </c>
      <c r="AZ20">
        <v>21.4</v>
      </c>
      <c r="BA20">
        <v>590</v>
      </c>
      <c r="BB20">
        <v>431</v>
      </c>
      <c r="BC20">
        <v>154</v>
      </c>
      <c r="BD20">
        <v>37</v>
      </c>
      <c r="BE20">
        <v>212</v>
      </c>
      <c r="BF20">
        <v>116</v>
      </c>
      <c r="BG20">
        <v>26</v>
      </c>
      <c r="BH20">
        <v>4</v>
      </c>
      <c r="BI20">
        <v>188</v>
      </c>
      <c r="BJ20">
        <v>373</v>
      </c>
      <c r="BK20">
        <v>86</v>
      </c>
      <c r="BL20">
        <v>22</v>
      </c>
      <c r="BM20">
        <v>9</v>
      </c>
      <c r="BN20">
        <v>72</v>
      </c>
      <c r="BO20">
        <v>146</v>
      </c>
      <c r="BP20">
        <v>29</v>
      </c>
      <c r="BQ20">
        <v>3</v>
      </c>
      <c r="BR20">
        <v>0</v>
      </c>
      <c r="BS20">
        <v>0.124</v>
      </c>
      <c r="BT20">
        <v>9.4E-2</v>
      </c>
      <c r="BU20">
        <v>0.11289544688026983</v>
      </c>
      <c r="BV20">
        <v>42.3</v>
      </c>
      <c r="BW20">
        <v>28.6</v>
      </c>
      <c r="BX20">
        <v>37.228920741989882</v>
      </c>
      <c r="BY20">
        <v>1.64</v>
      </c>
      <c r="BZ20">
        <v>3.53</v>
      </c>
      <c r="CA20">
        <v>2.3395868465430016</v>
      </c>
      <c r="CB20">
        <v>0.16599255917658343</v>
      </c>
      <c r="CC20">
        <v>8.4644667274384702E-2</v>
      </c>
      <c r="CD20">
        <v>0.14797947154881813</v>
      </c>
      <c r="CE20">
        <v>41.179922739882294</v>
      </c>
      <c r="CF20">
        <v>23.87238833181404</v>
      </c>
      <c r="CG20">
        <v>37.347467753981554</v>
      </c>
      <c r="CH20">
        <v>1.704557569158176</v>
      </c>
      <c r="CI20">
        <v>1.3879051959890611</v>
      </c>
      <c r="CJ20">
        <v>1.6344403625280073</v>
      </c>
      <c r="CK20">
        <v>0.14800000000000002</v>
      </c>
      <c r="CL20">
        <v>0.10800000000000001</v>
      </c>
      <c r="CM20">
        <v>0.13264367816091957</v>
      </c>
      <c r="CN20">
        <v>42.6</v>
      </c>
      <c r="CO20">
        <v>27.7</v>
      </c>
      <c r="CP20">
        <v>36.879770114942531</v>
      </c>
      <c r="CQ20">
        <v>1.62</v>
      </c>
      <c r="CR20">
        <v>1.37</v>
      </c>
      <c r="CS20">
        <v>1.524022988505747</v>
      </c>
      <c r="CT20">
        <v>0.1556991737896822</v>
      </c>
      <c r="CU20">
        <v>7.3291695673794136E-2</v>
      </c>
      <c r="CV20">
        <v>0.14316237479952795</v>
      </c>
      <c r="CW20">
        <v>43.230622282264527</v>
      </c>
      <c r="CX20">
        <v>26.039335840748553</v>
      </c>
      <c r="CY20">
        <v>40.014797082797081</v>
      </c>
      <c r="CZ20">
        <v>1.6653677122472244</v>
      </c>
      <c r="DA20">
        <v>1.2931932850197227</v>
      </c>
      <c r="DB20">
        <v>1.5957482625482626</v>
      </c>
      <c r="DC20">
        <v>0.12300000000000001</v>
      </c>
      <c r="DD20">
        <v>7.5999999999999998E-2</v>
      </c>
      <c r="DE20">
        <v>0.10875113122171948</v>
      </c>
      <c r="DF20">
        <v>30.8</v>
      </c>
      <c r="DG20">
        <v>21.6</v>
      </c>
      <c r="DH20">
        <v>28.010859728506787</v>
      </c>
      <c r="DI20">
        <v>1.65</v>
      </c>
      <c r="DJ20">
        <v>1.54</v>
      </c>
      <c r="DK20">
        <v>1.6166515837104074</v>
      </c>
      <c r="DL20">
        <v>0.153</v>
      </c>
      <c r="DM20">
        <v>6.6000000000000003E-2</v>
      </c>
      <c r="DN20">
        <v>0.14000000000000001</v>
      </c>
      <c r="DO20">
        <v>33.812427059726261</v>
      </c>
      <c r="DP20">
        <v>21.678349080059668</v>
      </c>
      <c r="DQ20">
        <v>31.966447786485912</v>
      </c>
      <c r="DR20">
        <v>1.9383918342582849</v>
      </c>
      <c r="DS20">
        <v>1.3820268523122825</v>
      </c>
      <c r="DT20">
        <v>1.8537510212727331</v>
      </c>
      <c r="DU20">
        <v>244</v>
      </c>
      <c r="DV20">
        <v>75</v>
      </c>
      <c r="DW20">
        <v>58</v>
      </c>
      <c r="DX20">
        <v>39</v>
      </c>
      <c r="DY20">
        <v>38</v>
      </c>
      <c r="DZ20">
        <v>34</v>
      </c>
      <c r="EA20">
        <v>244</v>
      </c>
      <c r="EB20">
        <v>148</v>
      </c>
      <c r="EC20">
        <v>96</v>
      </c>
      <c r="ED20">
        <v>244</v>
      </c>
      <c r="EE20">
        <v>14.5</v>
      </c>
      <c r="EF20">
        <v>11.1</v>
      </c>
      <c r="EG20">
        <v>15.9</v>
      </c>
      <c r="EH20">
        <v>18.100000000000001</v>
      </c>
      <c r="EI20">
        <v>13.5</v>
      </c>
      <c r="EJ20">
        <v>15.4</v>
      </c>
      <c r="EK20">
        <v>15.6</v>
      </c>
      <c r="EL20">
        <v>12.4</v>
      </c>
      <c r="EM20">
        <v>2.69</v>
      </c>
      <c r="EN20">
        <v>18.2</v>
      </c>
      <c r="EO20">
        <v>330</v>
      </c>
      <c r="EP20">
        <v>199</v>
      </c>
      <c r="EQ20">
        <v>75</v>
      </c>
      <c r="ER20">
        <v>9</v>
      </c>
      <c r="ES20">
        <v>46</v>
      </c>
      <c r="ET20">
        <v>129</v>
      </c>
      <c r="EU20">
        <v>46</v>
      </c>
      <c r="EV20">
        <v>17</v>
      </c>
      <c r="EW20">
        <v>6</v>
      </c>
    </row>
    <row r="21" spans="1:153" x14ac:dyDescent="0.2">
      <c r="A21" t="s">
        <v>154</v>
      </c>
      <c r="B21" t="s">
        <v>154</v>
      </c>
      <c r="C21" t="s">
        <v>465</v>
      </c>
      <c r="D21" t="s">
        <v>466</v>
      </c>
      <c r="E21" t="s">
        <v>133</v>
      </c>
      <c r="F21" t="s">
        <v>467</v>
      </c>
      <c r="G21">
        <v>189</v>
      </c>
      <c r="H21">
        <v>40</v>
      </c>
      <c r="I21">
        <v>0</v>
      </c>
      <c r="J21">
        <v>18</v>
      </c>
      <c r="K21">
        <v>29</v>
      </c>
      <c r="L21">
        <v>44</v>
      </c>
      <c r="M21">
        <v>98</v>
      </c>
      <c r="N21">
        <v>189</v>
      </c>
      <c r="O21">
        <v>1</v>
      </c>
      <c r="P21">
        <v>3</v>
      </c>
      <c r="Q21">
        <v>6</v>
      </c>
      <c r="R21">
        <v>17</v>
      </c>
      <c r="S21">
        <v>13</v>
      </c>
      <c r="T21">
        <v>40</v>
      </c>
      <c r="U21">
        <v>145</v>
      </c>
      <c r="V21">
        <v>44</v>
      </c>
      <c r="W21">
        <v>189</v>
      </c>
      <c r="X21">
        <v>23</v>
      </c>
      <c r="Y21">
        <v>17</v>
      </c>
      <c r="Z21">
        <v>40</v>
      </c>
      <c r="AA21">
        <v>34</v>
      </c>
      <c r="AB21">
        <v>62</v>
      </c>
      <c r="AC21">
        <v>41</v>
      </c>
      <c r="AD21">
        <v>43</v>
      </c>
      <c r="AE21">
        <v>9</v>
      </c>
      <c r="AF21">
        <v>189</v>
      </c>
      <c r="AG21">
        <v>11.8</v>
      </c>
      <c r="AH21">
        <v>8.6</v>
      </c>
      <c r="AI21">
        <v>0</v>
      </c>
      <c r="AJ21">
        <v>11.7</v>
      </c>
      <c r="AK21">
        <v>11.9</v>
      </c>
      <c r="AL21">
        <v>9.8000000000000007</v>
      </c>
      <c r="AM21">
        <v>11.8</v>
      </c>
      <c r="AN21">
        <v>10.5</v>
      </c>
      <c r="AO21">
        <v>2.5</v>
      </c>
      <c r="AP21">
        <v>4.7</v>
      </c>
      <c r="AQ21">
        <v>9.6999999999999993</v>
      </c>
      <c r="AR21">
        <v>8.6</v>
      </c>
      <c r="AS21">
        <v>10.3</v>
      </c>
      <c r="AT21">
        <v>16.899999999999999</v>
      </c>
      <c r="AU21">
        <v>8.1</v>
      </c>
      <c r="AV21">
        <v>9.4</v>
      </c>
      <c r="AW21">
        <v>2.77</v>
      </c>
      <c r="AX21">
        <v>1.34</v>
      </c>
      <c r="AY21">
        <v>11</v>
      </c>
      <c r="AZ21">
        <v>16.100000000000001</v>
      </c>
      <c r="BA21">
        <v>342</v>
      </c>
      <c r="BB21">
        <v>159</v>
      </c>
      <c r="BC21">
        <v>38</v>
      </c>
      <c r="BD21">
        <v>1</v>
      </c>
      <c r="BE21">
        <v>36</v>
      </c>
      <c r="BF21">
        <v>13</v>
      </c>
      <c r="BG21">
        <v>6</v>
      </c>
      <c r="BH21">
        <v>0</v>
      </c>
      <c r="BI21">
        <v>44</v>
      </c>
      <c r="BJ21">
        <v>93</v>
      </c>
      <c r="BK21">
        <v>30</v>
      </c>
      <c r="BL21">
        <v>15</v>
      </c>
      <c r="BM21">
        <v>7</v>
      </c>
      <c r="BN21">
        <v>13</v>
      </c>
      <c r="BO21">
        <v>25</v>
      </c>
      <c r="BP21">
        <v>1</v>
      </c>
      <c r="BQ21">
        <v>1</v>
      </c>
      <c r="BR21">
        <v>0</v>
      </c>
      <c r="BS21">
        <v>0.10400000000000001</v>
      </c>
      <c r="BT21">
        <v>6.5000000000000002E-2</v>
      </c>
      <c r="BU21">
        <v>9.6677551020408162E-2</v>
      </c>
      <c r="BV21">
        <v>12</v>
      </c>
      <c r="BW21">
        <v>10.7</v>
      </c>
      <c r="BX21">
        <v>11.755918367346938</v>
      </c>
      <c r="BY21">
        <v>2.13</v>
      </c>
      <c r="BZ21">
        <v>1.35</v>
      </c>
      <c r="CA21">
        <v>1.9835510204081634</v>
      </c>
      <c r="CB21">
        <v>0.16599255917658343</v>
      </c>
      <c r="CC21">
        <v>8.4644667274384702E-2</v>
      </c>
      <c r="CD21">
        <v>0.14797947154881813</v>
      </c>
      <c r="CE21">
        <v>41.179922739882294</v>
      </c>
      <c r="CF21">
        <v>23.87238833181404</v>
      </c>
      <c r="CG21">
        <v>37.347467753981554</v>
      </c>
      <c r="CH21">
        <v>1.704557569158176</v>
      </c>
      <c r="CI21">
        <v>1.3879051959890611</v>
      </c>
      <c r="CJ21">
        <v>1.6344403625280073</v>
      </c>
      <c r="CK21">
        <v>0.13500000000000001</v>
      </c>
      <c r="CL21">
        <v>7.4999999999999997E-2</v>
      </c>
      <c r="CM21">
        <v>0.12709302325581395</v>
      </c>
      <c r="CN21">
        <v>14</v>
      </c>
      <c r="CO21">
        <v>10.5</v>
      </c>
      <c r="CP21">
        <v>13.538759689922481</v>
      </c>
      <c r="CQ21">
        <v>2.34</v>
      </c>
      <c r="CR21">
        <v>1.41</v>
      </c>
      <c r="CS21">
        <v>2.217441860465116</v>
      </c>
      <c r="CT21">
        <v>0.1556991737896822</v>
      </c>
      <c r="CU21">
        <v>7.3291695673794136E-2</v>
      </c>
      <c r="CV21">
        <v>0.14316237479952795</v>
      </c>
      <c r="CW21">
        <v>43.230622282264527</v>
      </c>
      <c r="CX21">
        <v>26.039335840748553</v>
      </c>
      <c r="CY21">
        <v>40.014797082797081</v>
      </c>
      <c r="CZ21">
        <v>1.6653677122472244</v>
      </c>
      <c r="DA21">
        <v>1.2931932850197227</v>
      </c>
      <c r="DB21">
        <v>1.5957482625482626</v>
      </c>
      <c r="DC21">
        <v>0.127</v>
      </c>
      <c r="DD21">
        <v>9.8000000000000004E-2</v>
      </c>
      <c r="DE21">
        <v>0.12333574007220217</v>
      </c>
      <c r="DF21">
        <v>14.9</v>
      </c>
      <c r="DG21">
        <v>17.3</v>
      </c>
      <c r="DH21">
        <v>15.203249097472925</v>
      </c>
      <c r="DI21">
        <v>2.3199999999999998</v>
      </c>
      <c r="DJ21">
        <v>1.04</v>
      </c>
      <c r="DK21">
        <v>2.1582671480144402</v>
      </c>
      <c r="DL21">
        <v>0.153</v>
      </c>
      <c r="DM21">
        <v>6.6000000000000003E-2</v>
      </c>
      <c r="DN21">
        <v>0.14000000000000001</v>
      </c>
      <c r="DO21">
        <v>33.812427059726261</v>
      </c>
      <c r="DP21">
        <v>21.678349080059668</v>
      </c>
      <c r="DQ21">
        <v>31.966447786485912</v>
      </c>
      <c r="DR21">
        <v>1.9383918342582849</v>
      </c>
      <c r="DS21">
        <v>1.3820268523122825</v>
      </c>
      <c r="DT21">
        <v>1.8537510212727331</v>
      </c>
      <c r="DU21">
        <v>40</v>
      </c>
      <c r="DV21">
        <v>8</v>
      </c>
      <c r="DW21">
        <v>6</v>
      </c>
      <c r="DX21">
        <v>9</v>
      </c>
      <c r="DY21">
        <v>7</v>
      </c>
      <c r="DZ21">
        <v>10</v>
      </c>
      <c r="EA21">
        <v>40</v>
      </c>
      <c r="EB21">
        <v>29</v>
      </c>
      <c r="EC21">
        <v>11</v>
      </c>
      <c r="ED21">
        <v>40</v>
      </c>
      <c r="EE21">
        <v>13</v>
      </c>
      <c r="EF21">
        <v>12.7</v>
      </c>
      <c r="EG21">
        <v>6.7</v>
      </c>
      <c r="EH21">
        <v>17.8</v>
      </c>
      <c r="EI21">
        <v>19.100000000000001</v>
      </c>
      <c r="EJ21">
        <v>9.5</v>
      </c>
      <c r="EK21">
        <v>11.6</v>
      </c>
      <c r="EL21">
        <v>17</v>
      </c>
      <c r="EM21">
        <v>3.87</v>
      </c>
      <c r="EN21">
        <v>9.6</v>
      </c>
      <c r="EO21">
        <v>95</v>
      </c>
      <c r="EP21">
        <v>41</v>
      </c>
      <c r="EQ21">
        <v>7</v>
      </c>
      <c r="ER21">
        <v>0</v>
      </c>
      <c r="ES21">
        <v>9</v>
      </c>
      <c r="ET21">
        <v>13</v>
      </c>
      <c r="EU21">
        <v>10</v>
      </c>
      <c r="EV21">
        <v>4</v>
      </c>
      <c r="EW21">
        <v>4</v>
      </c>
    </row>
    <row r="22" spans="1:153" x14ac:dyDescent="0.2">
      <c r="A22" t="s">
        <v>160</v>
      </c>
      <c r="B22" t="s">
        <v>161</v>
      </c>
      <c r="C22" t="s">
        <v>435</v>
      </c>
      <c r="D22" t="s">
        <v>162</v>
      </c>
      <c r="E22" t="s">
        <v>161</v>
      </c>
      <c r="F22" t="s">
        <v>105</v>
      </c>
      <c r="G22">
        <v>437</v>
      </c>
      <c r="H22">
        <v>179</v>
      </c>
      <c r="I22">
        <v>0</v>
      </c>
      <c r="J22">
        <v>50</v>
      </c>
      <c r="K22">
        <v>88</v>
      </c>
      <c r="L22">
        <v>91</v>
      </c>
      <c r="M22">
        <v>208</v>
      </c>
      <c r="N22">
        <v>437</v>
      </c>
      <c r="O22">
        <v>35</v>
      </c>
      <c r="P22">
        <v>32</v>
      </c>
      <c r="Q22">
        <v>28</v>
      </c>
      <c r="R22">
        <v>42</v>
      </c>
      <c r="S22">
        <v>42</v>
      </c>
      <c r="T22">
        <v>179</v>
      </c>
      <c r="U22">
        <v>262</v>
      </c>
      <c r="V22">
        <v>175</v>
      </c>
      <c r="W22">
        <v>437</v>
      </c>
      <c r="X22">
        <v>112</v>
      </c>
      <c r="Y22">
        <v>67</v>
      </c>
      <c r="Z22">
        <v>179</v>
      </c>
      <c r="AA22">
        <v>328</v>
      </c>
      <c r="AB22">
        <v>74</v>
      </c>
      <c r="AC22">
        <v>2</v>
      </c>
      <c r="AD22">
        <v>19</v>
      </c>
      <c r="AE22">
        <v>14</v>
      </c>
      <c r="AF22">
        <v>437</v>
      </c>
      <c r="AG22">
        <v>13.4</v>
      </c>
      <c r="AH22">
        <v>11</v>
      </c>
      <c r="AI22">
        <v>0</v>
      </c>
      <c r="AJ22">
        <v>13.1</v>
      </c>
      <c r="AK22">
        <v>12.1</v>
      </c>
      <c r="AL22">
        <v>13.8</v>
      </c>
      <c r="AM22">
        <v>13.8</v>
      </c>
      <c r="AN22">
        <v>6</v>
      </c>
      <c r="AO22">
        <v>12.7</v>
      </c>
      <c r="AP22">
        <v>8.6</v>
      </c>
      <c r="AQ22">
        <v>12.7</v>
      </c>
      <c r="AR22">
        <v>13</v>
      </c>
      <c r="AS22">
        <v>12.5</v>
      </c>
      <c r="AT22">
        <v>14.6</v>
      </c>
      <c r="AU22">
        <v>8.8000000000000007</v>
      </c>
      <c r="AV22">
        <v>14.9</v>
      </c>
      <c r="AW22">
        <v>2.08</v>
      </c>
      <c r="AX22">
        <v>3.34</v>
      </c>
      <c r="AY22">
        <v>33.299999999999997</v>
      </c>
      <c r="AZ22">
        <v>12.8</v>
      </c>
      <c r="BA22">
        <v>580</v>
      </c>
      <c r="BB22">
        <v>261</v>
      </c>
      <c r="BC22">
        <v>83</v>
      </c>
      <c r="BD22">
        <v>22</v>
      </c>
      <c r="BE22">
        <v>396</v>
      </c>
      <c r="BF22">
        <v>102</v>
      </c>
      <c r="BG22">
        <v>17</v>
      </c>
      <c r="BH22">
        <v>2</v>
      </c>
      <c r="BI22">
        <v>147</v>
      </c>
      <c r="BJ22">
        <v>246</v>
      </c>
      <c r="BK22">
        <v>74</v>
      </c>
      <c r="BL22">
        <v>10</v>
      </c>
      <c r="BM22">
        <v>8</v>
      </c>
      <c r="BN22">
        <v>91</v>
      </c>
      <c r="BO22">
        <v>102</v>
      </c>
      <c r="BP22">
        <v>31</v>
      </c>
      <c r="BQ22">
        <v>18</v>
      </c>
      <c r="BR22">
        <v>5</v>
      </c>
      <c r="BS22">
        <v>0.158</v>
      </c>
      <c r="BT22">
        <v>0.115</v>
      </c>
      <c r="BU22">
        <v>0.14779901153212521</v>
      </c>
      <c r="BV22">
        <v>36.1</v>
      </c>
      <c r="BW22">
        <v>14.3</v>
      </c>
      <c r="BX22">
        <v>30.928336079077429</v>
      </c>
      <c r="BY22">
        <v>1.83</v>
      </c>
      <c r="BZ22">
        <v>2.27</v>
      </c>
      <c r="CA22">
        <v>1.9343822075782537</v>
      </c>
      <c r="CB22">
        <v>0.16599255917658343</v>
      </c>
      <c r="CC22">
        <v>8.4644667274384702E-2</v>
      </c>
      <c r="CD22">
        <v>0.14797947154881813</v>
      </c>
      <c r="CE22">
        <v>41.179922739882294</v>
      </c>
      <c r="CF22">
        <v>23.87238833181404</v>
      </c>
      <c r="CG22">
        <v>37.347467753981554</v>
      </c>
      <c r="CH22">
        <v>1.704557569158176</v>
      </c>
      <c r="CI22">
        <v>1.3879051959890611</v>
      </c>
      <c r="CJ22">
        <v>1.6344403625280073</v>
      </c>
      <c r="CK22">
        <v>0.161</v>
      </c>
      <c r="CL22">
        <v>7.9000000000000001E-2</v>
      </c>
      <c r="CM22">
        <v>0.1425405819295559</v>
      </c>
      <c r="CN22">
        <v>33.9</v>
      </c>
      <c r="CO22">
        <v>17.600000000000001</v>
      </c>
      <c r="CP22">
        <v>30.230627871362937</v>
      </c>
      <c r="CQ22">
        <v>1.9</v>
      </c>
      <c r="CR22">
        <v>1.72</v>
      </c>
      <c r="CS22">
        <v>1.8594793261868301</v>
      </c>
      <c r="CT22">
        <v>0.1556991737896822</v>
      </c>
      <c r="CU22">
        <v>7.3291695673794136E-2</v>
      </c>
      <c r="CV22">
        <v>0.14316237479952795</v>
      </c>
      <c r="CW22">
        <v>43.230622282264527</v>
      </c>
      <c r="CX22">
        <v>26.039335840748553</v>
      </c>
      <c r="CY22">
        <v>40.014797082797081</v>
      </c>
      <c r="CZ22">
        <v>1.6653677122472244</v>
      </c>
      <c r="DA22">
        <v>1.2931932850197227</v>
      </c>
      <c r="DB22">
        <v>1.5957482625482626</v>
      </c>
      <c r="DC22">
        <v>0.14199999999999999</v>
      </c>
      <c r="DD22">
        <v>7.5999999999999998E-2</v>
      </c>
      <c r="DE22">
        <v>0.13085067873303166</v>
      </c>
      <c r="DF22">
        <v>34.299999999999997</v>
      </c>
      <c r="DG22">
        <v>12.6</v>
      </c>
      <c r="DH22">
        <v>30.634238310708898</v>
      </c>
      <c r="DI22">
        <v>1.84</v>
      </c>
      <c r="DJ22">
        <v>1.99</v>
      </c>
      <c r="DK22">
        <v>1.8653393665158371</v>
      </c>
      <c r="DL22">
        <v>0.153</v>
      </c>
      <c r="DM22">
        <v>6.6000000000000003E-2</v>
      </c>
      <c r="DN22">
        <v>0.14000000000000001</v>
      </c>
      <c r="DO22">
        <v>33.812427059726261</v>
      </c>
      <c r="DP22">
        <v>21.678349080059668</v>
      </c>
      <c r="DQ22">
        <v>31.966447786485912</v>
      </c>
      <c r="DR22">
        <v>1.9383918342582849</v>
      </c>
      <c r="DS22">
        <v>1.3820268523122825</v>
      </c>
      <c r="DT22">
        <v>1.8537510212727331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</row>
    <row r="23" spans="1:153" x14ac:dyDescent="0.2">
      <c r="A23" t="s">
        <v>166</v>
      </c>
      <c r="B23" t="s">
        <v>167</v>
      </c>
      <c r="C23" t="s">
        <v>168</v>
      </c>
      <c r="D23" t="s">
        <v>169</v>
      </c>
      <c r="E23" t="s">
        <v>208</v>
      </c>
      <c r="F23" t="s">
        <v>105</v>
      </c>
      <c r="G23">
        <v>717</v>
      </c>
      <c r="H23">
        <v>114</v>
      </c>
      <c r="I23">
        <v>0</v>
      </c>
      <c r="J23">
        <v>19</v>
      </c>
      <c r="K23">
        <v>125</v>
      </c>
      <c r="L23">
        <v>164</v>
      </c>
      <c r="M23">
        <v>409</v>
      </c>
      <c r="N23">
        <v>717</v>
      </c>
      <c r="O23">
        <v>1</v>
      </c>
      <c r="P23">
        <v>5</v>
      </c>
      <c r="Q23">
        <v>11</v>
      </c>
      <c r="R23">
        <v>30</v>
      </c>
      <c r="S23">
        <v>67</v>
      </c>
      <c r="T23">
        <v>114</v>
      </c>
      <c r="U23">
        <v>514</v>
      </c>
      <c r="V23">
        <v>203</v>
      </c>
      <c r="W23">
        <v>717</v>
      </c>
      <c r="X23">
        <v>70</v>
      </c>
      <c r="Y23">
        <v>44</v>
      </c>
      <c r="Z23">
        <v>114</v>
      </c>
      <c r="AA23">
        <v>165</v>
      </c>
      <c r="AB23">
        <v>204</v>
      </c>
      <c r="AC23">
        <v>4</v>
      </c>
      <c r="AD23">
        <v>203</v>
      </c>
      <c r="AE23">
        <v>141</v>
      </c>
      <c r="AF23">
        <v>717</v>
      </c>
      <c r="AG23">
        <v>15.8</v>
      </c>
      <c r="AH23">
        <v>8</v>
      </c>
      <c r="AI23">
        <v>0</v>
      </c>
      <c r="AJ23">
        <v>17.3</v>
      </c>
      <c r="AK23">
        <v>11</v>
      </c>
      <c r="AL23">
        <v>14.5</v>
      </c>
      <c r="AM23">
        <v>17.8</v>
      </c>
      <c r="AN23">
        <v>0</v>
      </c>
      <c r="AO23">
        <v>0.3</v>
      </c>
      <c r="AP23">
        <v>12.6</v>
      </c>
      <c r="AQ23">
        <v>8</v>
      </c>
      <c r="AR23">
        <v>7.9</v>
      </c>
      <c r="AS23">
        <v>14.6</v>
      </c>
      <c r="AT23">
        <v>18.899999999999999</v>
      </c>
      <c r="AU23">
        <v>9.3000000000000007</v>
      </c>
      <c r="AV23">
        <v>5.9</v>
      </c>
      <c r="AW23">
        <v>0.26</v>
      </c>
      <c r="AX23">
        <v>0.18</v>
      </c>
      <c r="AY23">
        <v>138.6</v>
      </c>
      <c r="AZ23">
        <v>84.3</v>
      </c>
      <c r="BA23">
        <v>91</v>
      </c>
      <c r="BB23">
        <v>53</v>
      </c>
      <c r="BC23">
        <v>14</v>
      </c>
      <c r="BD23">
        <v>34</v>
      </c>
      <c r="BE23">
        <v>15</v>
      </c>
      <c r="BF23">
        <v>1</v>
      </c>
      <c r="BG23">
        <v>1</v>
      </c>
      <c r="BH23">
        <v>2</v>
      </c>
      <c r="BI23">
        <v>556</v>
      </c>
      <c r="BJ23">
        <v>165</v>
      </c>
      <c r="BK23">
        <v>0</v>
      </c>
      <c r="BL23">
        <v>0</v>
      </c>
      <c r="BM23">
        <v>0</v>
      </c>
      <c r="BN23">
        <v>94</v>
      </c>
      <c r="BO23">
        <v>20</v>
      </c>
      <c r="BP23">
        <v>0</v>
      </c>
      <c r="BQ23">
        <v>0</v>
      </c>
      <c r="BR23">
        <v>0</v>
      </c>
      <c r="BS23">
        <v>0.17100000000000001</v>
      </c>
      <c r="BT23">
        <v>8.900000000000001E-2</v>
      </c>
      <c r="BU23">
        <v>0.13550216450216451</v>
      </c>
      <c r="BV23">
        <v>49.3</v>
      </c>
      <c r="BW23">
        <v>31.1</v>
      </c>
      <c r="BX23">
        <v>41.421212121212115</v>
      </c>
      <c r="BY23">
        <v>1.4</v>
      </c>
      <c r="BZ23">
        <v>1</v>
      </c>
      <c r="CA23">
        <v>1.2268398268398268</v>
      </c>
      <c r="CB23">
        <v>0.16599255917658343</v>
      </c>
      <c r="CC23">
        <v>8.4644667274384702E-2</v>
      </c>
      <c r="CD23">
        <v>0.14797947154881813</v>
      </c>
      <c r="CE23">
        <v>41.179922739882294</v>
      </c>
      <c r="CF23">
        <v>23.87238833181404</v>
      </c>
      <c r="CG23">
        <v>37.347467753981554</v>
      </c>
      <c r="CH23">
        <v>1.704557569158176</v>
      </c>
      <c r="CI23">
        <v>1.3879051959890611</v>
      </c>
      <c r="CJ23">
        <v>1.6344403625280073</v>
      </c>
      <c r="CK23">
        <v>0.17</v>
      </c>
      <c r="CL23">
        <v>0.109</v>
      </c>
      <c r="CM23">
        <v>0.14530551724137933</v>
      </c>
      <c r="CN23">
        <v>43.3</v>
      </c>
      <c r="CO23">
        <v>37.6</v>
      </c>
      <c r="CP23">
        <v>40.992482758620682</v>
      </c>
      <c r="CQ23">
        <v>1.37</v>
      </c>
      <c r="CR23">
        <v>1.18</v>
      </c>
      <c r="CS23">
        <v>1.2930827586206899</v>
      </c>
      <c r="CT23">
        <v>0.1556991737896822</v>
      </c>
      <c r="CU23">
        <v>7.3291695673794136E-2</v>
      </c>
      <c r="CV23">
        <v>0.14316237479952795</v>
      </c>
      <c r="CW23">
        <v>43.230622282264527</v>
      </c>
      <c r="CX23">
        <v>26.039335840748553</v>
      </c>
      <c r="CY23">
        <v>40.014797082797081</v>
      </c>
      <c r="CZ23">
        <v>1.6653677122472244</v>
      </c>
      <c r="DA23">
        <v>1.2931932850197227</v>
      </c>
      <c r="DB23">
        <v>1.5957482625482626</v>
      </c>
      <c r="DC23">
        <v>0.13</v>
      </c>
      <c r="DD23">
        <v>6.7000000000000004E-2</v>
      </c>
      <c r="DE23">
        <v>0.12263403041825097</v>
      </c>
      <c r="DF23">
        <v>54.8</v>
      </c>
      <c r="DG23">
        <v>41.2</v>
      </c>
      <c r="DH23">
        <v>53.209885931558929</v>
      </c>
      <c r="DI23">
        <v>1.29</v>
      </c>
      <c r="DJ23">
        <v>0.68</v>
      </c>
      <c r="DK23">
        <v>1.2186787072243348</v>
      </c>
      <c r="DL23">
        <v>0.153</v>
      </c>
      <c r="DM23">
        <v>6.6000000000000003E-2</v>
      </c>
      <c r="DN23">
        <v>0.14000000000000001</v>
      </c>
      <c r="DO23">
        <v>33.812427059726261</v>
      </c>
      <c r="DP23">
        <v>21.678349080059668</v>
      </c>
      <c r="DQ23">
        <v>31.966447786485912</v>
      </c>
      <c r="DR23">
        <v>1.9383918342582849</v>
      </c>
      <c r="DS23">
        <v>1.3820268523122825</v>
      </c>
      <c r="DT23">
        <v>1.8537510212727331</v>
      </c>
      <c r="DU23">
        <v>67</v>
      </c>
      <c r="DV23">
        <v>10</v>
      </c>
      <c r="DW23">
        <v>16</v>
      </c>
      <c r="DX23">
        <v>9</v>
      </c>
      <c r="DY23">
        <v>13</v>
      </c>
      <c r="DZ23">
        <v>19</v>
      </c>
      <c r="EA23">
        <v>67</v>
      </c>
      <c r="EB23">
        <v>56</v>
      </c>
      <c r="EC23">
        <v>11</v>
      </c>
      <c r="ED23">
        <v>67</v>
      </c>
      <c r="EE23">
        <v>7.6</v>
      </c>
      <c r="EF23">
        <v>0.6</v>
      </c>
      <c r="EG23">
        <v>11.8</v>
      </c>
      <c r="EH23">
        <v>3.6</v>
      </c>
      <c r="EI23">
        <v>7.1</v>
      </c>
      <c r="EJ23">
        <v>9.9</v>
      </c>
      <c r="EK23">
        <v>5.7</v>
      </c>
      <c r="EL23">
        <v>17.100000000000001</v>
      </c>
      <c r="EM23">
        <v>0.3</v>
      </c>
      <c r="EN23">
        <v>44.4</v>
      </c>
      <c r="EO23">
        <v>13</v>
      </c>
      <c r="EP23">
        <v>5</v>
      </c>
      <c r="EQ23">
        <v>0</v>
      </c>
      <c r="ER23">
        <v>1</v>
      </c>
      <c r="ES23">
        <v>49</v>
      </c>
      <c r="ET23">
        <v>20</v>
      </c>
      <c r="EU23">
        <v>0</v>
      </c>
      <c r="EV23">
        <v>0</v>
      </c>
      <c r="EW23">
        <v>0</v>
      </c>
    </row>
    <row r="24" spans="1:153" x14ac:dyDescent="0.2">
      <c r="A24" t="s">
        <v>173</v>
      </c>
      <c r="B24" t="s">
        <v>173</v>
      </c>
      <c r="C24" t="s">
        <v>436</v>
      </c>
      <c r="D24" t="s">
        <v>437</v>
      </c>
      <c r="E24" t="s">
        <v>342</v>
      </c>
      <c r="F24" t="s">
        <v>105</v>
      </c>
      <c r="G24">
        <v>207</v>
      </c>
      <c r="H24">
        <v>55</v>
      </c>
      <c r="I24">
        <v>0</v>
      </c>
      <c r="J24">
        <v>13</v>
      </c>
      <c r="K24">
        <v>37</v>
      </c>
      <c r="L24">
        <v>57</v>
      </c>
      <c r="M24">
        <v>100</v>
      </c>
      <c r="N24">
        <v>207</v>
      </c>
      <c r="O24">
        <v>1</v>
      </c>
      <c r="P24">
        <v>3</v>
      </c>
      <c r="Q24">
        <v>6</v>
      </c>
      <c r="R24">
        <v>23</v>
      </c>
      <c r="S24">
        <v>22</v>
      </c>
      <c r="T24">
        <v>55</v>
      </c>
      <c r="U24">
        <v>145</v>
      </c>
      <c r="V24">
        <v>62</v>
      </c>
      <c r="W24">
        <v>207</v>
      </c>
      <c r="X24">
        <v>41</v>
      </c>
      <c r="Y24">
        <v>14</v>
      </c>
      <c r="Z24">
        <v>55</v>
      </c>
      <c r="AA24">
        <v>33</v>
      </c>
      <c r="AB24">
        <v>90</v>
      </c>
      <c r="AC24">
        <v>1</v>
      </c>
      <c r="AD24">
        <v>79</v>
      </c>
      <c r="AE24">
        <v>4</v>
      </c>
      <c r="AF24">
        <v>207</v>
      </c>
      <c r="AG24">
        <v>13.2</v>
      </c>
      <c r="AH24">
        <v>5.4</v>
      </c>
      <c r="AI24">
        <v>0</v>
      </c>
      <c r="AJ24">
        <v>14.1</v>
      </c>
      <c r="AK24">
        <v>11.7</v>
      </c>
      <c r="AL24">
        <v>9.8000000000000007</v>
      </c>
      <c r="AM24">
        <v>15.5</v>
      </c>
      <c r="AN24">
        <v>3.8</v>
      </c>
      <c r="AO24">
        <v>24.9</v>
      </c>
      <c r="AP24">
        <v>2.1</v>
      </c>
      <c r="AQ24">
        <v>7.1</v>
      </c>
      <c r="AR24">
        <v>1.8</v>
      </c>
      <c r="AS24">
        <v>14.1</v>
      </c>
      <c r="AT24">
        <v>11.1</v>
      </c>
      <c r="AU24">
        <v>4.9000000000000004</v>
      </c>
      <c r="AV24">
        <v>6.8</v>
      </c>
      <c r="AW24">
        <v>2.23</v>
      </c>
      <c r="AX24">
        <v>0.93</v>
      </c>
      <c r="AY24">
        <v>24.9</v>
      </c>
      <c r="AZ24">
        <v>15.3</v>
      </c>
      <c r="BA24">
        <v>269</v>
      </c>
      <c r="BB24">
        <v>152</v>
      </c>
      <c r="BC24">
        <v>43</v>
      </c>
      <c r="BD24">
        <v>6</v>
      </c>
      <c r="BE24">
        <v>32</v>
      </c>
      <c r="BF24">
        <v>12</v>
      </c>
      <c r="BG24">
        <v>2</v>
      </c>
      <c r="BH24">
        <v>0</v>
      </c>
      <c r="BI24">
        <v>64</v>
      </c>
      <c r="BJ24">
        <v>111</v>
      </c>
      <c r="BK24">
        <v>29</v>
      </c>
      <c r="BL24">
        <v>10</v>
      </c>
      <c r="BM24">
        <v>6</v>
      </c>
      <c r="BN24">
        <v>38</v>
      </c>
      <c r="BO24">
        <v>25</v>
      </c>
      <c r="BP24">
        <v>4</v>
      </c>
      <c r="BQ24">
        <v>0</v>
      </c>
      <c r="BR24">
        <v>0</v>
      </c>
      <c r="BS24">
        <v>0.12</v>
      </c>
      <c r="BT24">
        <v>0.1</v>
      </c>
      <c r="BU24">
        <v>0.11049881235154393</v>
      </c>
      <c r="BV24">
        <v>35.200000000000003</v>
      </c>
      <c r="BW24">
        <v>19.3</v>
      </c>
      <c r="BX24">
        <v>27.646555819477438</v>
      </c>
      <c r="BY24">
        <v>1.64</v>
      </c>
      <c r="BZ24">
        <v>1.84</v>
      </c>
      <c r="CA24">
        <v>1.7350118764845608</v>
      </c>
      <c r="CB24">
        <v>0.16599255917658343</v>
      </c>
      <c r="CC24">
        <v>8.4644667274384702E-2</v>
      </c>
      <c r="CD24">
        <v>0.14797947154881813</v>
      </c>
      <c r="CE24">
        <v>41.179922739882294</v>
      </c>
      <c r="CF24">
        <v>23.87238833181404</v>
      </c>
      <c r="CG24">
        <v>37.347467753981554</v>
      </c>
      <c r="CH24">
        <v>1.704557569158176</v>
      </c>
      <c r="CI24">
        <v>1.3879051959890611</v>
      </c>
      <c r="CJ24">
        <v>1.6344403625280073</v>
      </c>
      <c r="CK24">
        <v>0.15</v>
      </c>
      <c r="CL24">
        <v>0.10400000000000001</v>
      </c>
      <c r="CM24">
        <v>0.13222727272727272</v>
      </c>
      <c r="CN24">
        <v>38.299999999999997</v>
      </c>
      <c r="CO24">
        <v>18.899999999999999</v>
      </c>
      <c r="CP24">
        <v>30.804545454545451</v>
      </c>
      <c r="CQ24">
        <v>1.72</v>
      </c>
      <c r="CR24">
        <v>2.34</v>
      </c>
      <c r="CS24">
        <v>1.9595454545454547</v>
      </c>
      <c r="CT24">
        <v>0.1556991737896822</v>
      </c>
      <c r="CU24">
        <v>7.3291695673794136E-2</v>
      </c>
      <c r="CV24">
        <v>0.14316237479952795</v>
      </c>
      <c r="CW24">
        <v>43.230622282264527</v>
      </c>
      <c r="CX24">
        <v>26.039335840748553</v>
      </c>
      <c r="CY24">
        <v>40.014797082797081</v>
      </c>
      <c r="CZ24">
        <v>1.6653677122472244</v>
      </c>
      <c r="DA24">
        <v>1.2931932850197227</v>
      </c>
      <c r="DB24">
        <v>1.5957482625482626</v>
      </c>
      <c r="DC24">
        <v>0.16500000000000001</v>
      </c>
      <c r="DD24">
        <v>8.6999999999999994E-2</v>
      </c>
      <c r="DE24">
        <v>0.14280487804878048</v>
      </c>
      <c r="DF24">
        <v>34.5</v>
      </c>
      <c r="DG24">
        <v>14.8</v>
      </c>
      <c r="DH24">
        <v>28.894308943089431</v>
      </c>
      <c r="DI24">
        <v>2.0099999999999998</v>
      </c>
      <c r="DJ24">
        <v>1.69</v>
      </c>
      <c r="DK24">
        <v>1.9189430894308941</v>
      </c>
      <c r="DL24">
        <v>0.153</v>
      </c>
      <c r="DM24">
        <v>6.6000000000000003E-2</v>
      </c>
      <c r="DN24">
        <v>0.14000000000000001</v>
      </c>
      <c r="DO24">
        <v>33.812427059726261</v>
      </c>
      <c r="DP24">
        <v>21.678349080059668</v>
      </c>
      <c r="DQ24">
        <v>31.966447786485912</v>
      </c>
      <c r="DR24">
        <v>1.9383918342582849</v>
      </c>
      <c r="DS24">
        <v>1.3820268523122825</v>
      </c>
      <c r="DT24">
        <v>1.8537510212727331</v>
      </c>
      <c r="DU24">
        <v>143</v>
      </c>
      <c r="DV24">
        <v>38</v>
      </c>
      <c r="DW24">
        <v>22</v>
      </c>
      <c r="DX24">
        <v>17</v>
      </c>
      <c r="DY24">
        <v>23</v>
      </c>
      <c r="DZ24">
        <v>43</v>
      </c>
      <c r="EA24">
        <v>143</v>
      </c>
      <c r="EB24">
        <v>97</v>
      </c>
      <c r="EC24">
        <v>46</v>
      </c>
      <c r="ED24">
        <v>143</v>
      </c>
      <c r="EE24">
        <v>17.5</v>
      </c>
      <c r="EF24">
        <v>10.7</v>
      </c>
      <c r="EG24">
        <v>10.1</v>
      </c>
      <c r="EH24">
        <v>18.2</v>
      </c>
      <c r="EI24">
        <v>28.8</v>
      </c>
      <c r="EJ24">
        <v>21.4</v>
      </c>
      <c r="EK24">
        <v>15.5</v>
      </c>
      <c r="EL24">
        <v>20</v>
      </c>
      <c r="EM24">
        <v>3.15</v>
      </c>
      <c r="EN24">
        <v>19.7</v>
      </c>
      <c r="EO24">
        <v>281</v>
      </c>
      <c r="EP24">
        <v>116</v>
      </c>
      <c r="EQ24">
        <v>38</v>
      </c>
      <c r="ER24">
        <v>1</v>
      </c>
      <c r="ES24">
        <v>34</v>
      </c>
      <c r="ET24">
        <v>94</v>
      </c>
      <c r="EU24">
        <v>29</v>
      </c>
      <c r="EV24">
        <v>10</v>
      </c>
      <c r="EW24">
        <v>5</v>
      </c>
    </row>
    <row r="25" spans="1:153" x14ac:dyDescent="0.2">
      <c r="A25" t="s">
        <v>174</v>
      </c>
      <c r="B25" t="s">
        <v>174</v>
      </c>
      <c r="C25" t="s">
        <v>468</v>
      </c>
      <c r="D25" t="s">
        <v>438</v>
      </c>
      <c r="E25" t="s">
        <v>469</v>
      </c>
      <c r="F25" t="s">
        <v>105</v>
      </c>
      <c r="G25">
        <v>310</v>
      </c>
      <c r="H25">
        <v>26</v>
      </c>
      <c r="I25">
        <v>0</v>
      </c>
      <c r="J25">
        <v>17</v>
      </c>
      <c r="K25">
        <v>52</v>
      </c>
      <c r="L25">
        <v>80</v>
      </c>
      <c r="M25">
        <v>161</v>
      </c>
      <c r="N25">
        <v>310</v>
      </c>
      <c r="O25">
        <v>2</v>
      </c>
      <c r="P25">
        <v>3</v>
      </c>
      <c r="Q25">
        <v>9</v>
      </c>
      <c r="R25">
        <v>3</v>
      </c>
      <c r="S25">
        <v>9</v>
      </c>
      <c r="T25">
        <v>26</v>
      </c>
      <c r="U25">
        <v>234</v>
      </c>
      <c r="V25">
        <v>76</v>
      </c>
      <c r="W25">
        <v>310</v>
      </c>
      <c r="X25">
        <v>20</v>
      </c>
      <c r="Y25">
        <v>6</v>
      </c>
      <c r="Z25">
        <v>26</v>
      </c>
      <c r="AA25">
        <v>48</v>
      </c>
      <c r="AB25">
        <v>134</v>
      </c>
      <c r="AC25">
        <v>2</v>
      </c>
      <c r="AD25">
        <v>109</v>
      </c>
      <c r="AE25">
        <v>17</v>
      </c>
      <c r="AF25">
        <v>310</v>
      </c>
      <c r="AG25">
        <v>17.5</v>
      </c>
      <c r="AH25">
        <v>8</v>
      </c>
      <c r="AI25">
        <v>0</v>
      </c>
      <c r="AJ25">
        <v>8.3000000000000007</v>
      </c>
      <c r="AK25">
        <v>11.9</v>
      </c>
      <c r="AL25">
        <v>17.2</v>
      </c>
      <c r="AM25">
        <v>20.399999999999999</v>
      </c>
      <c r="AN25">
        <v>18.8</v>
      </c>
      <c r="AO25">
        <v>11.8</v>
      </c>
      <c r="AP25">
        <v>8.5</v>
      </c>
      <c r="AQ25">
        <v>6.4</v>
      </c>
      <c r="AR25">
        <v>6.9</v>
      </c>
      <c r="AS25">
        <v>15.6</v>
      </c>
      <c r="AT25">
        <v>23.1</v>
      </c>
      <c r="AU25">
        <v>8.6</v>
      </c>
      <c r="AV25">
        <v>5.3</v>
      </c>
      <c r="AW25">
        <v>2.64</v>
      </c>
      <c r="AX25">
        <v>2.65</v>
      </c>
      <c r="AY25">
        <v>30.3</v>
      </c>
      <c r="AZ25">
        <v>11.6</v>
      </c>
      <c r="BA25">
        <v>459</v>
      </c>
      <c r="BB25">
        <v>282</v>
      </c>
      <c r="BC25">
        <v>82</v>
      </c>
      <c r="BD25">
        <v>11</v>
      </c>
      <c r="BE25">
        <v>33</v>
      </c>
      <c r="BF25">
        <v>11</v>
      </c>
      <c r="BG25">
        <v>3</v>
      </c>
      <c r="BH25">
        <v>0</v>
      </c>
      <c r="BI25">
        <v>62</v>
      </c>
      <c r="BJ25">
        <v>185</v>
      </c>
      <c r="BK25">
        <v>59</v>
      </c>
      <c r="BL25">
        <v>14</v>
      </c>
      <c r="BM25">
        <v>9</v>
      </c>
      <c r="BN25">
        <v>7</v>
      </c>
      <c r="BO25">
        <v>15</v>
      </c>
      <c r="BP25">
        <v>2</v>
      </c>
      <c r="BQ25">
        <v>2</v>
      </c>
      <c r="BR25">
        <v>0</v>
      </c>
      <c r="BS25">
        <v>0.188</v>
      </c>
      <c r="BT25">
        <v>7.6999999999999999E-2</v>
      </c>
      <c r="BU25">
        <v>0.17116452442159383</v>
      </c>
      <c r="BV25">
        <v>38.6</v>
      </c>
      <c r="BW25">
        <v>7.1</v>
      </c>
      <c r="BX25">
        <v>33.822365038560413</v>
      </c>
      <c r="BY25">
        <v>1.9</v>
      </c>
      <c r="BZ25">
        <v>2.81</v>
      </c>
      <c r="CA25">
        <v>2.0380205655526993</v>
      </c>
      <c r="CB25">
        <v>0.16599255917658343</v>
      </c>
      <c r="CC25">
        <v>8.4644667274384702E-2</v>
      </c>
      <c r="CD25">
        <v>0.14797947154881813</v>
      </c>
      <c r="CE25">
        <v>41.179922739882294</v>
      </c>
      <c r="CF25">
        <v>23.87238833181404</v>
      </c>
      <c r="CG25">
        <v>37.347467753981554</v>
      </c>
      <c r="CH25">
        <v>1.704557569158176</v>
      </c>
      <c r="CI25">
        <v>1.3879051959890611</v>
      </c>
      <c r="CJ25">
        <v>1.6344403625280073</v>
      </c>
      <c r="CK25">
        <v>0.183</v>
      </c>
      <c r="CL25">
        <v>9.6999999999999989E-2</v>
      </c>
      <c r="CM25">
        <v>0.17485263157894737</v>
      </c>
      <c r="CN25">
        <v>28.2</v>
      </c>
      <c r="CO25">
        <v>9.5</v>
      </c>
      <c r="CP25">
        <v>26.428421052631577</v>
      </c>
      <c r="CQ25">
        <v>2.2400000000000002</v>
      </c>
      <c r="CR25">
        <v>2.23</v>
      </c>
      <c r="CS25">
        <v>2.2390526315789474</v>
      </c>
      <c r="CT25">
        <v>0.1556991737896822</v>
      </c>
      <c r="CU25">
        <v>7.3291695673794136E-2</v>
      </c>
      <c r="CV25">
        <v>0.14316237479952795</v>
      </c>
      <c r="CW25">
        <v>43.230622282264527</v>
      </c>
      <c r="CX25">
        <v>26.039335840748553</v>
      </c>
      <c r="CY25">
        <v>40.014797082797081</v>
      </c>
      <c r="CZ25">
        <v>1.6653677122472244</v>
      </c>
      <c r="DA25">
        <v>1.2931932850197227</v>
      </c>
      <c r="DB25">
        <v>1.5957482625482626</v>
      </c>
      <c r="DC25">
        <v>0.157</v>
      </c>
      <c r="DD25">
        <v>0.105</v>
      </c>
      <c r="DE25">
        <v>0.15176070528967256</v>
      </c>
      <c r="DF25">
        <v>26.2</v>
      </c>
      <c r="DG25">
        <v>11.1</v>
      </c>
      <c r="DH25">
        <v>24.678589420654912</v>
      </c>
      <c r="DI25">
        <v>2.35</v>
      </c>
      <c r="DJ25">
        <v>2.5</v>
      </c>
      <c r="DK25">
        <v>2.3651133501259447</v>
      </c>
      <c r="DL25">
        <v>0.153</v>
      </c>
      <c r="DM25">
        <v>6.6000000000000003E-2</v>
      </c>
      <c r="DN25">
        <v>0.14000000000000001</v>
      </c>
      <c r="DO25">
        <v>33.812427059726261</v>
      </c>
      <c r="DP25">
        <v>21.678349080059668</v>
      </c>
      <c r="DQ25">
        <v>31.966447786485912</v>
      </c>
      <c r="DR25">
        <v>1.9383918342582849</v>
      </c>
      <c r="DS25">
        <v>1.3820268523122825</v>
      </c>
      <c r="DT25">
        <v>1.8537510212727331</v>
      </c>
      <c r="DU25">
        <v>73</v>
      </c>
      <c r="DV25">
        <v>41</v>
      </c>
      <c r="DW25">
        <v>11</v>
      </c>
      <c r="DX25">
        <v>3</v>
      </c>
      <c r="DY25">
        <v>13</v>
      </c>
      <c r="DZ25">
        <v>5</v>
      </c>
      <c r="EA25">
        <v>73</v>
      </c>
      <c r="EB25">
        <v>57</v>
      </c>
      <c r="EC25">
        <v>16</v>
      </c>
      <c r="ED25">
        <v>73</v>
      </c>
      <c r="EE25">
        <v>12.6</v>
      </c>
      <c r="EF25">
        <v>11.4</v>
      </c>
      <c r="EG25">
        <v>15.3</v>
      </c>
      <c r="EH25">
        <v>41.2</v>
      </c>
      <c r="EI25">
        <v>6.5</v>
      </c>
      <c r="EJ25">
        <v>15.9</v>
      </c>
      <c r="EK25">
        <v>9</v>
      </c>
      <c r="EL25">
        <v>23.5</v>
      </c>
      <c r="EM25">
        <v>3.09</v>
      </c>
      <c r="EN25">
        <v>13.7</v>
      </c>
      <c r="EO25">
        <v>134</v>
      </c>
      <c r="EP25">
        <v>58</v>
      </c>
      <c r="EQ25">
        <v>10</v>
      </c>
      <c r="ER25">
        <v>0</v>
      </c>
      <c r="ES25">
        <v>15</v>
      </c>
      <c r="ET25">
        <v>43</v>
      </c>
      <c r="EU25">
        <v>14</v>
      </c>
      <c r="EV25">
        <v>5</v>
      </c>
      <c r="EW25">
        <v>1</v>
      </c>
    </row>
    <row r="26" spans="1:153" x14ac:dyDescent="0.2">
      <c r="A26" t="s">
        <v>176</v>
      </c>
      <c r="B26" t="s">
        <v>176</v>
      </c>
      <c r="C26" t="s">
        <v>177</v>
      </c>
      <c r="D26" t="s">
        <v>178</v>
      </c>
      <c r="E26" t="s">
        <v>179</v>
      </c>
      <c r="F26" t="s">
        <v>171</v>
      </c>
      <c r="G26">
        <v>511</v>
      </c>
      <c r="H26">
        <v>369</v>
      </c>
      <c r="I26">
        <v>0</v>
      </c>
      <c r="J26">
        <v>34</v>
      </c>
      <c r="K26">
        <v>64</v>
      </c>
      <c r="L26">
        <v>111</v>
      </c>
      <c r="M26">
        <v>302</v>
      </c>
      <c r="N26">
        <v>511</v>
      </c>
      <c r="O26">
        <v>27</v>
      </c>
      <c r="P26">
        <v>59</v>
      </c>
      <c r="Q26">
        <v>75</v>
      </c>
      <c r="R26">
        <v>87</v>
      </c>
      <c r="S26">
        <v>121</v>
      </c>
      <c r="T26">
        <v>369</v>
      </c>
      <c r="U26">
        <v>346</v>
      </c>
      <c r="V26">
        <v>165</v>
      </c>
      <c r="W26">
        <v>511</v>
      </c>
      <c r="X26">
        <v>153</v>
      </c>
      <c r="Y26">
        <v>216</v>
      </c>
      <c r="Z26">
        <v>369</v>
      </c>
      <c r="AA26">
        <v>54</v>
      </c>
      <c r="AB26">
        <v>174</v>
      </c>
      <c r="AC26">
        <v>12</v>
      </c>
      <c r="AD26">
        <v>192</v>
      </c>
      <c r="AE26">
        <v>79</v>
      </c>
      <c r="AF26">
        <v>511</v>
      </c>
      <c r="AG26">
        <v>18.5</v>
      </c>
      <c r="AH26">
        <v>8.6</v>
      </c>
      <c r="AI26">
        <v>0</v>
      </c>
      <c r="AJ26">
        <v>11.8</v>
      </c>
      <c r="AK26">
        <v>15.8</v>
      </c>
      <c r="AL26">
        <v>16.3</v>
      </c>
      <c r="AM26">
        <v>20.6</v>
      </c>
      <c r="AN26">
        <v>9.1</v>
      </c>
      <c r="AO26">
        <v>9.1</v>
      </c>
      <c r="AP26">
        <v>8.8000000000000007</v>
      </c>
      <c r="AQ26">
        <v>8.6999999999999993</v>
      </c>
      <c r="AR26">
        <v>8</v>
      </c>
      <c r="AS26">
        <v>17.3</v>
      </c>
      <c r="AT26">
        <v>20.8</v>
      </c>
      <c r="AU26">
        <v>7.4</v>
      </c>
      <c r="AV26">
        <v>9.4</v>
      </c>
      <c r="AW26">
        <v>0.17</v>
      </c>
      <c r="AX26">
        <v>7.0000000000000007E-2</v>
      </c>
      <c r="AY26">
        <v>143.5</v>
      </c>
      <c r="AZ26">
        <v>122</v>
      </c>
      <c r="BA26">
        <v>39</v>
      </c>
      <c r="BB26">
        <v>24</v>
      </c>
      <c r="BC26">
        <v>8</v>
      </c>
      <c r="BD26">
        <v>17</v>
      </c>
      <c r="BE26">
        <v>17</v>
      </c>
      <c r="BF26">
        <v>5</v>
      </c>
      <c r="BG26">
        <v>3</v>
      </c>
      <c r="BH26">
        <v>4</v>
      </c>
      <c r="BI26">
        <v>433</v>
      </c>
      <c r="BJ26">
        <v>79</v>
      </c>
      <c r="BK26">
        <v>0</v>
      </c>
      <c r="BL26">
        <v>0</v>
      </c>
      <c r="BM26">
        <v>0</v>
      </c>
      <c r="BN26">
        <v>348</v>
      </c>
      <c r="BO26">
        <v>25</v>
      </c>
      <c r="BP26">
        <v>0</v>
      </c>
      <c r="BQ26">
        <v>0</v>
      </c>
      <c r="BR26">
        <v>0</v>
      </c>
      <c r="BS26">
        <v>0.18100000000000002</v>
      </c>
      <c r="BT26">
        <v>5.7000000000000002E-2</v>
      </c>
      <c r="BU26">
        <v>0.13252090395480226</v>
      </c>
      <c r="BV26">
        <v>34.4</v>
      </c>
      <c r="BW26">
        <v>29.9</v>
      </c>
      <c r="BX26">
        <v>32.640677966101698</v>
      </c>
      <c r="BY26">
        <v>2.04</v>
      </c>
      <c r="BZ26">
        <v>1.03</v>
      </c>
      <c r="CA26">
        <v>1.6451299435028248</v>
      </c>
      <c r="CB26">
        <v>0.16599255917658343</v>
      </c>
      <c r="CC26">
        <v>8.4644667274384702E-2</v>
      </c>
      <c r="CD26">
        <v>0.14797947154881813</v>
      </c>
      <c r="CE26">
        <v>41.179922739882294</v>
      </c>
      <c r="CF26">
        <v>23.87238833181404</v>
      </c>
      <c r="CG26">
        <v>37.347467753981554</v>
      </c>
      <c r="CH26">
        <v>1.704557569158176</v>
      </c>
      <c r="CI26">
        <v>1.3879051959890611</v>
      </c>
      <c r="CJ26">
        <v>1.6344403625280073</v>
      </c>
      <c r="CK26">
        <v>0</v>
      </c>
      <c r="CL26">
        <v>6.4000000000000001E-2</v>
      </c>
      <c r="CM26">
        <v>0.1191101021566402</v>
      </c>
      <c r="CN26">
        <v>27.9</v>
      </c>
      <c r="CO26">
        <v>29.5</v>
      </c>
      <c r="CP26">
        <v>28.450283768444944</v>
      </c>
      <c r="CQ26">
        <v>1.84</v>
      </c>
      <c r="CR26">
        <v>1.04</v>
      </c>
      <c r="CS26">
        <v>1.5648581157775254</v>
      </c>
      <c r="CT26">
        <v>0.1556991737896822</v>
      </c>
      <c r="CU26">
        <v>7.3291695673794136E-2</v>
      </c>
      <c r="CV26">
        <v>0.14316237479952795</v>
      </c>
      <c r="CW26">
        <v>43.230622282264527</v>
      </c>
      <c r="CX26">
        <v>26.039335840748553</v>
      </c>
      <c r="CY26">
        <v>40.014797082797081</v>
      </c>
      <c r="CZ26">
        <v>1.6653677122472244</v>
      </c>
      <c r="DA26">
        <v>1.2931932850197227</v>
      </c>
      <c r="DB26">
        <v>1.5957482625482626</v>
      </c>
      <c r="DC26">
        <v>0.152</v>
      </c>
      <c r="DD26">
        <v>7.0999999999999994E-2</v>
      </c>
      <c r="DE26">
        <v>0.12644432314410481</v>
      </c>
      <c r="DF26">
        <v>29.1</v>
      </c>
      <c r="DG26">
        <v>17.5</v>
      </c>
      <c r="DH26">
        <v>25.440174672489082</v>
      </c>
      <c r="DI26">
        <v>2.1800000000000002</v>
      </c>
      <c r="DJ26">
        <v>1.46</v>
      </c>
      <c r="DK26">
        <v>1.9528384279475985</v>
      </c>
      <c r="DL26">
        <v>0.153</v>
      </c>
      <c r="DM26">
        <v>6.6000000000000003E-2</v>
      </c>
      <c r="DN26">
        <v>0.14000000000000001</v>
      </c>
      <c r="DO26">
        <v>33.812427059726261</v>
      </c>
      <c r="DP26">
        <v>21.678349080059668</v>
      </c>
      <c r="DQ26">
        <v>31.966447786485912</v>
      </c>
      <c r="DR26">
        <v>1.9383918342582849</v>
      </c>
      <c r="DS26">
        <v>1.3820268523122825</v>
      </c>
      <c r="DT26">
        <v>1.8537510212727331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</row>
    <row r="27" spans="1:153" x14ac:dyDescent="0.2">
      <c r="A27" t="s">
        <v>181</v>
      </c>
      <c r="B27" t="s">
        <v>181</v>
      </c>
      <c r="C27" t="s">
        <v>182</v>
      </c>
      <c r="D27" t="s">
        <v>183</v>
      </c>
      <c r="E27" t="s">
        <v>96</v>
      </c>
      <c r="F27" t="s">
        <v>100</v>
      </c>
      <c r="G27">
        <v>823</v>
      </c>
      <c r="H27">
        <v>170</v>
      </c>
      <c r="I27">
        <v>0</v>
      </c>
      <c r="J27">
        <v>41</v>
      </c>
      <c r="K27">
        <v>134</v>
      </c>
      <c r="L27">
        <v>244</v>
      </c>
      <c r="M27">
        <v>404</v>
      </c>
      <c r="N27">
        <v>823</v>
      </c>
      <c r="O27">
        <v>13</v>
      </c>
      <c r="P27">
        <v>14</v>
      </c>
      <c r="Q27">
        <v>38</v>
      </c>
      <c r="R27">
        <v>46</v>
      </c>
      <c r="S27">
        <v>59</v>
      </c>
      <c r="T27">
        <v>170</v>
      </c>
      <c r="U27">
        <v>500</v>
      </c>
      <c r="V27">
        <v>323</v>
      </c>
      <c r="W27">
        <v>823</v>
      </c>
      <c r="X27">
        <v>109</v>
      </c>
      <c r="Y27">
        <v>61</v>
      </c>
      <c r="Z27">
        <v>170</v>
      </c>
      <c r="AA27">
        <v>204</v>
      </c>
      <c r="AB27">
        <v>292</v>
      </c>
      <c r="AC27">
        <v>14</v>
      </c>
      <c r="AD27">
        <v>283</v>
      </c>
      <c r="AE27">
        <v>30</v>
      </c>
      <c r="AF27">
        <v>823</v>
      </c>
      <c r="AG27">
        <v>17</v>
      </c>
      <c r="AH27">
        <v>8</v>
      </c>
      <c r="AI27">
        <v>0</v>
      </c>
      <c r="AJ27">
        <v>13.8</v>
      </c>
      <c r="AK27">
        <v>14.5</v>
      </c>
      <c r="AL27">
        <v>14.7</v>
      </c>
      <c r="AM27">
        <v>19.5</v>
      </c>
      <c r="AN27">
        <v>2.7</v>
      </c>
      <c r="AO27">
        <v>7.2</v>
      </c>
      <c r="AP27">
        <v>9</v>
      </c>
      <c r="AQ27">
        <v>11.1</v>
      </c>
      <c r="AR27">
        <v>5.2</v>
      </c>
      <c r="AS27">
        <v>15</v>
      </c>
      <c r="AT27">
        <v>20.5</v>
      </c>
      <c r="AU27">
        <v>8.1999999999999993</v>
      </c>
      <c r="AV27">
        <v>7.7</v>
      </c>
      <c r="AW27">
        <v>1.77</v>
      </c>
      <c r="AX27">
        <v>1.67</v>
      </c>
      <c r="AY27">
        <v>28.8</v>
      </c>
      <c r="AZ27">
        <v>14.8</v>
      </c>
      <c r="BA27">
        <v>554</v>
      </c>
      <c r="BB27">
        <v>457</v>
      </c>
      <c r="BC27">
        <v>222</v>
      </c>
      <c r="BD27">
        <v>106</v>
      </c>
      <c r="BE27">
        <v>147</v>
      </c>
      <c r="BF27">
        <v>76</v>
      </c>
      <c r="BG27">
        <v>23</v>
      </c>
      <c r="BH27">
        <v>4</v>
      </c>
      <c r="BI27">
        <v>248</v>
      </c>
      <c r="BJ27">
        <v>471</v>
      </c>
      <c r="BK27">
        <v>82</v>
      </c>
      <c r="BL27">
        <v>18</v>
      </c>
      <c r="BM27">
        <v>5</v>
      </c>
      <c r="BN27">
        <v>55</v>
      </c>
      <c r="BO27">
        <v>97</v>
      </c>
      <c r="BP27">
        <v>16</v>
      </c>
      <c r="BQ27">
        <v>1</v>
      </c>
      <c r="BR27">
        <v>0</v>
      </c>
      <c r="BS27">
        <v>0.17</v>
      </c>
      <c r="BT27">
        <v>0.08</v>
      </c>
      <c r="BU27">
        <v>0.14466720128307942</v>
      </c>
      <c r="BV27">
        <v>35.4</v>
      </c>
      <c r="BW27">
        <v>13</v>
      </c>
      <c r="BX27">
        <v>29.094947874899756</v>
      </c>
      <c r="BY27">
        <v>1.47</v>
      </c>
      <c r="BZ27">
        <v>1.85</v>
      </c>
      <c r="CA27">
        <v>1.5769607056936645</v>
      </c>
      <c r="CB27">
        <v>0.16599255917658343</v>
      </c>
      <c r="CC27">
        <v>8.4644667274384702E-2</v>
      </c>
      <c r="CD27">
        <v>0.14797947154881813</v>
      </c>
      <c r="CE27">
        <v>41.179922739882294</v>
      </c>
      <c r="CF27">
        <v>23.87238833181404</v>
      </c>
      <c r="CG27">
        <v>37.347467753981554</v>
      </c>
      <c r="CH27">
        <v>1.704557569158176</v>
      </c>
      <c r="CI27">
        <v>1.3879051959890611</v>
      </c>
      <c r="CJ27">
        <v>1.6344403625280073</v>
      </c>
      <c r="CK27">
        <v>0.16800000000000001</v>
      </c>
      <c r="CL27">
        <v>6.9000000000000006E-2</v>
      </c>
      <c r="CM27">
        <v>0.14375038880248836</v>
      </c>
      <c r="CN27">
        <v>33</v>
      </c>
      <c r="CO27">
        <v>12.6</v>
      </c>
      <c r="CP27">
        <v>28.003110419906687</v>
      </c>
      <c r="CQ27">
        <v>1.55</v>
      </c>
      <c r="CR27">
        <v>1.61</v>
      </c>
      <c r="CS27">
        <v>1.564696734059098</v>
      </c>
      <c r="CT27">
        <v>0.1556991737896822</v>
      </c>
      <c r="CU27">
        <v>7.3291695673794136E-2</v>
      </c>
      <c r="CV27">
        <v>0.14316237479952795</v>
      </c>
      <c r="CW27">
        <v>43.230622282264527</v>
      </c>
      <c r="CX27">
        <v>26.039335840748553</v>
      </c>
      <c r="CY27">
        <v>40.014797082797081</v>
      </c>
      <c r="CZ27">
        <v>1.6653677122472244</v>
      </c>
      <c r="DA27">
        <v>1.2931932850197227</v>
      </c>
      <c r="DB27">
        <v>1.5957482625482626</v>
      </c>
      <c r="DC27">
        <v>0.13900000000000001</v>
      </c>
      <c r="DD27">
        <v>6.5000000000000002E-2</v>
      </c>
      <c r="DE27">
        <v>0.13200000000000001</v>
      </c>
      <c r="DF27">
        <v>29</v>
      </c>
      <c r="DG27">
        <v>23</v>
      </c>
      <c r="DH27">
        <v>28.4</v>
      </c>
      <c r="DI27">
        <v>1.42</v>
      </c>
      <c r="DJ27">
        <v>1</v>
      </c>
      <c r="DK27">
        <v>1.38</v>
      </c>
      <c r="DL27">
        <v>0.153</v>
      </c>
      <c r="DM27">
        <v>6.6000000000000003E-2</v>
      </c>
      <c r="DN27">
        <v>0.14000000000000001</v>
      </c>
      <c r="DO27">
        <v>33.812427059726261</v>
      </c>
      <c r="DP27">
        <v>21.678349080059668</v>
      </c>
      <c r="DQ27">
        <v>31.966447786485912</v>
      </c>
      <c r="DR27">
        <v>1.9383918342582849</v>
      </c>
      <c r="DS27">
        <v>1.3820268523122825</v>
      </c>
      <c r="DT27">
        <v>1.8537510212727331</v>
      </c>
      <c r="DU27">
        <v>236</v>
      </c>
      <c r="DV27">
        <v>63</v>
      </c>
      <c r="DW27">
        <v>31</v>
      </c>
      <c r="DX27">
        <v>28</v>
      </c>
      <c r="DY27">
        <v>45</v>
      </c>
      <c r="DZ27">
        <v>69</v>
      </c>
      <c r="EA27">
        <v>236</v>
      </c>
      <c r="EB27">
        <v>154</v>
      </c>
      <c r="EC27">
        <v>82</v>
      </c>
      <c r="ED27">
        <v>236</v>
      </c>
      <c r="EE27">
        <v>13.2</v>
      </c>
      <c r="EF27">
        <v>11.6</v>
      </c>
      <c r="EG27">
        <v>8.9</v>
      </c>
      <c r="EH27">
        <v>17.399999999999999</v>
      </c>
      <c r="EI27">
        <v>16.3</v>
      </c>
      <c r="EJ27">
        <v>13.3</v>
      </c>
      <c r="EK27">
        <v>13.3</v>
      </c>
      <c r="EL27">
        <v>13</v>
      </c>
      <c r="EM27">
        <v>2.97</v>
      </c>
      <c r="EN27">
        <v>12.6</v>
      </c>
      <c r="EO27">
        <v>299</v>
      </c>
      <c r="EP27">
        <v>176</v>
      </c>
      <c r="EQ27">
        <v>59</v>
      </c>
      <c r="ER27">
        <v>9</v>
      </c>
      <c r="ES27">
        <v>52</v>
      </c>
      <c r="ET27">
        <v>125</v>
      </c>
      <c r="EU27">
        <v>41</v>
      </c>
      <c r="EV27">
        <v>15</v>
      </c>
      <c r="EW27">
        <v>4</v>
      </c>
    </row>
    <row r="28" spans="1:153" x14ac:dyDescent="0.2">
      <c r="A28" t="s">
        <v>189</v>
      </c>
      <c r="B28" t="s">
        <v>343</v>
      </c>
      <c r="C28" t="s">
        <v>344</v>
      </c>
      <c r="D28" t="s">
        <v>190</v>
      </c>
      <c r="E28" t="s">
        <v>345</v>
      </c>
      <c r="F28" t="s">
        <v>100</v>
      </c>
      <c r="G28">
        <v>1663</v>
      </c>
      <c r="H28">
        <v>166</v>
      </c>
      <c r="I28">
        <v>0</v>
      </c>
      <c r="J28">
        <v>51</v>
      </c>
      <c r="K28">
        <v>265</v>
      </c>
      <c r="L28">
        <v>462</v>
      </c>
      <c r="M28">
        <v>885</v>
      </c>
      <c r="N28">
        <v>1663</v>
      </c>
      <c r="O28">
        <v>1</v>
      </c>
      <c r="P28">
        <v>15</v>
      </c>
      <c r="Q28">
        <v>37</v>
      </c>
      <c r="R28">
        <v>39</v>
      </c>
      <c r="S28">
        <v>74</v>
      </c>
      <c r="T28">
        <v>166</v>
      </c>
      <c r="U28">
        <v>1165</v>
      </c>
      <c r="V28">
        <v>498</v>
      </c>
      <c r="W28">
        <v>1663</v>
      </c>
      <c r="X28">
        <v>79</v>
      </c>
      <c r="Y28">
        <v>87</v>
      </c>
      <c r="Z28">
        <v>166</v>
      </c>
      <c r="AA28">
        <v>379</v>
      </c>
      <c r="AB28">
        <v>636</v>
      </c>
      <c r="AC28">
        <v>4</v>
      </c>
      <c r="AD28">
        <v>566</v>
      </c>
      <c r="AE28">
        <v>78</v>
      </c>
      <c r="AF28">
        <v>1663</v>
      </c>
      <c r="AG28">
        <v>15.1</v>
      </c>
      <c r="AH28">
        <v>5.5</v>
      </c>
      <c r="AI28">
        <v>0</v>
      </c>
      <c r="AJ28">
        <v>10.4</v>
      </c>
      <c r="AK28">
        <v>15.8</v>
      </c>
      <c r="AL28">
        <v>14.7</v>
      </c>
      <c r="AM28">
        <v>15.6</v>
      </c>
      <c r="AN28">
        <v>0.1</v>
      </c>
      <c r="AO28">
        <v>5.3</v>
      </c>
      <c r="AP28">
        <v>1.5</v>
      </c>
      <c r="AQ28">
        <v>8.1</v>
      </c>
      <c r="AR28">
        <v>5.8</v>
      </c>
      <c r="AS28">
        <v>14.4</v>
      </c>
      <c r="AT28">
        <v>18.7</v>
      </c>
      <c r="AU28">
        <v>6.2</v>
      </c>
      <c r="AV28">
        <v>4.5999999999999996</v>
      </c>
      <c r="AW28">
        <v>1.52</v>
      </c>
      <c r="AX28">
        <v>1.01</v>
      </c>
      <c r="AY28">
        <v>25.7</v>
      </c>
      <c r="AZ28">
        <v>14</v>
      </c>
      <c r="BA28">
        <v>1151</v>
      </c>
      <c r="BB28">
        <v>1038</v>
      </c>
      <c r="BC28">
        <v>510</v>
      </c>
      <c r="BD28">
        <v>197</v>
      </c>
      <c r="BE28">
        <v>110</v>
      </c>
      <c r="BF28">
        <v>51</v>
      </c>
      <c r="BG28">
        <v>16</v>
      </c>
      <c r="BH28">
        <v>4</v>
      </c>
      <c r="BI28">
        <v>839</v>
      </c>
      <c r="BJ28">
        <v>958</v>
      </c>
      <c r="BK28">
        <v>249</v>
      </c>
      <c r="BL28">
        <v>35</v>
      </c>
      <c r="BM28">
        <v>2</v>
      </c>
      <c r="BN28">
        <v>97</v>
      </c>
      <c r="BO28">
        <v>105</v>
      </c>
      <c r="BP28">
        <v>7</v>
      </c>
      <c r="BQ28">
        <v>0</v>
      </c>
      <c r="BR28">
        <v>1</v>
      </c>
      <c r="BS28">
        <v>0.16300000000000001</v>
      </c>
      <c r="BT28">
        <v>5.4000000000000006E-2</v>
      </c>
      <c r="BU28">
        <v>0.1463816287878788</v>
      </c>
      <c r="BV28">
        <v>31.9</v>
      </c>
      <c r="BW28">
        <v>19.2</v>
      </c>
      <c r="BX28">
        <v>29.963731060606062</v>
      </c>
      <c r="BY28">
        <v>1.4</v>
      </c>
      <c r="BZ28">
        <v>0.88</v>
      </c>
      <c r="CA28">
        <v>1.320719696969697</v>
      </c>
      <c r="CB28">
        <v>0.16599255917658343</v>
      </c>
      <c r="CC28">
        <v>8.4644667274384702E-2</v>
      </c>
      <c r="CD28">
        <v>0.14797947154881813</v>
      </c>
      <c r="CE28">
        <v>41.179922739882294</v>
      </c>
      <c r="CF28">
        <v>23.87238833181404</v>
      </c>
      <c r="CG28">
        <v>37.347467753981554</v>
      </c>
      <c r="CH28">
        <v>1.704557569158176</v>
      </c>
      <c r="CI28">
        <v>1.3879051959890611</v>
      </c>
      <c r="CJ28">
        <v>1.6344403625280073</v>
      </c>
      <c r="CK28">
        <v>0.159</v>
      </c>
      <c r="CL28">
        <v>3.7999999999999999E-2</v>
      </c>
      <c r="CM28">
        <v>0.14909791863765376</v>
      </c>
      <c r="CN28">
        <v>47.4</v>
      </c>
      <c r="CO28">
        <v>23</v>
      </c>
      <c r="CP28">
        <v>45.40321665089877</v>
      </c>
      <c r="CQ28">
        <v>1.48</v>
      </c>
      <c r="CR28">
        <v>0.7</v>
      </c>
      <c r="CS28">
        <v>1.4161684011352884</v>
      </c>
      <c r="CT28">
        <v>0.1556991737896822</v>
      </c>
      <c r="CU28">
        <v>7.3291695673794136E-2</v>
      </c>
      <c r="CV28">
        <v>0.14316237479952795</v>
      </c>
      <c r="CW28">
        <v>43.230622282264527</v>
      </c>
      <c r="CX28">
        <v>26.039335840748553</v>
      </c>
      <c r="CY28">
        <v>40.014797082797081</v>
      </c>
      <c r="CZ28">
        <v>1.6653677122472244</v>
      </c>
      <c r="DA28">
        <v>1.2931932850197227</v>
      </c>
      <c r="DB28">
        <v>1.5957482625482626</v>
      </c>
      <c r="DC28">
        <v>0.155</v>
      </c>
      <c r="DD28">
        <v>4.7E-2</v>
      </c>
      <c r="DE28">
        <v>0.14655280600972162</v>
      </c>
      <c r="DF28">
        <v>41.5</v>
      </c>
      <c r="DG28">
        <v>24</v>
      </c>
      <c r="DH28">
        <v>40.131241714538227</v>
      </c>
      <c r="DI28">
        <v>1.68</v>
      </c>
      <c r="DJ28">
        <v>1.01</v>
      </c>
      <c r="DK28">
        <v>1.6275961113566062</v>
      </c>
      <c r="DL28">
        <v>0.153</v>
      </c>
      <c r="DM28">
        <v>6.6000000000000003E-2</v>
      </c>
      <c r="DN28">
        <v>0.14000000000000001</v>
      </c>
      <c r="DO28">
        <v>33.812427059726261</v>
      </c>
      <c r="DP28">
        <v>21.678349080059668</v>
      </c>
      <c r="DQ28">
        <v>31.966447786485912</v>
      </c>
      <c r="DR28">
        <v>1.9383918342582849</v>
      </c>
      <c r="DS28">
        <v>1.3820268523122825</v>
      </c>
      <c r="DT28">
        <v>1.8537510212727331</v>
      </c>
      <c r="DU28">
        <v>220</v>
      </c>
      <c r="DV28">
        <v>28</v>
      </c>
      <c r="DW28">
        <v>31</v>
      </c>
      <c r="DX28">
        <v>46</v>
      </c>
      <c r="DY28">
        <v>70</v>
      </c>
      <c r="DZ28">
        <v>45</v>
      </c>
      <c r="EA28">
        <v>220</v>
      </c>
      <c r="EB28">
        <v>155</v>
      </c>
      <c r="EC28">
        <v>65</v>
      </c>
      <c r="ED28">
        <v>220</v>
      </c>
      <c r="EE28">
        <v>6.6</v>
      </c>
      <c r="EF28">
        <v>10.4</v>
      </c>
      <c r="EG28">
        <v>7.8</v>
      </c>
      <c r="EH28">
        <v>4.4000000000000004</v>
      </c>
      <c r="EI28">
        <v>7.2</v>
      </c>
      <c r="EJ28">
        <v>6.3</v>
      </c>
      <c r="EK28">
        <v>6.9</v>
      </c>
      <c r="EL28">
        <v>6.8</v>
      </c>
      <c r="EM28">
        <v>2.38</v>
      </c>
      <c r="EN28">
        <v>8.9</v>
      </c>
      <c r="EO28">
        <v>207</v>
      </c>
      <c r="EP28">
        <v>125</v>
      </c>
      <c r="EQ28">
        <v>21</v>
      </c>
      <c r="ER28">
        <v>0</v>
      </c>
      <c r="ES28">
        <v>87</v>
      </c>
      <c r="ET28">
        <v>97</v>
      </c>
      <c r="EU28">
        <v>38</v>
      </c>
      <c r="EV28">
        <v>20</v>
      </c>
      <c r="EW28">
        <v>9</v>
      </c>
    </row>
    <row r="29" spans="1:153" x14ac:dyDescent="0.2">
      <c r="A29" t="s">
        <v>191</v>
      </c>
      <c r="B29" t="s">
        <v>191</v>
      </c>
      <c r="C29" t="s">
        <v>192</v>
      </c>
      <c r="D29" t="s">
        <v>193</v>
      </c>
      <c r="E29" t="s">
        <v>349</v>
      </c>
      <c r="F29" t="s">
        <v>194</v>
      </c>
      <c r="G29">
        <v>1119</v>
      </c>
      <c r="H29">
        <v>408</v>
      </c>
      <c r="I29">
        <v>0</v>
      </c>
      <c r="J29">
        <v>90</v>
      </c>
      <c r="K29">
        <v>184</v>
      </c>
      <c r="L29">
        <v>288</v>
      </c>
      <c r="M29">
        <v>557</v>
      </c>
      <c r="N29">
        <v>1119</v>
      </c>
      <c r="O29">
        <v>2</v>
      </c>
      <c r="P29">
        <v>56</v>
      </c>
      <c r="Q29">
        <v>98</v>
      </c>
      <c r="R29">
        <v>111</v>
      </c>
      <c r="S29">
        <v>141</v>
      </c>
      <c r="T29">
        <v>408</v>
      </c>
      <c r="U29">
        <v>745</v>
      </c>
      <c r="V29">
        <v>374</v>
      </c>
      <c r="W29">
        <v>1119</v>
      </c>
      <c r="X29">
        <v>187</v>
      </c>
      <c r="Y29">
        <v>221</v>
      </c>
      <c r="Z29">
        <v>408</v>
      </c>
      <c r="AA29">
        <v>1119</v>
      </c>
      <c r="AB29">
        <v>0</v>
      </c>
      <c r="AC29">
        <v>0</v>
      </c>
      <c r="AD29">
        <v>0</v>
      </c>
      <c r="AE29">
        <v>0</v>
      </c>
      <c r="AF29">
        <v>1119</v>
      </c>
      <c r="AG29">
        <v>19.600000000000001</v>
      </c>
      <c r="AH29">
        <v>8.5</v>
      </c>
      <c r="AI29">
        <v>7.4</v>
      </c>
      <c r="AJ29">
        <v>15.8</v>
      </c>
      <c r="AK29">
        <v>22.6</v>
      </c>
      <c r="AL29">
        <v>18.3</v>
      </c>
      <c r="AM29">
        <v>20.2</v>
      </c>
      <c r="AN29">
        <v>0.8</v>
      </c>
      <c r="AO29">
        <v>6</v>
      </c>
      <c r="AP29">
        <v>7</v>
      </c>
      <c r="AQ29">
        <v>6.4</v>
      </c>
      <c r="AR29">
        <v>12.6</v>
      </c>
      <c r="AS29">
        <v>18.600000000000001</v>
      </c>
      <c r="AT29">
        <v>21.7</v>
      </c>
      <c r="AU29">
        <v>6.7</v>
      </c>
      <c r="AV29">
        <v>10.199999999999999</v>
      </c>
      <c r="AW29">
        <v>1.17</v>
      </c>
      <c r="AX29">
        <v>0.96</v>
      </c>
      <c r="AY29">
        <v>61.2</v>
      </c>
      <c r="AZ29">
        <v>38.799999999999997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0.192</v>
      </c>
      <c r="BT29">
        <v>9.4E-2</v>
      </c>
      <c r="BU29">
        <v>0.14707918781725887</v>
      </c>
      <c r="BV29">
        <v>0</v>
      </c>
      <c r="BW29">
        <v>0</v>
      </c>
      <c r="BX29">
        <v>0</v>
      </c>
      <c r="BY29">
        <v>1.33</v>
      </c>
      <c r="BZ29">
        <v>0.69</v>
      </c>
      <c r="CA29">
        <v>1.0366395939086295</v>
      </c>
      <c r="CB29">
        <v>0.16599255917658343</v>
      </c>
      <c r="CC29">
        <v>8.4644667274384702E-2</v>
      </c>
      <c r="CD29">
        <v>0.14797947154881813</v>
      </c>
      <c r="CE29">
        <v>41.179922739882294</v>
      </c>
      <c r="CF29">
        <v>23.87238833181404</v>
      </c>
      <c r="CG29">
        <v>37.347467753981554</v>
      </c>
      <c r="CH29">
        <v>1.704557569158176</v>
      </c>
      <c r="CI29">
        <v>1.3879051959890611</v>
      </c>
      <c r="CJ29">
        <v>1.6344403625280073</v>
      </c>
      <c r="CK29">
        <v>0.193</v>
      </c>
      <c r="CL29">
        <v>5.4000000000000006E-2</v>
      </c>
      <c r="CM29">
        <v>0.1556072644721907</v>
      </c>
      <c r="CN29">
        <v>47.4</v>
      </c>
      <c r="CO29">
        <v>34.700000000000003</v>
      </c>
      <c r="CP29">
        <v>43.983541430192965</v>
      </c>
      <c r="CQ29">
        <v>1.23</v>
      </c>
      <c r="CR29">
        <v>1.1100000000000001</v>
      </c>
      <c r="CS29">
        <v>1.1977185017026106</v>
      </c>
      <c r="CT29">
        <v>0.1556991737896822</v>
      </c>
      <c r="CU29">
        <v>7.3291695673794136E-2</v>
      </c>
      <c r="CV29">
        <v>0.14316237479952795</v>
      </c>
      <c r="CW29">
        <v>43.230622282264527</v>
      </c>
      <c r="CX29">
        <v>26.039335840748553</v>
      </c>
      <c r="CY29">
        <v>40.014797082797081</v>
      </c>
      <c r="CZ29">
        <v>1.6653677122472244</v>
      </c>
      <c r="DA29">
        <v>1.2931932850197227</v>
      </c>
      <c r="DB29">
        <v>1.5957482625482626</v>
      </c>
      <c r="DC29">
        <v>0.17499999999999999</v>
      </c>
      <c r="DD29">
        <v>8.4000000000000005E-2</v>
      </c>
      <c r="DE29">
        <v>0.15139289558665231</v>
      </c>
      <c r="DF29">
        <v>47.1</v>
      </c>
      <c r="DG29">
        <v>23.5</v>
      </c>
      <c r="DH29">
        <v>40.977717976318623</v>
      </c>
      <c r="DI29">
        <v>1.26</v>
      </c>
      <c r="DJ29">
        <v>1.3</v>
      </c>
      <c r="DK29">
        <v>1.2703767491926803</v>
      </c>
      <c r="DL29">
        <v>0.153</v>
      </c>
      <c r="DM29">
        <v>6.6000000000000003E-2</v>
      </c>
      <c r="DN29">
        <v>0.14000000000000001</v>
      </c>
      <c r="DO29">
        <v>33.812427059726261</v>
      </c>
      <c r="DP29">
        <v>21.678349080059668</v>
      </c>
      <c r="DQ29">
        <v>31.966447786485912</v>
      </c>
      <c r="DR29">
        <v>1.9383918342582849</v>
      </c>
      <c r="DS29">
        <v>1.3820268523122825</v>
      </c>
      <c r="DT29">
        <v>1.8537510212727331</v>
      </c>
      <c r="DU29">
        <v>477</v>
      </c>
      <c r="DV29">
        <v>1</v>
      </c>
      <c r="DW29">
        <v>67</v>
      </c>
      <c r="DX29">
        <v>111</v>
      </c>
      <c r="DY29">
        <v>114</v>
      </c>
      <c r="DZ29">
        <v>184</v>
      </c>
      <c r="EA29">
        <v>477</v>
      </c>
      <c r="EB29">
        <v>219</v>
      </c>
      <c r="EC29">
        <v>258</v>
      </c>
      <c r="ED29">
        <v>477</v>
      </c>
      <c r="EE29">
        <v>12.3</v>
      </c>
      <c r="EF29">
        <v>8.1999999999999993</v>
      </c>
      <c r="EG29">
        <v>9.6999999999999993</v>
      </c>
      <c r="EH29">
        <v>11.6</v>
      </c>
      <c r="EI29">
        <v>15.2</v>
      </c>
      <c r="EJ29">
        <v>16</v>
      </c>
      <c r="EK29">
        <v>10.9</v>
      </c>
      <c r="EL29">
        <v>15.4</v>
      </c>
      <c r="EM29">
        <v>1.87</v>
      </c>
      <c r="EN29">
        <v>30.3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</row>
    <row r="30" spans="1:153" x14ac:dyDescent="0.2">
      <c r="A30" t="s">
        <v>346</v>
      </c>
      <c r="B30" t="s">
        <v>470</v>
      </c>
      <c r="C30" t="s">
        <v>170</v>
      </c>
      <c r="D30" t="s">
        <v>471</v>
      </c>
      <c r="E30" t="s">
        <v>472</v>
      </c>
      <c r="F30" t="s">
        <v>472</v>
      </c>
      <c r="G30">
        <v>498</v>
      </c>
      <c r="H30">
        <v>183</v>
      </c>
      <c r="I30">
        <v>0</v>
      </c>
      <c r="J30">
        <v>23</v>
      </c>
      <c r="K30">
        <v>109</v>
      </c>
      <c r="L30">
        <v>145</v>
      </c>
      <c r="M30">
        <v>221</v>
      </c>
      <c r="N30">
        <v>498</v>
      </c>
      <c r="O30">
        <v>54</v>
      </c>
      <c r="P30">
        <v>30</v>
      </c>
      <c r="Q30">
        <v>30</v>
      </c>
      <c r="R30">
        <v>31</v>
      </c>
      <c r="S30">
        <v>38</v>
      </c>
      <c r="T30">
        <v>183</v>
      </c>
      <c r="U30">
        <v>389</v>
      </c>
      <c r="V30">
        <v>109</v>
      </c>
      <c r="W30">
        <v>498</v>
      </c>
      <c r="X30">
        <v>114</v>
      </c>
      <c r="Y30">
        <v>69</v>
      </c>
      <c r="Z30">
        <v>183</v>
      </c>
      <c r="AA30">
        <v>96</v>
      </c>
      <c r="AB30">
        <v>189</v>
      </c>
      <c r="AC30">
        <v>71</v>
      </c>
      <c r="AD30">
        <v>129</v>
      </c>
      <c r="AE30">
        <v>13</v>
      </c>
      <c r="AF30">
        <v>498</v>
      </c>
      <c r="AG30">
        <v>12.9</v>
      </c>
      <c r="AH30">
        <v>6.9</v>
      </c>
      <c r="AI30">
        <v>0</v>
      </c>
      <c r="AJ30">
        <v>9.4</v>
      </c>
      <c r="AK30">
        <v>12.2</v>
      </c>
      <c r="AL30">
        <v>10.1</v>
      </c>
      <c r="AM30">
        <v>15.4</v>
      </c>
      <c r="AN30">
        <v>6.8</v>
      </c>
      <c r="AO30">
        <v>9.5</v>
      </c>
      <c r="AP30">
        <v>5.6</v>
      </c>
      <c r="AQ30">
        <v>6.3</v>
      </c>
      <c r="AR30">
        <v>6.5</v>
      </c>
      <c r="AS30">
        <v>13.1</v>
      </c>
      <c r="AT30">
        <v>12.2</v>
      </c>
      <c r="AU30">
        <v>5.8</v>
      </c>
      <c r="AV30">
        <v>8.5</v>
      </c>
      <c r="AW30">
        <v>2.27</v>
      </c>
      <c r="AX30">
        <v>2.48</v>
      </c>
      <c r="AY30">
        <v>24.3</v>
      </c>
      <c r="AZ30">
        <v>9.5</v>
      </c>
      <c r="BA30">
        <v>691</v>
      </c>
      <c r="BB30">
        <v>373</v>
      </c>
      <c r="BC30">
        <v>116</v>
      </c>
      <c r="BD30">
        <v>9</v>
      </c>
      <c r="BE30">
        <v>309</v>
      </c>
      <c r="BF30">
        <v>90</v>
      </c>
      <c r="BG30">
        <v>14</v>
      </c>
      <c r="BH30">
        <v>0</v>
      </c>
      <c r="BI30">
        <v>137</v>
      </c>
      <c r="BJ30">
        <v>271</v>
      </c>
      <c r="BK30">
        <v>100</v>
      </c>
      <c r="BL30">
        <v>17</v>
      </c>
      <c r="BM30">
        <v>9</v>
      </c>
      <c r="BN30">
        <v>48</v>
      </c>
      <c r="BO30">
        <v>105</v>
      </c>
      <c r="BP30">
        <v>32</v>
      </c>
      <c r="BQ30">
        <v>8</v>
      </c>
      <c r="BR30">
        <v>4</v>
      </c>
      <c r="BS30">
        <v>0.13100000000000001</v>
      </c>
      <c r="BT30">
        <v>6.5000000000000002E-2</v>
      </c>
      <c r="BU30">
        <v>0.11774062968515744</v>
      </c>
      <c r="BV30">
        <v>32.200000000000003</v>
      </c>
      <c r="BW30">
        <v>23.9</v>
      </c>
      <c r="BX30">
        <v>30.532533733133434</v>
      </c>
      <c r="BY30">
        <v>1.87</v>
      </c>
      <c r="BZ30">
        <v>1.36</v>
      </c>
      <c r="CA30">
        <v>1.7675412293853074</v>
      </c>
      <c r="CB30">
        <v>0.16599255917658343</v>
      </c>
      <c r="CC30">
        <v>8.4644667274384702E-2</v>
      </c>
      <c r="CD30">
        <v>0.14797947154881813</v>
      </c>
      <c r="CE30">
        <v>41.179922739882294</v>
      </c>
      <c r="CF30">
        <v>23.87238833181404</v>
      </c>
      <c r="CG30">
        <v>37.347467753981554</v>
      </c>
      <c r="CH30">
        <v>1.704557569158176</v>
      </c>
      <c r="CI30">
        <v>1.3879051959890611</v>
      </c>
      <c r="CJ30">
        <v>1.6344403625280073</v>
      </c>
      <c r="CK30">
        <v>0.121</v>
      </c>
      <c r="CL30">
        <v>8.199999999999999E-2</v>
      </c>
      <c r="CM30">
        <v>0.115</v>
      </c>
      <c r="CN30">
        <v>26.5</v>
      </c>
      <c r="CO30">
        <v>17.399999999999999</v>
      </c>
      <c r="CP30">
        <v>25.099999999999998</v>
      </c>
      <c r="CQ30">
        <v>1.96</v>
      </c>
      <c r="CR30">
        <v>1.33</v>
      </c>
      <c r="CS30">
        <v>1.8630769230769231</v>
      </c>
      <c r="CT30">
        <v>0.1556991737896822</v>
      </c>
      <c r="CU30">
        <v>7.3291695673794136E-2</v>
      </c>
      <c r="CV30">
        <v>0.14316237479952795</v>
      </c>
      <c r="CW30">
        <v>43.230622282264527</v>
      </c>
      <c r="CX30">
        <v>26.039335840748553</v>
      </c>
      <c r="CY30">
        <v>40.014797082797081</v>
      </c>
      <c r="CZ30">
        <v>1.6653677122472244</v>
      </c>
      <c r="DA30">
        <v>1.2931932850197227</v>
      </c>
      <c r="DB30">
        <v>1.5957482625482626</v>
      </c>
      <c r="DC30">
        <v>0.122</v>
      </c>
      <c r="DD30">
        <v>7.0000000000000007E-2</v>
      </c>
      <c r="DE30">
        <v>0.11549031296572281</v>
      </c>
      <c r="DF30">
        <v>25.2</v>
      </c>
      <c r="DG30">
        <v>17.5</v>
      </c>
      <c r="DH30">
        <v>24.236065573770492</v>
      </c>
      <c r="DI30">
        <v>2.35</v>
      </c>
      <c r="DJ30">
        <v>1.86</v>
      </c>
      <c r="DK30">
        <v>2.2886587183308498</v>
      </c>
      <c r="DL30">
        <v>0.153</v>
      </c>
      <c r="DM30">
        <v>6.6000000000000003E-2</v>
      </c>
      <c r="DN30">
        <v>0.14000000000000001</v>
      </c>
      <c r="DO30">
        <v>33.812427059726261</v>
      </c>
      <c r="DP30">
        <v>21.678349080059668</v>
      </c>
      <c r="DQ30">
        <v>31.966447786485912</v>
      </c>
      <c r="DR30">
        <v>1.9383918342582849</v>
      </c>
      <c r="DS30">
        <v>1.3820268523122825</v>
      </c>
      <c r="DT30">
        <v>1.8537510212727331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</row>
    <row r="31" spans="1:153" x14ac:dyDescent="0.2">
      <c r="A31" t="s">
        <v>200</v>
      </c>
      <c r="B31" t="s">
        <v>200</v>
      </c>
      <c r="C31" t="s">
        <v>473</v>
      </c>
      <c r="D31" t="s">
        <v>201</v>
      </c>
      <c r="E31" t="s">
        <v>202</v>
      </c>
      <c r="F31" t="s">
        <v>105</v>
      </c>
      <c r="G31">
        <v>612</v>
      </c>
      <c r="H31">
        <v>0</v>
      </c>
      <c r="I31">
        <v>0</v>
      </c>
      <c r="J31">
        <v>10</v>
      </c>
      <c r="K31">
        <v>118</v>
      </c>
      <c r="L31">
        <v>148</v>
      </c>
      <c r="M31">
        <v>336</v>
      </c>
      <c r="N31">
        <v>612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428</v>
      </c>
      <c r="V31">
        <v>184</v>
      </c>
      <c r="W31">
        <v>612</v>
      </c>
      <c r="X31">
        <v>0</v>
      </c>
      <c r="Y31">
        <v>0</v>
      </c>
      <c r="Z31">
        <v>0</v>
      </c>
      <c r="AA31">
        <v>196</v>
      </c>
      <c r="AB31">
        <v>221</v>
      </c>
      <c r="AC31">
        <v>0</v>
      </c>
      <c r="AD31">
        <v>183</v>
      </c>
      <c r="AE31">
        <v>12</v>
      </c>
      <c r="AF31">
        <v>612</v>
      </c>
      <c r="AG31">
        <v>18.3</v>
      </c>
      <c r="AH31">
        <v>0</v>
      </c>
      <c r="AI31">
        <v>0</v>
      </c>
      <c r="AJ31">
        <v>17.399999999999999</v>
      </c>
      <c r="AK31">
        <v>13.5</v>
      </c>
      <c r="AL31">
        <v>21.3</v>
      </c>
      <c r="AM31">
        <v>18.600000000000001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18.600000000000001</v>
      </c>
      <c r="AT31">
        <v>17.600000000000001</v>
      </c>
      <c r="AU31">
        <v>0</v>
      </c>
      <c r="AV31">
        <v>0</v>
      </c>
      <c r="AW31">
        <v>2.08</v>
      </c>
      <c r="AX31">
        <v>0</v>
      </c>
      <c r="AY31">
        <v>30.5</v>
      </c>
      <c r="AZ31">
        <v>0</v>
      </c>
      <c r="BA31">
        <v>741</v>
      </c>
      <c r="BB31">
        <v>391</v>
      </c>
      <c r="BC31">
        <v>151</v>
      </c>
      <c r="BD31">
        <v>16</v>
      </c>
      <c r="BE31">
        <v>0</v>
      </c>
      <c r="BF31">
        <v>0</v>
      </c>
      <c r="BG31">
        <v>0</v>
      </c>
      <c r="BH31">
        <v>0</v>
      </c>
      <c r="BI31">
        <v>183</v>
      </c>
      <c r="BJ31">
        <v>355</v>
      </c>
      <c r="BK31">
        <v>87</v>
      </c>
      <c r="BL31">
        <v>25</v>
      </c>
      <c r="BM31">
        <v>9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0.183</v>
      </c>
      <c r="BT31">
        <v>0</v>
      </c>
      <c r="BU31">
        <v>0.183</v>
      </c>
      <c r="BV31">
        <v>41.3</v>
      </c>
      <c r="BW31">
        <v>0</v>
      </c>
      <c r="BX31">
        <v>41.3</v>
      </c>
      <c r="BY31">
        <v>1.86</v>
      </c>
      <c r="BZ31">
        <v>0</v>
      </c>
      <c r="CA31">
        <v>1.8599999999999999</v>
      </c>
      <c r="CB31">
        <v>0.16599255917658343</v>
      </c>
      <c r="CC31">
        <v>8.4644667274384702E-2</v>
      </c>
      <c r="CD31">
        <v>0.14797947154881813</v>
      </c>
      <c r="CE31">
        <v>41.179922739882294</v>
      </c>
      <c r="CF31">
        <v>23.87238833181404</v>
      </c>
      <c r="CG31">
        <v>37.347467753981554</v>
      </c>
      <c r="CH31">
        <v>1.704557569158176</v>
      </c>
      <c r="CI31">
        <v>1.3879051959890611</v>
      </c>
      <c r="CJ31">
        <v>1.6344403625280073</v>
      </c>
      <c r="CK31">
        <v>0.191</v>
      </c>
      <c r="CL31">
        <v>0</v>
      </c>
      <c r="CM31">
        <v>0.191</v>
      </c>
      <c r="CN31">
        <v>46.4</v>
      </c>
      <c r="CO31">
        <v>0</v>
      </c>
      <c r="CP31">
        <v>46.4</v>
      </c>
      <c r="CQ31">
        <v>1.68</v>
      </c>
      <c r="CR31">
        <v>0</v>
      </c>
      <c r="CS31">
        <v>1.68</v>
      </c>
      <c r="CT31">
        <v>0.1556991737896822</v>
      </c>
      <c r="CU31">
        <v>7.3291695673794136E-2</v>
      </c>
      <c r="CV31">
        <v>0.14316237479952795</v>
      </c>
      <c r="CW31">
        <v>43.230622282264527</v>
      </c>
      <c r="CX31">
        <v>26.039335840748553</v>
      </c>
      <c r="CY31">
        <v>40.014797082797081</v>
      </c>
      <c r="CZ31">
        <v>1.6653677122472244</v>
      </c>
      <c r="DA31">
        <v>1.2931932850197227</v>
      </c>
      <c r="DB31">
        <v>1.5957482625482626</v>
      </c>
      <c r="DC31">
        <v>0.182</v>
      </c>
      <c r="DD31">
        <v>6.9000000000000006E-2</v>
      </c>
      <c r="DE31">
        <v>0.17437590361445782</v>
      </c>
      <c r="DF31">
        <v>34.5</v>
      </c>
      <c r="DG31">
        <v>36.9</v>
      </c>
      <c r="DH31">
        <v>34.661927710843372</v>
      </c>
      <c r="DI31">
        <v>1.93</v>
      </c>
      <c r="DJ31">
        <v>0.65</v>
      </c>
      <c r="DK31">
        <v>1.8436385542168674</v>
      </c>
      <c r="DL31">
        <v>0.153</v>
      </c>
      <c r="DM31">
        <v>6.6000000000000003E-2</v>
      </c>
      <c r="DN31">
        <v>0.14000000000000001</v>
      </c>
      <c r="DO31">
        <v>33.812427059726261</v>
      </c>
      <c r="DP31">
        <v>21.678349080059668</v>
      </c>
      <c r="DQ31">
        <v>31.966447786485912</v>
      </c>
      <c r="DR31">
        <v>1.9383918342582849</v>
      </c>
      <c r="DS31">
        <v>1.3820268523122825</v>
      </c>
      <c r="DT31">
        <v>1.8537510212727331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</row>
    <row r="32" spans="1:153" x14ac:dyDescent="0.2">
      <c r="A32" t="s">
        <v>203</v>
      </c>
      <c r="B32" t="s">
        <v>203</v>
      </c>
      <c r="C32" t="s">
        <v>474</v>
      </c>
      <c r="D32" t="s">
        <v>439</v>
      </c>
      <c r="E32" t="s">
        <v>175</v>
      </c>
      <c r="F32" t="s">
        <v>105</v>
      </c>
      <c r="G32">
        <v>308</v>
      </c>
      <c r="H32">
        <v>63</v>
      </c>
      <c r="I32">
        <v>0</v>
      </c>
      <c r="J32">
        <v>26</v>
      </c>
      <c r="K32">
        <v>77</v>
      </c>
      <c r="L32">
        <v>68</v>
      </c>
      <c r="M32">
        <v>137</v>
      </c>
      <c r="N32">
        <v>308</v>
      </c>
      <c r="O32">
        <v>44</v>
      </c>
      <c r="P32">
        <v>10</v>
      </c>
      <c r="Q32">
        <v>4</v>
      </c>
      <c r="R32">
        <v>3</v>
      </c>
      <c r="S32">
        <v>2</v>
      </c>
      <c r="T32">
        <v>63</v>
      </c>
      <c r="U32">
        <v>180</v>
      </c>
      <c r="V32">
        <v>128</v>
      </c>
      <c r="W32">
        <v>308</v>
      </c>
      <c r="X32">
        <v>40</v>
      </c>
      <c r="Y32">
        <v>23</v>
      </c>
      <c r="Z32">
        <v>63</v>
      </c>
      <c r="AA32">
        <v>128</v>
      </c>
      <c r="AB32">
        <v>108</v>
      </c>
      <c r="AC32">
        <v>0</v>
      </c>
      <c r="AD32">
        <v>67</v>
      </c>
      <c r="AE32">
        <v>5</v>
      </c>
      <c r="AF32">
        <v>308</v>
      </c>
      <c r="AG32">
        <v>13.6</v>
      </c>
      <c r="AH32">
        <v>10.4</v>
      </c>
      <c r="AI32">
        <v>0</v>
      </c>
      <c r="AJ32">
        <v>5.3</v>
      </c>
      <c r="AK32">
        <v>14.1</v>
      </c>
      <c r="AL32">
        <v>11.3</v>
      </c>
      <c r="AM32">
        <v>16</v>
      </c>
      <c r="AN32">
        <v>7.8</v>
      </c>
      <c r="AO32">
        <v>24</v>
      </c>
      <c r="AP32">
        <v>7.5</v>
      </c>
      <c r="AQ32">
        <v>4.2</v>
      </c>
      <c r="AR32">
        <v>2.7</v>
      </c>
      <c r="AS32">
        <v>13</v>
      </c>
      <c r="AT32">
        <v>14.3</v>
      </c>
      <c r="AU32">
        <v>10.9</v>
      </c>
      <c r="AV32">
        <v>9.4</v>
      </c>
      <c r="AW32">
        <v>1.82</v>
      </c>
      <c r="AX32">
        <v>3.37</v>
      </c>
      <c r="AY32">
        <v>34.200000000000003</v>
      </c>
      <c r="AZ32">
        <v>13.1</v>
      </c>
      <c r="BA32">
        <v>312</v>
      </c>
      <c r="BB32">
        <v>186</v>
      </c>
      <c r="BC32">
        <v>58</v>
      </c>
      <c r="BD32">
        <v>12</v>
      </c>
      <c r="BE32">
        <v>137</v>
      </c>
      <c r="BF32">
        <v>50</v>
      </c>
      <c r="BG32">
        <v>5</v>
      </c>
      <c r="BH32">
        <v>1</v>
      </c>
      <c r="BI32">
        <v>89</v>
      </c>
      <c r="BJ32">
        <v>183</v>
      </c>
      <c r="BK32">
        <v>39</v>
      </c>
      <c r="BL32">
        <v>10</v>
      </c>
      <c r="BM32">
        <v>1</v>
      </c>
      <c r="BN32">
        <v>13</v>
      </c>
      <c r="BO32">
        <v>39</v>
      </c>
      <c r="BP32">
        <v>15</v>
      </c>
      <c r="BQ32">
        <v>7</v>
      </c>
      <c r="BR32">
        <v>0</v>
      </c>
      <c r="BS32">
        <v>0.11800000000000001</v>
      </c>
      <c r="BT32">
        <v>0.121</v>
      </c>
      <c r="BU32">
        <v>0.11844235924932976</v>
      </c>
      <c r="BV32">
        <v>29.6</v>
      </c>
      <c r="BW32">
        <v>8.6999999999999993</v>
      </c>
      <c r="BX32">
        <v>26.518230563002685</v>
      </c>
      <c r="BY32">
        <v>1.5</v>
      </c>
      <c r="BZ32">
        <v>2.95</v>
      </c>
      <c r="CA32">
        <v>1.7138069705093835</v>
      </c>
      <c r="CB32">
        <v>0.16599255917658343</v>
      </c>
      <c r="CC32">
        <v>8.4644667274384702E-2</v>
      </c>
      <c r="CD32">
        <v>0.14797947154881813</v>
      </c>
      <c r="CE32">
        <v>41.179922739882294</v>
      </c>
      <c r="CF32">
        <v>23.87238833181404</v>
      </c>
      <c r="CG32">
        <v>37.347467753981554</v>
      </c>
      <c r="CH32">
        <v>1.704557569158176</v>
      </c>
      <c r="CI32">
        <v>1.3879051959890611</v>
      </c>
      <c r="CJ32">
        <v>1.6344403625280073</v>
      </c>
      <c r="CK32">
        <v>0.121</v>
      </c>
      <c r="CL32">
        <v>8.900000000000001E-2</v>
      </c>
      <c r="CM32">
        <v>0.1181945205479452</v>
      </c>
      <c r="CN32">
        <v>45</v>
      </c>
      <c r="CO32">
        <v>8.5</v>
      </c>
      <c r="CP32">
        <v>41.8</v>
      </c>
      <c r="CQ32">
        <v>1.52</v>
      </c>
      <c r="CR32">
        <v>3.29</v>
      </c>
      <c r="CS32">
        <v>1.675178082191781</v>
      </c>
      <c r="CT32">
        <v>0.1556991737896822</v>
      </c>
      <c r="CU32">
        <v>7.3291695673794136E-2</v>
      </c>
      <c r="CV32">
        <v>0.14316237479952795</v>
      </c>
      <c r="CW32">
        <v>43.230622282264527</v>
      </c>
      <c r="CX32">
        <v>26.039335840748553</v>
      </c>
      <c r="CY32">
        <v>40.014797082797081</v>
      </c>
      <c r="CZ32">
        <v>1.6653677122472244</v>
      </c>
      <c r="DA32">
        <v>1.2931932850197227</v>
      </c>
      <c r="DB32">
        <v>1.5957482625482626</v>
      </c>
      <c r="DC32">
        <v>0.16899999999999998</v>
      </c>
      <c r="DD32">
        <v>6.5000000000000002E-2</v>
      </c>
      <c r="DE32">
        <v>0.16273821989528794</v>
      </c>
      <c r="DF32">
        <v>31.8</v>
      </c>
      <c r="DG32">
        <v>6.2</v>
      </c>
      <c r="DH32">
        <v>30.258638743455499</v>
      </c>
      <c r="DI32">
        <v>1.6</v>
      </c>
      <c r="DJ32">
        <v>2.9</v>
      </c>
      <c r="DK32">
        <v>1.6782722513089006</v>
      </c>
      <c r="DL32">
        <v>0.153</v>
      </c>
      <c r="DM32">
        <v>6.6000000000000003E-2</v>
      </c>
      <c r="DN32">
        <v>0.14000000000000001</v>
      </c>
      <c r="DO32">
        <v>33.812427059726261</v>
      </c>
      <c r="DP32">
        <v>21.678349080059668</v>
      </c>
      <c r="DQ32">
        <v>31.966447786485912</v>
      </c>
      <c r="DR32">
        <v>1.9383918342582849</v>
      </c>
      <c r="DS32">
        <v>1.3820268523122825</v>
      </c>
      <c r="DT32">
        <v>1.8537510212727331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</row>
    <row r="33" spans="1:153" x14ac:dyDescent="0.2">
      <c r="A33" t="s">
        <v>204</v>
      </c>
      <c r="B33" t="s">
        <v>205</v>
      </c>
      <c r="C33" t="s">
        <v>206</v>
      </c>
      <c r="D33" t="s">
        <v>207</v>
      </c>
      <c r="E33" t="s">
        <v>208</v>
      </c>
      <c r="F33" t="s">
        <v>209</v>
      </c>
      <c r="G33">
        <v>592</v>
      </c>
      <c r="H33">
        <v>31</v>
      </c>
      <c r="I33">
        <v>0</v>
      </c>
      <c r="J33">
        <v>30</v>
      </c>
      <c r="K33">
        <v>107</v>
      </c>
      <c r="L33">
        <v>160</v>
      </c>
      <c r="M33">
        <v>295</v>
      </c>
      <c r="N33">
        <v>592</v>
      </c>
      <c r="O33">
        <v>0</v>
      </c>
      <c r="P33">
        <v>0</v>
      </c>
      <c r="Q33">
        <v>7</v>
      </c>
      <c r="R33">
        <v>6</v>
      </c>
      <c r="S33">
        <v>18</v>
      </c>
      <c r="T33">
        <v>31</v>
      </c>
      <c r="U33">
        <v>378</v>
      </c>
      <c r="V33">
        <v>214</v>
      </c>
      <c r="W33">
        <v>592</v>
      </c>
      <c r="X33">
        <v>22</v>
      </c>
      <c r="Y33">
        <v>9</v>
      </c>
      <c r="Z33">
        <v>31</v>
      </c>
      <c r="AA33">
        <v>73</v>
      </c>
      <c r="AB33">
        <v>111</v>
      </c>
      <c r="AC33">
        <v>17</v>
      </c>
      <c r="AD33">
        <v>190</v>
      </c>
      <c r="AE33">
        <v>201</v>
      </c>
      <c r="AF33">
        <v>592</v>
      </c>
      <c r="AG33">
        <v>17.3</v>
      </c>
      <c r="AH33">
        <v>5.2</v>
      </c>
      <c r="AI33">
        <v>0</v>
      </c>
      <c r="AJ33">
        <v>17.600000000000001</v>
      </c>
      <c r="AK33">
        <v>16.8</v>
      </c>
      <c r="AL33">
        <v>15.7</v>
      </c>
      <c r="AM33">
        <v>18.2</v>
      </c>
      <c r="AN33">
        <v>0</v>
      </c>
      <c r="AO33">
        <v>0</v>
      </c>
      <c r="AP33">
        <v>2.2000000000000002</v>
      </c>
      <c r="AQ33">
        <v>2</v>
      </c>
      <c r="AR33">
        <v>7.4</v>
      </c>
      <c r="AS33">
        <v>14.7</v>
      </c>
      <c r="AT33">
        <v>21.8</v>
      </c>
      <c r="AU33">
        <v>1.9</v>
      </c>
      <c r="AV33">
        <v>13.6</v>
      </c>
      <c r="AW33">
        <v>2.2799999999999998</v>
      </c>
      <c r="AX33">
        <v>1.01</v>
      </c>
      <c r="AY33">
        <v>37.6</v>
      </c>
      <c r="AZ33">
        <v>19.600000000000001</v>
      </c>
      <c r="BA33">
        <v>732</v>
      </c>
      <c r="BB33">
        <v>460</v>
      </c>
      <c r="BC33">
        <v>187</v>
      </c>
      <c r="BD33">
        <v>25</v>
      </c>
      <c r="BE33">
        <v>22</v>
      </c>
      <c r="BF33">
        <v>7</v>
      </c>
      <c r="BG33">
        <v>2</v>
      </c>
      <c r="BH33">
        <v>0</v>
      </c>
      <c r="BI33">
        <v>150</v>
      </c>
      <c r="BJ33">
        <v>353</v>
      </c>
      <c r="BK33">
        <v>92</v>
      </c>
      <c r="BL33">
        <v>27</v>
      </c>
      <c r="BM33">
        <v>11</v>
      </c>
      <c r="BN33">
        <v>16</v>
      </c>
      <c r="BO33">
        <v>14</v>
      </c>
      <c r="BP33">
        <v>2</v>
      </c>
      <c r="BQ33">
        <v>0</v>
      </c>
      <c r="BR33">
        <v>0</v>
      </c>
      <c r="BS33">
        <v>0.185</v>
      </c>
      <c r="BT33">
        <v>0.11800000000000001</v>
      </c>
      <c r="BU33">
        <v>0.1765903448275862</v>
      </c>
      <c r="BV33">
        <v>41.8</v>
      </c>
      <c r="BW33">
        <v>18.8</v>
      </c>
      <c r="BX33">
        <v>38.913103448275855</v>
      </c>
      <c r="BY33">
        <v>1.84</v>
      </c>
      <c r="BZ33">
        <v>2.4700000000000002</v>
      </c>
      <c r="CA33">
        <v>1.9190758620689654</v>
      </c>
      <c r="CB33">
        <v>0.16599255917658343</v>
      </c>
      <c r="CC33">
        <v>8.4644667274384702E-2</v>
      </c>
      <c r="CD33">
        <v>0.14797947154881813</v>
      </c>
      <c r="CE33">
        <v>41.179922739882294</v>
      </c>
      <c r="CF33">
        <v>23.87238833181404</v>
      </c>
      <c r="CG33">
        <v>37.347467753981554</v>
      </c>
      <c r="CH33">
        <v>1.704557569158176</v>
      </c>
      <c r="CI33">
        <v>1.3879051959890611</v>
      </c>
      <c r="CJ33">
        <v>1.6344403625280073</v>
      </c>
      <c r="CK33">
        <v>0.16300000000000001</v>
      </c>
      <c r="CL33">
        <v>0.11800000000000001</v>
      </c>
      <c r="CM33">
        <v>0.15729577464788735</v>
      </c>
      <c r="CN33">
        <v>40.1</v>
      </c>
      <c r="CO33">
        <v>16.899999999999999</v>
      </c>
      <c r="CP33">
        <v>37.159154929577461</v>
      </c>
      <c r="CQ33">
        <v>1.73</v>
      </c>
      <c r="CR33">
        <v>2.4300000000000002</v>
      </c>
      <c r="CS33">
        <v>1.818732394366197</v>
      </c>
      <c r="CT33">
        <v>0.1556991737896822</v>
      </c>
      <c r="CU33">
        <v>7.3291695673794136E-2</v>
      </c>
      <c r="CV33">
        <v>0.14316237479952795</v>
      </c>
      <c r="CW33">
        <v>43.230622282264527</v>
      </c>
      <c r="CX33">
        <v>26.039335840748553</v>
      </c>
      <c r="CY33">
        <v>40.014797082797081</v>
      </c>
      <c r="CZ33">
        <v>1.6653677122472244</v>
      </c>
      <c r="DA33">
        <v>1.2931932850197227</v>
      </c>
      <c r="DB33">
        <v>1.5957482625482626</v>
      </c>
      <c r="DC33">
        <v>0.15</v>
      </c>
      <c r="DD33">
        <v>7.6999999999999999E-2</v>
      </c>
      <c r="DE33">
        <v>0.14218819188191881</v>
      </c>
      <c r="DF33">
        <v>28.7</v>
      </c>
      <c r="DG33">
        <v>7.9</v>
      </c>
      <c r="DH33">
        <v>26.474169741697416</v>
      </c>
      <c r="DI33">
        <v>2.17</v>
      </c>
      <c r="DJ33">
        <v>2.4500000000000002</v>
      </c>
      <c r="DK33">
        <v>2.1999630996309962</v>
      </c>
      <c r="DL33">
        <v>0.153</v>
      </c>
      <c r="DM33">
        <v>6.6000000000000003E-2</v>
      </c>
      <c r="DN33">
        <v>0.14000000000000001</v>
      </c>
      <c r="DO33">
        <v>33.812427059726261</v>
      </c>
      <c r="DP33">
        <v>21.678349080059668</v>
      </c>
      <c r="DQ33">
        <v>31.966447786485912</v>
      </c>
      <c r="DR33">
        <v>1.9383918342582849</v>
      </c>
      <c r="DS33">
        <v>1.3820268523122825</v>
      </c>
      <c r="DT33">
        <v>1.8537510212727331</v>
      </c>
      <c r="DU33">
        <v>50</v>
      </c>
      <c r="DV33">
        <v>6</v>
      </c>
      <c r="DW33">
        <v>6</v>
      </c>
      <c r="DX33">
        <v>9</v>
      </c>
      <c r="DY33">
        <v>13</v>
      </c>
      <c r="DZ33">
        <v>16</v>
      </c>
      <c r="EA33">
        <v>50</v>
      </c>
      <c r="EB33">
        <v>36</v>
      </c>
      <c r="EC33">
        <v>14</v>
      </c>
      <c r="ED33">
        <v>50</v>
      </c>
      <c r="EE33">
        <v>14.3</v>
      </c>
      <c r="EF33">
        <v>12</v>
      </c>
      <c r="EG33">
        <v>15.7</v>
      </c>
      <c r="EH33">
        <v>18.2</v>
      </c>
      <c r="EI33">
        <v>16</v>
      </c>
      <c r="EJ33">
        <v>11.2</v>
      </c>
      <c r="EK33">
        <v>12.7</v>
      </c>
      <c r="EL33">
        <v>18.399999999999999</v>
      </c>
      <c r="EM33">
        <v>3.98</v>
      </c>
      <c r="EN33">
        <v>12.4</v>
      </c>
      <c r="EO33">
        <v>141</v>
      </c>
      <c r="EP33">
        <v>52</v>
      </c>
      <c r="EQ33">
        <v>11</v>
      </c>
      <c r="ER33">
        <v>0</v>
      </c>
      <c r="ES33">
        <v>13</v>
      </c>
      <c r="ET33">
        <v>38</v>
      </c>
      <c r="EU33">
        <v>13</v>
      </c>
      <c r="EV33">
        <v>4</v>
      </c>
      <c r="EW33">
        <v>4</v>
      </c>
    </row>
    <row r="34" spans="1:153" x14ac:dyDescent="0.2">
      <c r="A34" t="s">
        <v>210</v>
      </c>
      <c r="B34" t="s">
        <v>211</v>
      </c>
      <c r="C34" t="s">
        <v>212</v>
      </c>
      <c r="D34" t="s">
        <v>475</v>
      </c>
      <c r="E34" t="s">
        <v>472</v>
      </c>
      <c r="F34" t="s">
        <v>472</v>
      </c>
      <c r="G34">
        <v>1260</v>
      </c>
      <c r="H34">
        <v>393</v>
      </c>
      <c r="I34">
        <v>0</v>
      </c>
      <c r="J34">
        <v>59</v>
      </c>
      <c r="K34">
        <v>220</v>
      </c>
      <c r="L34">
        <v>366</v>
      </c>
      <c r="M34">
        <v>615</v>
      </c>
      <c r="N34">
        <v>1260</v>
      </c>
      <c r="O34">
        <v>88</v>
      </c>
      <c r="P34">
        <v>43</v>
      </c>
      <c r="Q34">
        <v>51</v>
      </c>
      <c r="R34">
        <v>80</v>
      </c>
      <c r="S34">
        <v>131</v>
      </c>
      <c r="T34">
        <v>393</v>
      </c>
      <c r="U34">
        <v>850</v>
      </c>
      <c r="V34">
        <v>410</v>
      </c>
      <c r="W34">
        <v>1260</v>
      </c>
      <c r="X34">
        <v>251</v>
      </c>
      <c r="Y34">
        <v>142</v>
      </c>
      <c r="Z34">
        <v>393</v>
      </c>
      <c r="AA34">
        <v>300</v>
      </c>
      <c r="AB34">
        <v>519</v>
      </c>
      <c r="AC34">
        <v>5</v>
      </c>
      <c r="AD34">
        <v>423</v>
      </c>
      <c r="AE34">
        <v>13</v>
      </c>
      <c r="AF34">
        <v>1260</v>
      </c>
      <c r="AG34">
        <v>19.899999999999999</v>
      </c>
      <c r="AH34">
        <v>10.9</v>
      </c>
      <c r="AI34">
        <v>0</v>
      </c>
      <c r="AJ34">
        <v>12.3</v>
      </c>
      <c r="AK34">
        <v>17.3</v>
      </c>
      <c r="AL34">
        <v>18.399999999999999</v>
      </c>
      <c r="AM34">
        <v>22.3</v>
      </c>
      <c r="AN34">
        <v>7.7</v>
      </c>
      <c r="AO34">
        <v>12.4</v>
      </c>
      <c r="AP34">
        <v>10.1</v>
      </c>
      <c r="AQ34">
        <v>13.1</v>
      </c>
      <c r="AR34">
        <v>11.3</v>
      </c>
      <c r="AS34">
        <v>18.3</v>
      </c>
      <c r="AT34">
        <v>23.2</v>
      </c>
      <c r="AU34">
        <v>10</v>
      </c>
      <c r="AV34">
        <v>12.5</v>
      </c>
      <c r="AW34">
        <v>2.39</v>
      </c>
      <c r="AX34">
        <v>1.77</v>
      </c>
      <c r="AY34">
        <v>33.200000000000003</v>
      </c>
      <c r="AZ34">
        <v>19.5</v>
      </c>
      <c r="BA34">
        <v>1549</v>
      </c>
      <c r="BB34">
        <v>1096</v>
      </c>
      <c r="BC34">
        <v>394</v>
      </c>
      <c r="BD34">
        <v>39</v>
      </c>
      <c r="BE34">
        <v>425</v>
      </c>
      <c r="BF34">
        <v>226</v>
      </c>
      <c r="BG34">
        <v>46</v>
      </c>
      <c r="BH34">
        <v>3</v>
      </c>
      <c r="BI34">
        <v>303</v>
      </c>
      <c r="BJ34">
        <v>716</v>
      </c>
      <c r="BK34">
        <v>238</v>
      </c>
      <c r="BL34">
        <v>59</v>
      </c>
      <c r="BM34">
        <v>21</v>
      </c>
      <c r="BN34">
        <v>407</v>
      </c>
      <c r="BO34">
        <v>214</v>
      </c>
      <c r="BP34">
        <v>47</v>
      </c>
      <c r="BQ34">
        <v>16</v>
      </c>
      <c r="BR34">
        <v>2</v>
      </c>
      <c r="BS34">
        <v>0.188</v>
      </c>
      <c r="BT34">
        <v>9.0999999999999998E-2</v>
      </c>
      <c r="BU34">
        <v>0.16357239436619719</v>
      </c>
      <c r="BV34">
        <v>36.700000000000003</v>
      </c>
      <c r="BW34">
        <v>22.6</v>
      </c>
      <c r="BX34">
        <v>33.14918309859155</v>
      </c>
      <c r="BY34">
        <v>1.98</v>
      </c>
      <c r="BZ34">
        <v>1.43</v>
      </c>
      <c r="CA34">
        <v>1.8414929577464789</v>
      </c>
      <c r="CB34">
        <v>0.16599255917658343</v>
      </c>
      <c r="CC34">
        <v>8.4644667274384702E-2</v>
      </c>
      <c r="CD34">
        <v>0.14797947154881813</v>
      </c>
      <c r="CE34">
        <v>41.179922739882294</v>
      </c>
      <c r="CF34">
        <v>23.87238833181404</v>
      </c>
      <c r="CG34">
        <v>37.347467753981554</v>
      </c>
      <c r="CH34">
        <v>1.704557569158176</v>
      </c>
      <c r="CI34">
        <v>1.3879051959890611</v>
      </c>
      <c r="CJ34">
        <v>1.6344403625280073</v>
      </c>
      <c r="CK34">
        <v>0.184</v>
      </c>
      <c r="CL34">
        <v>8.3000000000000004E-2</v>
      </c>
      <c r="CM34">
        <v>0.16088419319429198</v>
      </c>
      <c r="CN34">
        <v>37.9</v>
      </c>
      <c r="CO34">
        <v>17.600000000000001</v>
      </c>
      <c r="CP34">
        <v>33.253951701426999</v>
      </c>
      <c r="CQ34">
        <v>1.95</v>
      </c>
      <c r="CR34">
        <v>1.43</v>
      </c>
      <c r="CS34">
        <v>1.8309879253567507</v>
      </c>
      <c r="CT34">
        <v>0.1556991737896822</v>
      </c>
      <c r="CU34">
        <v>7.3291695673794136E-2</v>
      </c>
      <c r="CV34">
        <v>0.14316237479952795</v>
      </c>
      <c r="CW34">
        <v>43.230622282264527</v>
      </c>
      <c r="CX34">
        <v>26.039335840748553</v>
      </c>
      <c r="CY34">
        <v>40.014797082797081</v>
      </c>
      <c r="CZ34">
        <v>1.6653677122472244</v>
      </c>
      <c r="DA34">
        <v>1.2931932850197227</v>
      </c>
      <c r="DB34">
        <v>1.5957482625482626</v>
      </c>
      <c r="DC34">
        <v>0.17899999999999999</v>
      </c>
      <c r="DD34">
        <v>7.9000000000000001E-2</v>
      </c>
      <c r="DE34">
        <v>0.15853340402969249</v>
      </c>
      <c r="DF34">
        <v>31.7</v>
      </c>
      <c r="DG34">
        <v>13.5</v>
      </c>
      <c r="DH34">
        <v>27.975079533404031</v>
      </c>
      <c r="DI34">
        <v>2.25</v>
      </c>
      <c r="DJ34">
        <v>1.89</v>
      </c>
      <c r="DK34">
        <v>2.1763202545068929</v>
      </c>
      <c r="DL34">
        <v>0.153</v>
      </c>
      <c r="DM34">
        <v>6.6000000000000003E-2</v>
      </c>
      <c r="DN34">
        <v>0.14000000000000001</v>
      </c>
      <c r="DO34">
        <v>33.812427059726261</v>
      </c>
      <c r="DP34">
        <v>21.678349080059668</v>
      </c>
      <c r="DQ34">
        <v>31.966447786485912</v>
      </c>
      <c r="DR34">
        <v>1.9383918342582849</v>
      </c>
      <c r="DS34">
        <v>1.3820268523122825</v>
      </c>
      <c r="DT34">
        <v>1.8537510212727331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</row>
    <row r="35" spans="1:153" x14ac:dyDescent="0.2">
      <c r="A35" t="s">
        <v>217</v>
      </c>
      <c r="B35" t="s">
        <v>476</v>
      </c>
      <c r="C35" t="s">
        <v>440</v>
      </c>
      <c r="D35" t="s">
        <v>219</v>
      </c>
      <c r="E35" t="s">
        <v>220</v>
      </c>
      <c r="F35" t="s">
        <v>105</v>
      </c>
      <c r="G35">
        <v>824</v>
      </c>
      <c r="H35">
        <v>281</v>
      </c>
      <c r="I35">
        <v>0</v>
      </c>
      <c r="J35">
        <v>37</v>
      </c>
      <c r="K35">
        <v>133</v>
      </c>
      <c r="L35">
        <v>238</v>
      </c>
      <c r="M35">
        <v>416</v>
      </c>
      <c r="N35">
        <v>824</v>
      </c>
      <c r="O35">
        <v>72</v>
      </c>
      <c r="P35">
        <v>42</v>
      </c>
      <c r="Q35">
        <v>39</v>
      </c>
      <c r="R35">
        <v>61</v>
      </c>
      <c r="S35">
        <v>67</v>
      </c>
      <c r="T35">
        <v>281</v>
      </c>
      <c r="U35">
        <v>538</v>
      </c>
      <c r="V35">
        <v>286</v>
      </c>
      <c r="W35">
        <v>824</v>
      </c>
      <c r="X35">
        <v>136</v>
      </c>
      <c r="Y35">
        <v>145</v>
      </c>
      <c r="Z35">
        <v>281</v>
      </c>
      <c r="AA35">
        <v>179</v>
      </c>
      <c r="AB35">
        <v>262</v>
      </c>
      <c r="AC35">
        <v>7</v>
      </c>
      <c r="AD35">
        <v>281</v>
      </c>
      <c r="AE35">
        <v>95</v>
      </c>
      <c r="AF35">
        <v>824</v>
      </c>
      <c r="AG35">
        <v>13.9</v>
      </c>
      <c r="AH35">
        <v>6.6</v>
      </c>
      <c r="AI35">
        <v>0</v>
      </c>
      <c r="AJ35">
        <v>10.1</v>
      </c>
      <c r="AK35">
        <v>11.5</v>
      </c>
      <c r="AL35">
        <v>13.8</v>
      </c>
      <c r="AM35">
        <v>15</v>
      </c>
      <c r="AN35">
        <v>4.0999999999999996</v>
      </c>
      <c r="AO35">
        <v>9.6</v>
      </c>
      <c r="AP35">
        <v>8.5</v>
      </c>
      <c r="AQ35">
        <v>7.8</v>
      </c>
      <c r="AR35">
        <v>5.0999999999999996</v>
      </c>
      <c r="AS35">
        <v>12.7</v>
      </c>
      <c r="AT35">
        <v>16.2</v>
      </c>
      <c r="AU35">
        <v>6.2</v>
      </c>
      <c r="AV35">
        <v>6.9</v>
      </c>
      <c r="AW35">
        <v>1.99</v>
      </c>
      <c r="AX35">
        <v>1.66</v>
      </c>
      <c r="AY35">
        <v>33.4</v>
      </c>
      <c r="AZ35">
        <v>15.6</v>
      </c>
      <c r="BA35">
        <v>1005</v>
      </c>
      <c r="BB35">
        <v>504</v>
      </c>
      <c r="BC35">
        <v>175</v>
      </c>
      <c r="BD35">
        <v>33</v>
      </c>
      <c r="BE35">
        <v>319</v>
      </c>
      <c r="BF35">
        <v>96</v>
      </c>
      <c r="BG35">
        <v>12</v>
      </c>
      <c r="BH35">
        <v>4</v>
      </c>
      <c r="BI35">
        <v>259</v>
      </c>
      <c r="BJ35">
        <v>466</v>
      </c>
      <c r="BK35">
        <v>119</v>
      </c>
      <c r="BL35">
        <v>31</v>
      </c>
      <c r="BM35">
        <v>8</v>
      </c>
      <c r="BN35">
        <v>151</v>
      </c>
      <c r="BO35">
        <v>157</v>
      </c>
      <c r="BP35">
        <v>31</v>
      </c>
      <c r="BQ35">
        <v>3</v>
      </c>
      <c r="BR35">
        <v>2</v>
      </c>
      <c r="BS35">
        <v>0.14599999999999999</v>
      </c>
      <c r="BT35">
        <v>5.7000000000000002E-2</v>
      </c>
      <c r="BU35">
        <v>0.1261607460035524</v>
      </c>
      <c r="BV35">
        <v>35.799999999999997</v>
      </c>
      <c r="BW35">
        <v>17.5</v>
      </c>
      <c r="BX35">
        <v>31.72069271758437</v>
      </c>
      <c r="BY35">
        <v>1.64</v>
      </c>
      <c r="BZ35">
        <v>1.22</v>
      </c>
      <c r="CA35">
        <v>1.5463765541740675</v>
      </c>
      <c r="CB35">
        <v>0.16599255917658343</v>
      </c>
      <c r="CC35">
        <v>8.4644667274384702E-2</v>
      </c>
      <c r="CD35">
        <v>0.14797947154881813</v>
      </c>
      <c r="CE35">
        <v>41.179922739882294</v>
      </c>
      <c r="CF35">
        <v>23.87238833181404</v>
      </c>
      <c r="CG35">
        <v>37.347467753981554</v>
      </c>
      <c r="CH35">
        <v>1.704557569158176</v>
      </c>
      <c r="CI35">
        <v>1.3879051959890611</v>
      </c>
      <c r="CJ35">
        <v>1.6344403625280073</v>
      </c>
      <c r="CK35">
        <v>0.128</v>
      </c>
      <c r="CL35">
        <v>3.7000000000000005E-2</v>
      </c>
      <c r="CM35">
        <v>0.11016148531951642</v>
      </c>
      <c r="CN35">
        <v>1.51</v>
      </c>
      <c r="CO35">
        <v>1.1100000000000001</v>
      </c>
      <c r="CP35">
        <v>1.4315889464594127</v>
      </c>
      <c r="CQ35">
        <v>1.51</v>
      </c>
      <c r="CR35">
        <v>1.1100000000000001</v>
      </c>
      <c r="CS35">
        <v>1.4315889464594127</v>
      </c>
      <c r="CT35">
        <v>0.1556991737896822</v>
      </c>
      <c r="CU35">
        <v>7.3291695673794136E-2</v>
      </c>
      <c r="CV35">
        <v>0.14316237479952795</v>
      </c>
      <c r="CW35">
        <v>43.230622282264527</v>
      </c>
      <c r="CX35">
        <v>26.039335840748553</v>
      </c>
      <c r="CY35">
        <v>40.014797082797081</v>
      </c>
      <c r="CZ35">
        <v>1.6653677122472244</v>
      </c>
      <c r="DA35">
        <v>1.2931932850197227</v>
      </c>
      <c r="DB35">
        <v>1.5957482625482626</v>
      </c>
      <c r="DC35">
        <v>0.13600000000000001</v>
      </c>
      <c r="DD35">
        <v>4.5999999999999999E-2</v>
      </c>
      <c r="DE35">
        <v>0.12206161532056622</v>
      </c>
      <c r="DF35">
        <v>1.88</v>
      </c>
      <c r="DG35">
        <v>1.4</v>
      </c>
      <c r="DH35">
        <v>1.805661948376353</v>
      </c>
      <c r="DI35">
        <v>1.88</v>
      </c>
      <c r="DJ35">
        <v>1.4</v>
      </c>
      <c r="DK35">
        <v>1.805661948376353</v>
      </c>
      <c r="DL35">
        <v>0.153</v>
      </c>
      <c r="DM35">
        <v>6.6000000000000003E-2</v>
      </c>
      <c r="DN35">
        <v>0.14000000000000001</v>
      </c>
      <c r="DO35">
        <v>33.812427059726261</v>
      </c>
      <c r="DP35">
        <v>21.678349080059668</v>
      </c>
      <c r="DQ35">
        <v>31.966447786485912</v>
      </c>
      <c r="DR35">
        <v>1.9383918342582849</v>
      </c>
      <c r="DS35">
        <v>1.3820268523122825</v>
      </c>
      <c r="DT35">
        <v>1.8537510212727331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</row>
    <row r="36" spans="1:153" x14ac:dyDescent="0.2">
      <c r="A36" t="s">
        <v>221</v>
      </c>
      <c r="B36" t="s">
        <v>221</v>
      </c>
      <c r="C36" t="s">
        <v>347</v>
      </c>
      <c r="D36" t="s">
        <v>348</v>
      </c>
      <c r="E36" t="s">
        <v>349</v>
      </c>
      <c r="F36" t="s">
        <v>105</v>
      </c>
      <c r="G36">
        <v>1260</v>
      </c>
      <c r="H36">
        <v>0</v>
      </c>
      <c r="I36">
        <v>0</v>
      </c>
      <c r="J36">
        <v>42</v>
      </c>
      <c r="K36">
        <v>173</v>
      </c>
      <c r="L36">
        <v>342</v>
      </c>
      <c r="M36">
        <v>703</v>
      </c>
      <c r="N36">
        <v>1260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883</v>
      </c>
      <c r="V36">
        <v>377</v>
      </c>
      <c r="W36">
        <v>1260</v>
      </c>
      <c r="X36">
        <v>0</v>
      </c>
      <c r="Y36">
        <v>0</v>
      </c>
      <c r="Z36">
        <v>0</v>
      </c>
      <c r="AA36">
        <v>91</v>
      </c>
      <c r="AB36">
        <v>313</v>
      </c>
      <c r="AC36">
        <v>0</v>
      </c>
      <c r="AD36">
        <v>424</v>
      </c>
      <c r="AE36">
        <v>432</v>
      </c>
      <c r="AF36">
        <v>1260</v>
      </c>
      <c r="AG36">
        <v>20.8</v>
      </c>
      <c r="AH36">
        <v>0</v>
      </c>
      <c r="AI36">
        <v>0</v>
      </c>
      <c r="AJ36">
        <v>10.5</v>
      </c>
      <c r="AK36">
        <v>18.600000000000001</v>
      </c>
      <c r="AL36">
        <v>19.899999999999999</v>
      </c>
      <c r="AM36">
        <v>22.3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19.7</v>
      </c>
      <c r="AT36">
        <v>23.4</v>
      </c>
      <c r="AU36">
        <v>0</v>
      </c>
      <c r="AV36">
        <v>0</v>
      </c>
      <c r="AW36">
        <v>2.35</v>
      </c>
      <c r="AX36">
        <v>0</v>
      </c>
      <c r="AY36">
        <v>36.799999999999997</v>
      </c>
      <c r="AZ36">
        <v>0</v>
      </c>
      <c r="BA36">
        <v>1698</v>
      </c>
      <c r="BB36">
        <v>955</v>
      </c>
      <c r="BC36">
        <v>350</v>
      </c>
      <c r="BD36">
        <v>72</v>
      </c>
      <c r="BE36">
        <v>0</v>
      </c>
      <c r="BF36">
        <v>0</v>
      </c>
      <c r="BG36">
        <v>0</v>
      </c>
      <c r="BH36">
        <v>0</v>
      </c>
      <c r="BI36">
        <v>375</v>
      </c>
      <c r="BJ36">
        <v>645</v>
      </c>
      <c r="BK36">
        <v>247</v>
      </c>
      <c r="BL36">
        <v>51</v>
      </c>
      <c r="BM36">
        <v>28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0.191</v>
      </c>
      <c r="BT36">
        <v>0</v>
      </c>
      <c r="BU36">
        <v>0.191</v>
      </c>
      <c r="BV36">
        <v>43.5</v>
      </c>
      <c r="BW36">
        <v>0</v>
      </c>
      <c r="BX36">
        <v>43.5</v>
      </c>
      <c r="BY36">
        <v>1.84</v>
      </c>
      <c r="BZ36">
        <v>0</v>
      </c>
      <c r="CA36">
        <v>1.84</v>
      </c>
      <c r="CB36">
        <v>0.16599255917658343</v>
      </c>
      <c r="CC36">
        <v>8.4644667274384702E-2</v>
      </c>
      <c r="CD36">
        <v>0.14797947154881813</v>
      </c>
      <c r="CE36">
        <v>41.179922739882294</v>
      </c>
      <c r="CF36">
        <v>23.87238833181404</v>
      </c>
      <c r="CG36">
        <v>37.347467753981554</v>
      </c>
      <c r="CH36">
        <v>1.704557569158176</v>
      </c>
      <c r="CI36">
        <v>1.3879051959890611</v>
      </c>
      <c r="CJ36">
        <v>1.6344403625280073</v>
      </c>
      <c r="CK36">
        <v>0.17300000000000001</v>
      </c>
      <c r="CL36">
        <v>0</v>
      </c>
      <c r="CM36">
        <v>0.17300000000000001</v>
      </c>
      <c r="CN36">
        <v>49.6</v>
      </c>
      <c r="CO36">
        <v>0</v>
      </c>
      <c r="CP36">
        <v>49.6</v>
      </c>
      <c r="CQ36">
        <v>1.6</v>
      </c>
      <c r="CR36">
        <v>0</v>
      </c>
      <c r="CS36">
        <v>1.6</v>
      </c>
      <c r="CT36">
        <v>0.1556991737896822</v>
      </c>
      <c r="CU36">
        <v>7.3291695673794136E-2</v>
      </c>
      <c r="CV36">
        <v>0.14316237479952795</v>
      </c>
      <c r="CW36">
        <v>43.230622282264527</v>
      </c>
      <c r="CX36">
        <v>26.039335840748553</v>
      </c>
      <c r="CY36">
        <v>40.014797082797081</v>
      </c>
      <c r="CZ36">
        <v>1.6653677122472244</v>
      </c>
      <c r="DA36">
        <v>1.2931932850197227</v>
      </c>
      <c r="DB36">
        <v>1.5957482625482626</v>
      </c>
      <c r="DC36">
        <v>0.185</v>
      </c>
      <c r="DD36">
        <v>0</v>
      </c>
      <c r="DE36">
        <v>0.185</v>
      </c>
      <c r="DF36">
        <v>33.299999999999997</v>
      </c>
      <c r="DG36">
        <v>0</v>
      </c>
      <c r="DH36">
        <v>33.299999999999997</v>
      </c>
      <c r="DI36">
        <v>2.2400000000000002</v>
      </c>
      <c r="DJ36">
        <v>0</v>
      </c>
      <c r="DK36">
        <v>2.2400000000000002</v>
      </c>
      <c r="DL36">
        <v>0.153</v>
      </c>
      <c r="DM36">
        <v>6.6000000000000003E-2</v>
      </c>
      <c r="DN36">
        <v>0.14000000000000001</v>
      </c>
      <c r="DO36">
        <v>33.812427059726261</v>
      </c>
      <c r="DP36">
        <v>21.678349080059668</v>
      </c>
      <c r="DQ36">
        <v>31.966447786485912</v>
      </c>
      <c r="DR36">
        <v>1.9383918342582849</v>
      </c>
      <c r="DS36">
        <v>1.3820268523122825</v>
      </c>
      <c r="DT36">
        <v>1.8537510212727331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</row>
    <row r="37" spans="1:153" x14ac:dyDescent="0.2">
      <c r="A37" t="s">
        <v>224</v>
      </c>
      <c r="B37" t="s">
        <v>225</v>
      </c>
      <c r="C37" t="s">
        <v>350</v>
      </c>
      <c r="D37" t="s">
        <v>227</v>
      </c>
      <c r="E37" t="s">
        <v>351</v>
      </c>
      <c r="F37" t="s">
        <v>441</v>
      </c>
      <c r="G37">
        <v>245</v>
      </c>
      <c r="H37">
        <v>71</v>
      </c>
      <c r="I37">
        <v>0</v>
      </c>
      <c r="J37">
        <v>17</v>
      </c>
      <c r="K37">
        <v>31</v>
      </c>
      <c r="L37">
        <v>70</v>
      </c>
      <c r="M37">
        <v>127</v>
      </c>
      <c r="N37">
        <v>245</v>
      </c>
      <c r="O37">
        <v>2</v>
      </c>
      <c r="P37">
        <v>10</v>
      </c>
      <c r="Q37">
        <v>16</v>
      </c>
      <c r="R37">
        <v>23</v>
      </c>
      <c r="S37">
        <v>20</v>
      </c>
      <c r="T37">
        <v>71</v>
      </c>
      <c r="U37">
        <v>162</v>
      </c>
      <c r="V37">
        <v>83</v>
      </c>
      <c r="W37">
        <v>245</v>
      </c>
      <c r="X37">
        <v>30</v>
      </c>
      <c r="Y37">
        <v>41</v>
      </c>
      <c r="Z37">
        <v>71</v>
      </c>
      <c r="AA37">
        <v>62</v>
      </c>
      <c r="AB37">
        <v>89</v>
      </c>
      <c r="AC37">
        <v>9</v>
      </c>
      <c r="AD37">
        <v>79</v>
      </c>
      <c r="AE37">
        <v>6</v>
      </c>
      <c r="AF37">
        <v>245</v>
      </c>
      <c r="AG37">
        <v>17.100000000000001</v>
      </c>
      <c r="AH37">
        <v>4.4000000000000004</v>
      </c>
      <c r="AI37">
        <v>0</v>
      </c>
      <c r="AJ37">
        <v>18.3</v>
      </c>
      <c r="AK37">
        <v>9</v>
      </c>
      <c r="AL37">
        <v>16.600000000000001</v>
      </c>
      <c r="AM37">
        <v>19</v>
      </c>
      <c r="AN37">
        <v>0.6</v>
      </c>
      <c r="AO37">
        <v>1.1000000000000001</v>
      </c>
      <c r="AP37">
        <v>1.6</v>
      </c>
      <c r="AQ37">
        <v>3.5</v>
      </c>
      <c r="AR37">
        <v>9.6</v>
      </c>
      <c r="AS37">
        <v>14.4</v>
      </c>
      <c r="AT37">
        <v>22.4</v>
      </c>
      <c r="AU37">
        <v>4.9000000000000004</v>
      </c>
      <c r="AV37">
        <v>4.0999999999999996</v>
      </c>
      <c r="AW37">
        <v>1.86</v>
      </c>
      <c r="AX37">
        <v>1.04</v>
      </c>
      <c r="AY37">
        <v>40.9</v>
      </c>
      <c r="AZ37">
        <v>28.2</v>
      </c>
      <c r="BA37">
        <v>265</v>
      </c>
      <c r="BB37">
        <v>136</v>
      </c>
      <c r="BC37">
        <v>52</v>
      </c>
      <c r="BD37">
        <v>17</v>
      </c>
      <c r="BE37">
        <v>58</v>
      </c>
      <c r="BF37">
        <v>5</v>
      </c>
      <c r="BG37">
        <v>7</v>
      </c>
      <c r="BH37">
        <v>1</v>
      </c>
      <c r="BI37">
        <v>73</v>
      </c>
      <c r="BJ37">
        <v>162</v>
      </c>
      <c r="BK37">
        <v>30</v>
      </c>
      <c r="BL37">
        <v>7</v>
      </c>
      <c r="BM37">
        <v>1</v>
      </c>
      <c r="BN37">
        <v>30</v>
      </c>
      <c r="BO37">
        <v>42</v>
      </c>
      <c r="BP37">
        <v>2</v>
      </c>
      <c r="BQ37">
        <v>0</v>
      </c>
      <c r="BR37">
        <v>0</v>
      </c>
      <c r="BS37">
        <v>0.16399999999999998</v>
      </c>
      <c r="BT37">
        <v>6.3E-2</v>
      </c>
      <c r="BU37">
        <v>0.1460806451612903</v>
      </c>
      <c r="BV37">
        <v>46.4</v>
      </c>
      <c r="BW37">
        <v>45.2</v>
      </c>
      <c r="BX37">
        <v>46.187096774193542</v>
      </c>
      <c r="BY37">
        <v>1.55</v>
      </c>
      <c r="BZ37">
        <v>0.6</v>
      </c>
      <c r="CA37">
        <v>1.3814516129032257</v>
      </c>
      <c r="CB37">
        <v>0.16599255917658343</v>
      </c>
      <c r="CC37">
        <v>8.4644667274384702E-2</v>
      </c>
      <c r="CD37">
        <v>0.14797947154881813</v>
      </c>
      <c r="CE37">
        <v>41.179922739882294</v>
      </c>
      <c r="CF37">
        <v>23.87238833181404</v>
      </c>
      <c r="CG37">
        <v>37.347467753981554</v>
      </c>
      <c r="CH37">
        <v>1.704557569158176</v>
      </c>
      <c r="CI37">
        <v>1.3879051959890611</v>
      </c>
      <c r="CJ37">
        <v>1.6344403625280073</v>
      </c>
      <c r="CK37">
        <v>0.14199999999999999</v>
      </c>
      <c r="CL37">
        <v>9.6000000000000002E-2</v>
      </c>
      <c r="CM37">
        <v>0.14014285714285712</v>
      </c>
      <c r="CN37">
        <v>31</v>
      </c>
      <c r="CO37">
        <v>0</v>
      </c>
      <c r="CP37">
        <v>31</v>
      </c>
      <c r="CQ37">
        <v>1.74</v>
      </c>
      <c r="CR37">
        <v>0</v>
      </c>
      <c r="CS37">
        <v>1.74</v>
      </c>
      <c r="CT37">
        <v>0.1556991737896822</v>
      </c>
      <c r="CU37">
        <v>7.3291695673794136E-2</v>
      </c>
      <c r="CV37">
        <v>0.14316237479952795</v>
      </c>
      <c r="CW37">
        <v>43.230622282264527</v>
      </c>
      <c r="CX37">
        <v>26.039335840748553</v>
      </c>
      <c r="CY37">
        <v>40.014797082797081</v>
      </c>
      <c r="CZ37">
        <v>1.6653677122472244</v>
      </c>
      <c r="DA37">
        <v>1.2931932850197227</v>
      </c>
      <c r="DB37">
        <v>1.5957482625482626</v>
      </c>
      <c r="DC37">
        <v>0.13600000000000001</v>
      </c>
      <c r="DD37">
        <v>0</v>
      </c>
      <c r="DE37">
        <v>0.13600000000000001</v>
      </c>
      <c r="DF37">
        <v>38.9</v>
      </c>
      <c r="DG37">
        <v>0</v>
      </c>
      <c r="DH37">
        <v>38.9</v>
      </c>
      <c r="DI37">
        <v>1.5</v>
      </c>
      <c r="DJ37">
        <v>0</v>
      </c>
      <c r="DK37">
        <v>1.5</v>
      </c>
      <c r="DL37">
        <v>0.153</v>
      </c>
      <c r="DM37">
        <v>6.6000000000000003E-2</v>
      </c>
      <c r="DN37">
        <v>0.14000000000000001</v>
      </c>
      <c r="DO37">
        <v>33.812427059726261</v>
      </c>
      <c r="DP37">
        <v>21.678349080059668</v>
      </c>
      <c r="DQ37">
        <v>31.966447786485912</v>
      </c>
      <c r="DR37">
        <v>1.9383918342582849</v>
      </c>
      <c r="DS37">
        <v>1.3820268523122825</v>
      </c>
      <c r="DT37">
        <v>1.8537510212727331</v>
      </c>
      <c r="DU37">
        <v>31</v>
      </c>
      <c r="DV37">
        <v>11</v>
      </c>
      <c r="DW37">
        <v>6</v>
      </c>
      <c r="DX37">
        <v>4</v>
      </c>
      <c r="DY37">
        <v>6</v>
      </c>
      <c r="DZ37">
        <v>4</v>
      </c>
      <c r="EA37">
        <v>31</v>
      </c>
      <c r="EB37">
        <v>20</v>
      </c>
      <c r="EC37">
        <v>11</v>
      </c>
      <c r="ED37">
        <v>31</v>
      </c>
      <c r="EE37">
        <v>16.600000000000001</v>
      </c>
      <c r="EF37">
        <v>7</v>
      </c>
      <c r="EG37">
        <v>24.5</v>
      </c>
      <c r="EH37">
        <v>20.2</v>
      </c>
      <c r="EI37">
        <v>23.1</v>
      </c>
      <c r="EJ37">
        <v>14.2</v>
      </c>
      <c r="EK37">
        <v>18.100000000000001</v>
      </c>
      <c r="EL37">
        <v>13.1</v>
      </c>
      <c r="EM37">
        <v>2.52</v>
      </c>
      <c r="EN37">
        <v>22.5</v>
      </c>
      <c r="EO37">
        <v>41</v>
      </c>
      <c r="EP37">
        <v>26</v>
      </c>
      <c r="EQ37">
        <v>8</v>
      </c>
      <c r="ER37">
        <v>1</v>
      </c>
      <c r="ES37">
        <v>8</v>
      </c>
      <c r="ET37">
        <v>19</v>
      </c>
      <c r="EU37">
        <v>7</v>
      </c>
      <c r="EV37">
        <v>1</v>
      </c>
      <c r="EW37">
        <v>0</v>
      </c>
    </row>
    <row r="38" spans="1:153" x14ac:dyDescent="0.2">
      <c r="A38" t="s">
        <v>229</v>
      </c>
      <c r="B38" t="s">
        <v>229</v>
      </c>
      <c r="C38" t="s">
        <v>477</v>
      </c>
      <c r="D38" t="s">
        <v>478</v>
      </c>
      <c r="E38" t="s">
        <v>479</v>
      </c>
      <c r="F38" t="s">
        <v>480</v>
      </c>
      <c r="G38">
        <v>424</v>
      </c>
      <c r="H38">
        <v>149</v>
      </c>
      <c r="I38">
        <v>0</v>
      </c>
      <c r="J38">
        <v>23</v>
      </c>
      <c r="K38">
        <v>70</v>
      </c>
      <c r="L38">
        <v>121</v>
      </c>
      <c r="M38">
        <v>210</v>
      </c>
      <c r="N38">
        <v>424</v>
      </c>
      <c r="O38">
        <v>1</v>
      </c>
      <c r="P38">
        <v>22</v>
      </c>
      <c r="Q38">
        <v>41</v>
      </c>
      <c r="R38">
        <v>45</v>
      </c>
      <c r="S38">
        <v>40</v>
      </c>
      <c r="T38">
        <v>149</v>
      </c>
      <c r="U38">
        <v>307</v>
      </c>
      <c r="V38">
        <v>117</v>
      </c>
      <c r="W38">
        <v>424</v>
      </c>
      <c r="X38">
        <v>72</v>
      </c>
      <c r="Y38">
        <v>77</v>
      </c>
      <c r="Z38">
        <v>149</v>
      </c>
      <c r="AA38">
        <v>29</v>
      </c>
      <c r="AB38">
        <v>71</v>
      </c>
      <c r="AC38">
        <v>42</v>
      </c>
      <c r="AD38">
        <v>81</v>
      </c>
      <c r="AE38">
        <v>201</v>
      </c>
      <c r="AF38">
        <v>424</v>
      </c>
      <c r="AG38">
        <v>15.8</v>
      </c>
      <c r="AH38">
        <v>8.1</v>
      </c>
      <c r="AI38">
        <v>0</v>
      </c>
      <c r="AJ38">
        <v>9.8000000000000007</v>
      </c>
      <c r="AK38">
        <v>12.8</v>
      </c>
      <c r="AL38">
        <v>12.9</v>
      </c>
      <c r="AM38">
        <v>21.2</v>
      </c>
      <c r="AN38">
        <v>1.4</v>
      </c>
      <c r="AO38">
        <v>5.9</v>
      </c>
      <c r="AP38">
        <v>6.3</v>
      </c>
      <c r="AQ38">
        <v>8.1999999999999993</v>
      </c>
      <c r="AR38">
        <v>9.6999999999999993</v>
      </c>
      <c r="AS38">
        <v>9.6999999999999993</v>
      </c>
      <c r="AT38">
        <v>6.1</v>
      </c>
      <c r="AU38">
        <v>5.0999999999999996</v>
      </c>
      <c r="AV38">
        <v>3</v>
      </c>
      <c r="AW38">
        <v>1.82</v>
      </c>
      <c r="AX38">
        <v>1.08</v>
      </c>
      <c r="AY38">
        <v>27.5</v>
      </c>
      <c r="AZ38">
        <v>28.8</v>
      </c>
      <c r="BA38">
        <v>228</v>
      </c>
      <c r="BB38">
        <v>133</v>
      </c>
      <c r="BC38">
        <v>85</v>
      </c>
      <c r="BD38">
        <v>14</v>
      </c>
      <c r="BE38">
        <v>48</v>
      </c>
      <c r="BF38">
        <v>35</v>
      </c>
      <c r="BG38">
        <v>12</v>
      </c>
      <c r="BH38">
        <v>2</v>
      </c>
      <c r="BI38">
        <v>128</v>
      </c>
      <c r="BJ38">
        <v>204</v>
      </c>
      <c r="BK38">
        <v>68</v>
      </c>
      <c r="BL38">
        <v>24</v>
      </c>
      <c r="BM38">
        <v>0</v>
      </c>
      <c r="BN38">
        <v>85</v>
      </c>
      <c r="BO38">
        <v>31</v>
      </c>
      <c r="BP38">
        <v>2</v>
      </c>
      <c r="BQ38">
        <v>0</v>
      </c>
      <c r="BR38">
        <v>0</v>
      </c>
      <c r="BS38">
        <v>0</v>
      </c>
      <c r="BT38">
        <v>0</v>
      </c>
      <c r="BU38" t="e">
        <v>#DIV/0!</v>
      </c>
      <c r="BV38">
        <v>0</v>
      </c>
      <c r="BW38">
        <v>0</v>
      </c>
      <c r="BX38" t="e">
        <v>#DIV/0!</v>
      </c>
      <c r="BY38">
        <v>0</v>
      </c>
      <c r="BZ38">
        <v>0</v>
      </c>
      <c r="CA38" t="e">
        <v>#DIV/0!</v>
      </c>
      <c r="CB38">
        <v>0.16599255917658343</v>
      </c>
      <c r="CC38">
        <v>8.4644667274384702E-2</v>
      </c>
      <c r="CD38">
        <v>0.14797947154881813</v>
      </c>
      <c r="CE38">
        <v>41.179922739882294</v>
      </c>
      <c r="CF38">
        <v>23.87238833181404</v>
      </c>
      <c r="CG38">
        <v>37.347467753981554</v>
      </c>
      <c r="CH38">
        <v>1.704557569158176</v>
      </c>
      <c r="CI38">
        <v>1.3879051959890611</v>
      </c>
      <c r="CJ38">
        <v>1.6344403625280073</v>
      </c>
      <c r="CK38">
        <v>0.19600000000000001</v>
      </c>
      <c r="CL38">
        <v>7.4999999999999997E-2</v>
      </c>
      <c r="CM38">
        <v>0.15149938499384993</v>
      </c>
      <c r="CN38">
        <v>39.4</v>
      </c>
      <c r="CO38">
        <v>27.3</v>
      </c>
      <c r="CP38">
        <v>34.949938499384992</v>
      </c>
      <c r="CQ38">
        <v>1.27</v>
      </c>
      <c r="CR38">
        <v>0.57999999999999996</v>
      </c>
      <c r="CS38">
        <v>1.0162361623616236</v>
      </c>
      <c r="CT38">
        <v>0.1556991737896822</v>
      </c>
      <c r="CU38">
        <v>7.3291695673794136E-2</v>
      </c>
      <c r="CV38">
        <v>0.14316237479952795</v>
      </c>
      <c r="CW38">
        <v>43.230622282264527</v>
      </c>
      <c r="CX38">
        <v>26.039335840748553</v>
      </c>
      <c r="CY38">
        <v>40.014797082797081</v>
      </c>
      <c r="CZ38">
        <v>1.6653677122472244</v>
      </c>
      <c r="DA38">
        <v>1.2931932850197227</v>
      </c>
      <c r="DB38">
        <v>1.5957482625482626</v>
      </c>
      <c r="DC38">
        <v>0.15</v>
      </c>
      <c r="DD38">
        <v>0.04</v>
      </c>
      <c r="DE38">
        <v>0.11284325637910085</v>
      </c>
      <c r="DF38">
        <v>20.5</v>
      </c>
      <c r="DG38">
        <v>14.6</v>
      </c>
      <c r="DH38">
        <v>18.507047387606317</v>
      </c>
      <c r="DI38">
        <v>1.43</v>
      </c>
      <c r="DJ38">
        <v>0.62</v>
      </c>
      <c r="DK38">
        <v>1.1563912515188335</v>
      </c>
      <c r="DL38">
        <v>0.153</v>
      </c>
      <c r="DM38">
        <v>6.6000000000000003E-2</v>
      </c>
      <c r="DN38">
        <v>0.14000000000000001</v>
      </c>
      <c r="DO38">
        <v>33.812427059726261</v>
      </c>
      <c r="DP38">
        <v>21.678349080059668</v>
      </c>
      <c r="DQ38">
        <v>31.966447786485912</v>
      </c>
      <c r="DR38">
        <v>1.9383918342582849</v>
      </c>
      <c r="DS38">
        <v>1.3820268523122825</v>
      </c>
      <c r="DT38">
        <v>1.8537510212727331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</row>
    <row r="39" spans="1:153" x14ac:dyDescent="0.2">
      <c r="A39" t="s">
        <v>239</v>
      </c>
      <c r="B39" t="s">
        <v>481</v>
      </c>
      <c r="C39" t="s">
        <v>240</v>
      </c>
      <c r="D39" t="s">
        <v>241</v>
      </c>
      <c r="E39" t="s">
        <v>242</v>
      </c>
      <c r="F39" t="s">
        <v>105</v>
      </c>
      <c r="G39">
        <v>448</v>
      </c>
      <c r="H39">
        <v>254</v>
      </c>
      <c r="I39">
        <v>0</v>
      </c>
      <c r="J39">
        <v>42</v>
      </c>
      <c r="K39">
        <v>85</v>
      </c>
      <c r="L39">
        <v>122</v>
      </c>
      <c r="M39">
        <v>199</v>
      </c>
      <c r="N39">
        <v>448</v>
      </c>
      <c r="O39">
        <v>5</v>
      </c>
      <c r="P39">
        <v>36</v>
      </c>
      <c r="Q39">
        <v>59</v>
      </c>
      <c r="R39">
        <v>76</v>
      </c>
      <c r="S39">
        <v>78</v>
      </c>
      <c r="T39">
        <v>254</v>
      </c>
      <c r="U39">
        <v>303</v>
      </c>
      <c r="V39">
        <v>145</v>
      </c>
      <c r="W39">
        <v>448</v>
      </c>
      <c r="X39">
        <v>91</v>
      </c>
      <c r="Y39">
        <v>163</v>
      </c>
      <c r="Z39">
        <v>254</v>
      </c>
      <c r="AA39">
        <v>80</v>
      </c>
      <c r="AB39">
        <v>215</v>
      </c>
      <c r="AC39">
        <v>20</v>
      </c>
      <c r="AD39">
        <v>104</v>
      </c>
      <c r="AE39">
        <v>29</v>
      </c>
      <c r="AF39">
        <v>448</v>
      </c>
      <c r="AG39">
        <v>13.5</v>
      </c>
      <c r="AH39">
        <v>8.1999999999999993</v>
      </c>
      <c r="AI39">
        <v>0</v>
      </c>
      <c r="AJ39">
        <v>10.5</v>
      </c>
      <c r="AK39">
        <v>9.1</v>
      </c>
      <c r="AL39">
        <v>15.8</v>
      </c>
      <c r="AM39">
        <v>14.5</v>
      </c>
      <c r="AN39">
        <v>2.9</v>
      </c>
      <c r="AO39">
        <v>12.5</v>
      </c>
      <c r="AP39">
        <v>5.9</v>
      </c>
      <c r="AQ39">
        <v>8.6</v>
      </c>
      <c r="AR39">
        <v>7.7</v>
      </c>
      <c r="AS39">
        <v>13.1</v>
      </c>
      <c r="AT39">
        <v>14.2</v>
      </c>
      <c r="AU39">
        <v>8</v>
      </c>
      <c r="AV39">
        <v>8.1999999999999993</v>
      </c>
      <c r="AW39">
        <v>1.96</v>
      </c>
      <c r="AX39">
        <v>1.1499999999999999</v>
      </c>
      <c r="AY39">
        <v>29.9</v>
      </c>
      <c r="AZ39">
        <v>30.3</v>
      </c>
      <c r="BA39">
        <v>532</v>
      </c>
      <c r="BB39">
        <v>280</v>
      </c>
      <c r="BC39">
        <v>65</v>
      </c>
      <c r="BD39">
        <v>19</v>
      </c>
      <c r="BE39">
        <v>191</v>
      </c>
      <c r="BF39">
        <v>62</v>
      </c>
      <c r="BG39">
        <v>32</v>
      </c>
      <c r="BH39">
        <v>3</v>
      </c>
      <c r="BI39">
        <v>143</v>
      </c>
      <c r="BJ39">
        <v>255</v>
      </c>
      <c r="BK39">
        <v>62</v>
      </c>
      <c r="BL39">
        <v>10</v>
      </c>
      <c r="BM39">
        <v>7</v>
      </c>
      <c r="BN39">
        <v>127</v>
      </c>
      <c r="BO39">
        <v>150</v>
      </c>
      <c r="BP39">
        <v>12</v>
      </c>
      <c r="BQ39">
        <v>0</v>
      </c>
      <c r="BR39">
        <v>0</v>
      </c>
      <c r="BS39">
        <v>0.13300000000000001</v>
      </c>
      <c r="BT39">
        <v>5.5999999999999994E-2</v>
      </c>
      <c r="BU39">
        <v>0.11054166666666668</v>
      </c>
      <c r="BV39">
        <v>27.9</v>
      </c>
      <c r="BW39">
        <v>32.9</v>
      </c>
      <c r="BX39">
        <v>29.358333333333334</v>
      </c>
      <c r="BY39">
        <v>1.93</v>
      </c>
      <c r="BZ39">
        <v>0.79</v>
      </c>
      <c r="CA39">
        <v>1.5974999999999999</v>
      </c>
      <c r="CB39">
        <v>0.16599255917658343</v>
      </c>
      <c r="CC39">
        <v>8.4644667274384702E-2</v>
      </c>
      <c r="CD39">
        <v>0.14797947154881813</v>
      </c>
      <c r="CE39">
        <v>41.179922739882294</v>
      </c>
      <c r="CF39">
        <v>23.87238833181404</v>
      </c>
      <c r="CG39">
        <v>37.347467753981554</v>
      </c>
      <c r="CH39">
        <v>1.704557569158176</v>
      </c>
      <c r="CI39">
        <v>1.3879051959890611</v>
      </c>
      <c r="CJ39">
        <v>1.6344403625280073</v>
      </c>
      <c r="CK39">
        <v>0.121</v>
      </c>
      <c r="CL39">
        <v>0.06</v>
      </c>
      <c r="CM39">
        <v>0.10411995249406175</v>
      </c>
      <c r="CN39">
        <v>25.3</v>
      </c>
      <c r="CO39">
        <v>55.2</v>
      </c>
      <c r="CP39">
        <v>33.573990498812357</v>
      </c>
      <c r="CQ39">
        <v>1.74</v>
      </c>
      <c r="CR39">
        <v>0.65</v>
      </c>
      <c r="CS39">
        <v>1.4383729216152021</v>
      </c>
      <c r="CT39">
        <v>0.1556991737896822</v>
      </c>
      <c r="CU39">
        <v>7.3291695673794136E-2</v>
      </c>
      <c r="CV39">
        <v>0.14316237479952795</v>
      </c>
      <c r="CW39">
        <v>43.230622282264527</v>
      </c>
      <c r="CX39">
        <v>26.039335840748553</v>
      </c>
      <c r="CY39">
        <v>40.014797082797081</v>
      </c>
      <c r="CZ39">
        <v>1.6653677122472244</v>
      </c>
      <c r="DA39">
        <v>1.2931932850197227</v>
      </c>
      <c r="DB39">
        <v>1.5957482625482626</v>
      </c>
      <c r="DC39">
        <v>0.10400000000000001</v>
      </c>
      <c r="DD39">
        <v>6.3E-2</v>
      </c>
      <c r="DE39">
        <v>9.3197604790419164E-2</v>
      </c>
      <c r="DF39">
        <v>19.2</v>
      </c>
      <c r="DG39">
        <v>23.3</v>
      </c>
      <c r="DH39">
        <v>20.280239520958084</v>
      </c>
      <c r="DI39">
        <v>1.97</v>
      </c>
      <c r="DJ39">
        <v>0.99</v>
      </c>
      <c r="DK39">
        <v>1.7117964071856286</v>
      </c>
      <c r="DL39">
        <v>0.153</v>
      </c>
      <c r="DM39">
        <v>6.6000000000000003E-2</v>
      </c>
      <c r="DN39">
        <v>0.14000000000000001</v>
      </c>
      <c r="DO39">
        <v>33.812427059726261</v>
      </c>
      <c r="DP39">
        <v>21.678349080059668</v>
      </c>
      <c r="DQ39">
        <v>31.966447786485912</v>
      </c>
      <c r="DR39">
        <v>1.9383918342582849</v>
      </c>
      <c r="DS39">
        <v>1.3820268523122825</v>
      </c>
      <c r="DT39">
        <v>1.8537510212727331</v>
      </c>
      <c r="DU39">
        <v>146</v>
      </c>
      <c r="DV39">
        <v>40</v>
      </c>
      <c r="DW39">
        <v>26</v>
      </c>
      <c r="DX39">
        <v>27</v>
      </c>
      <c r="DY39">
        <v>29</v>
      </c>
      <c r="DZ39">
        <v>24</v>
      </c>
      <c r="EA39">
        <v>146</v>
      </c>
      <c r="EB39">
        <v>94</v>
      </c>
      <c r="EC39">
        <v>52</v>
      </c>
      <c r="ED39">
        <v>146</v>
      </c>
      <c r="EE39">
        <v>14.2</v>
      </c>
      <c r="EF39">
        <v>17.100000000000001</v>
      </c>
      <c r="EG39">
        <v>9.3000000000000007</v>
      </c>
      <c r="EH39">
        <v>12</v>
      </c>
      <c r="EI39">
        <v>12.6</v>
      </c>
      <c r="EJ39">
        <v>19.3</v>
      </c>
      <c r="EK39">
        <v>14.4</v>
      </c>
      <c r="EL39">
        <v>13.8</v>
      </c>
      <c r="EM39">
        <v>3.59</v>
      </c>
      <c r="EN39">
        <v>10.6</v>
      </c>
      <c r="EO39">
        <v>344</v>
      </c>
      <c r="EP39">
        <v>106</v>
      </c>
      <c r="EQ39">
        <v>13</v>
      </c>
      <c r="ER39">
        <v>1</v>
      </c>
      <c r="ES39">
        <v>33</v>
      </c>
      <c r="ET39">
        <v>72</v>
      </c>
      <c r="EU39">
        <v>30</v>
      </c>
      <c r="EV39">
        <v>14</v>
      </c>
      <c r="EW39">
        <v>8</v>
      </c>
    </row>
    <row r="40" spans="1:153" x14ac:dyDescent="0.2">
      <c r="A40" t="s">
        <v>246</v>
      </c>
      <c r="B40" t="s">
        <v>246</v>
      </c>
      <c r="C40" t="s">
        <v>546</v>
      </c>
      <c r="D40" t="s">
        <v>248</v>
      </c>
      <c r="E40" t="s">
        <v>249</v>
      </c>
      <c r="F40" t="s">
        <v>105</v>
      </c>
      <c r="G40">
        <v>633</v>
      </c>
      <c r="H40">
        <v>315</v>
      </c>
      <c r="I40">
        <v>2</v>
      </c>
      <c r="J40">
        <v>72</v>
      </c>
      <c r="K40">
        <v>110</v>
      </c>
      <c r="L40">
        <v>194</v>
      </c>
      <c r="M40">
        <v>255</v>
      </c>
      <c r="N40">
        <v>633</v>
      </c>
      <c r="O40">
        <v>8</v>
      </c>
      <c r="P40">
        <v>50</v>
      </c>
      <c r="Q40">
        <v>67</v>
      </c>
      <c r="R40">
        <v>83</v>
      </c>
      <c r="S40">
        <v>107</v>
      </c>
      <c r="T40">
        <v>315</v>
      </c>
      <c r="U40">
        <v>396</v>
      </c>
      <c r="V40">
        <v>237</v>
      </c>
      <c r="W40">
        <v>633</v>
      </c>
      <c r="X40">
        <v>117</v>
      </c>
      <c r="Y40">
        <v>198</v>
      </c>
      <c r="Z40">
        <v>315</v>
      </c>
      <c r="AA40">
        <v>73</v>
      </c>
      <c r="AB40">
        <v>220</v>
      </c>
      <c r="AC40">
        <v>15</v>
      </c>
      <c r="AD40">
        <v>143</v>
      </c>
      <c r="AE40">
        <v>182</v>
      </c>
      <c r="AF40">
        <v>633</v>
      </c>
      <c r="AG40">
        <v>16.899999999999999</v>
      </c>
      <c r="AH40">
        <v>6.5</v>
      </c>
      <c r="AI40">
        <v>3.8</v>
      </c>
      <c r="AJ40">
        <v>15.7</v>
      </c>
      <c r="AK40">
        <v>15.9</v>
      </c>
      <c r="AL40">
        <v>17.399999999999999</v>
      </c>
      <c r="AM40">
        <v>17.399999999999999</v>
      </c>
      <c r="AN40">
        <v>3.6</v>
      </c>
      <c r="AO40">
        <v>6.5</v>
      </c>
      <c r="AP40">
        <v>7.4</v>
      </c>
      <c r="AQ40">
        <v>8.6</v>
      </c>
      <c r="AR40">
        <v>4.5999999999999996</v>
      </c>
      <c r="AS40">
        <v>17.100000000000001</v>
      </c>
      <c r="AT40">
        <v>16.5</v>
      </c>
      <c r="AU40">
        <v>4.7</v>
      </c>
      <c r="AV40">
        <v>7.7</v>
      </c>
      <c r="AW40">
        <v>2.5299999999999998</v>
      </c>
      <c r="AX40">
        <v>1.33</v>
      </c>
      <c r="AY40">
        <v>33.700000000000003</v>
      </c>
      <c r="AZ40">
        <v>21.6</v>
      </c>
      <c r="BA40">
        <v>1021</v>
      </c>
      <c r="BB40">
        <v>455</v>
      </c>
      <c r="BC40">
        <v>177</v>
      </c>
      <c r="BD40">
        <v>37</v>
      </c>
      <c r="BE40">
        <v>291</v>
      </c>
      <c r="BF40">
        <v>92</v>
      </c>
      <c r="BG40">
        <v>26</v>
      </c>
      <c r="BH40">
        <v>4</v>
      </c>
      <c r="BI40">
        <v>190</v>
      </c>
      <c r="BJ40">
        <v>338</v>
      </c>
      <c r="BK40">
        <v>114</v>
      </c>
      <c r="BL40">
        <v>36</v>
      </c>
      <c r="BM40">
        <v>19</v>
      </c>
      <c r="BN40">
        <v>63</v>
      </c>
      <c r="BO40">
        <v>144</v>
      </c>
      <c r="BP40">
        <v>45</v>
      </c>
      <c r="BQ40">
        <v>16</v>
      </c>
      <c r="BR40">
        <v>14</v>
      </c>
      <c r="BS40">
        <v>0.16899999999999998</v>
      </c>
      <c r="BT40">
        <v>0.12</v>
      </c>
      <c r="BU40">
        <v>0.141070826306914</v>
      </c>
      <c r="BV40">
        <v>39.5</v>
      </c>
      <c r="BW40">
        <v>31.6</v>
      </c>
      <c r="BX40">
        <v>34.997133220910627</v>
      </c>
      <c r="BY40">
        <v>2.09</v>
      </c>
      <c r="BZ40">
        <v>1.84</v>
      </c>
      <c r="CA40">
        <v>1.9475042158516018</v>
      </c>
      <c r="CB40">
        <v>0.16599255917658343</v>
      </c>
      <c r="CC40">
        <v>8.4644667274384702E-2</v>
      </c>
      <c r="CD40">
        <v>0.14797947154881813</v>
      </c>
      <c r="CE40">
        <v>41.179922739882294</v>
      </c>
      <c r="CF40">
        <v>23.87238833181404</v>
      </c>
      <c r="CG40">
        <v>37.347467753981554</v>
      </c>
      <c r="CH40">
        <v>1.704557569158176</v>
      </c>
      <c r="CI40">
        <v>1.3879051959890611</v>
      </c>
      <c r="CJ40">
        <v>1.6344403625280073</v>
      </c>
      <c r="CK40">
        <v>0.19</v>
      </c>
      <c r="CL40">
        <v>0.126</v>
      </c>
      <c r="CM40">
        <v>0.15517112733171129</v>
      </c>
      <c r="CN40">
        <v>41.4</v>
      </c>
      <c r="CO40">
        <v>24.4</v>
      </c>
      <c r="CP40">
        <v>32.148580697485805</v>
      </c>
      <c r="CQ40">
        <v>2.04</v>
      </c>
      <c r="CR40">
        <v>1.68</v>
      </c>
      <c r="CS40">
        <v>1.8440875912408761</v>
      </c>
      <c r="CT40">
        <v>0.1556991737896822</v>
      </c>
      <c r="CU40">
        <v>7.3291695673794136E-2</v>
      </c>
      <c r="CV40">
        <v>0.14316237479952795</v>
      </c>
      <c r="CW40">
        <v>43.230622282264527</v>
      </c>
      <c r="CX40">
        <v>26.039335840748553</v>
      </c>
      <c r="CY40">
        <v>40.014797082797081</v>
      </c>
      <c r="CZ40">
        <v>1.6653677122472244</v>
      </c>
      <c r="DA40">
        <v>1.2931932850197227</v>
      </c>
      <c r="DB40">
        <v>1.5957482625482626</v>
      </c>
      <c r="DC40">
        <v>0.17600000000000002</v>
      </c>
      <c r="DD40">
        <v>0.114</v>
      </c>
      <c r="DE40">
        <v>0.14413957176843775</v>
      </c>
      <c r="DF40">
        <v>26.5</v>
      </c>
      <c r="DG40">
        <v>21.6</v>
      </c>
      <c r="DH40">
        <v>23.981998413957179</v>
      </c>
      <c r="DI40">
        <v>2.4</v>
      </c>
      <c r="DJ40">
        <v>2.0499999999999998</v>
      </c>
      <c r="DK40">
        <v>2.2201427438540842</v>
      </c>
      <c r="DL40">
        <v>0.153</v>
      </c>
      <c r="DM40">
        <v>6.6000000000000003E-2</v>
      </c>
      <c r="DN40">
        <v>0.14000000000000001</v>
      </c>
      <c r="DO40">
        <v>33.812427059726261</v>
      </c>
      <c r="DP40">
        <v>21.678349080059668</v>
      </c>
      <c r="DQ40">
        <v>31.966447786485912</v>
      </c>
      <c r="DR40">
        <v>1.9383918342582849</v>
      </c>
      <c r="DS40">
        <v>1.3820268523122825</v>
      </c>
      <c r="DT40">
        <v>1.8537510212727331</v>
      </c>
      <c r="DU40">
        <v>202</v>
      </c>
      <c r="DV40">
        <v>60</v>
      </c>
      <c r="DW40">
        <v>39</v>
      </c>
      <c r="DX40">
        <v>21</v>
      </c>
      <c r="DY40">
        <v>44</v>
      </c>
      <c r="DZ40">
        <v>38</v>
      </c>
      <c r="EA40">
        <v>202</v>
      </c>
      <c r="EB40">
        <v>99</v>
      </c>
      <c r="EC40">
        <v>103</v>
      </c>
      <c r="ED40">
        <v>202</v>
      </c>
      <c r="EE40">
        <v>13.8</v>
      </c>
      <c r="EF40">
        <v>10.1</v>
      </c>
      <c r="EG40">
        <v>15.8</v>
      </c>
      <c r="EH40">
        <v>21.5</v>
      </c>
      <c r="EI40">
        <v>15.9</v>
      </c>
      <c r="EJ40">
        <v>10</v>
      </c>
      <c r="EK40">
        <v>12.3</v>
      </c>
      <c r="EL40">
        <v>15</v>
      </c>
      <c r="EM40">
        <v>4.0599999999999996</v>
      </c>
      <c r="EN40">
        <v>12.7</v>
      </c>
      <c r="EO40">
        <v>562</v>
      </c>
      <c r="EP40">
        <v>153</v>
      </c>
      <c r="EQ40">
        <v>29</v>
      </c>
      <c r="ER40">
        <v>4</v>
      </c>
      <c r="ES40">
        <v>252</v>
      </c>
      <c r="ET40">
        <v>209</v>
      </c>
      <c r="EU40">
        <v>18</v>
      </c>
      <c r="EV40">
        <v>0</v>
      </c>
      <c r="EW40">
        <v>0</v>
      </c>
    </row>
    <row r="41" spans="1:153" x14ac:dyDescent="0.2">
      <c r="A41" t="s">
        <v>250</v>
      </c>
      <c r="B41" t="s">
        <v>250</v>
      </c>
      <c r="C41" t="s">
        <v>251</v>
      </c>
      <c r="D41" t="s">
        <v>252</v>
      </c>
      <c r="E41" t="s">
        <v>96</v>
      </c>
      <c r="F41" t="s">
        <v>105</v>
      </c>
      <c r="G41">
        <v>729</v>
      </c>
      <c r="H41">
        <v>75</v>
      </c>
      <c r="I41">
        <v>0</v>
      </c>
      <c r="J41">
        <v>27</v>
      </c>
      <c r="K41">
        <v>121</v>
      </c>
      <c r="L41">
        <v>200</v>
      </c>
      <c r="M41">
        <v>381</v>
      </c>
      <c r="N41">
        <v>729</v>
      </c>
      <c r="O41">
        <v>0</v>
      </c>
      <c r="P41">
        <v>0</v>
      </c>
      <c r="Q41">
        <v>14</v>
      </c>
      <c r="R41">
        <v>21</v>
      </c>
      <c r="S41">
        <v>40</v>
      </c>
      <c r="T41">
        <v>75</v>
      </c>
      <c r="U41">
        <v>493</v>
      </c>
      <c r="V41">
        <v>236</v>
      </c>
      <c r="W41">
        <v>729</v>
      </c>
      <c r="X41">
        <v>34</v>
      </c>
      <c r="Y41">
        <v>41</v>
      </c>
      <c r="Z41">
        <v>75</v>
      </c>
      <c r="AA41">
        <v>0</v>
      </c>
      <c r="AB41">
        <v>0</v>
      </c>
      <c r="AC41">
        <v>0</v>
      </c>
      <c r="AD41">
        <v>0</v>
      </c>
      <c r="AE41">
        <v>729</v>
      </c>
      <c r="AF41">
        <v>729</v>
      </c>
      <c r="AG41">
        <v>17.3</v>
      </c>
      <c r="AH41">
        <v>9.1999999999999993</v>
      </c>
      <c r="AI41">
        <v>0</v>
      </c>
      <c r="AJ41">
        <v>16.100000000000001</v>
      </c>
      <c r="AK41">
        <v>12.6</v>
      </c>
      <c r="AL41">
        <v>16.8</v>
      </c>
      <c r="AM41">
        <v>19.100000000000001</v>
      </c>
      <c r="AN41">
        <v>0</v>
      </c>
      <c r="AO41">
        <v>42</v>
      </c>
      <c r="AP41">
        <v>3.6</v>
      </c>
      <c r="AQ41">
        <v>6.4</v>
      </c>
      <c r="AR41">
        <v>12.1</v>
      </c>
      <c r="AS41">
        <v>16.899999999999999</v>
      </c>
      <c r="AT41">
        <v>18.3</v>
      </c>
      <c r="AU41">
        <v>11.8</v>
      </c>
      <c r="AV41">
        <v>7</v>
      </c>
      <c r="AW41">
        <v>1.88</v>
      </c>
      <c r="AX41">
        <v>1.18</v>
      </c>
      <c r="AY41">
        <v>36.299999999999997</v>
      </c>
      <c r="AZ41">
        <v>31</v>
      </c>
      <c r="BA41">
        <v>837</v>
      </c>
      <c r="BB41">
        <v>419</v>
      </c>
      <c r="BC41">
        <v>139</v>
      </c>
      <c r="BD41">
        <v>34</v>
      </c>
      <c r="BE41">
        <v>60</v>
      </c>
      <c r="BF41">
        <v>19</v>
      </c>
      <c r="BG41">
        <v>10</v>
      </c>
      <c r="BH41">
        <v>2</v>
      </c>
      <c r="BI41">
        <v>255</v>
      </c>
      <c r="BJ41">
        <v>409</v>
      </c>
      <c r="BK41">
        <v>95</v>
      </c>
      <c r="BL41">
        <v>24</v>
      </c>
      <c r="BM41">
        <v>6</v>
      </c>
      <c r="BN41">
        <v>36</v>
      </c>
      <c r="BO41">
        <v>41</v>
      </c>
      <c r="BP41">
        <v>6</v>
      </c>
      <c r="BQ41">
        <v>0</v>
      </c>
      <c r="BR41">
        <v>0</v>
      </c>
      <c r="BS41">
        <v>0</v>
      </c>
      <c r="BT41">
        <v>0</v>
      </c>
      <c r="BU41" t="e">
        <v>#DIV/0!</v>
      </c>
      <c r="BV41">
        <v>0</v>
      </c>
      <c r="BW41">
        <v>0</v>
      </c>
      <c r="BX41" t="e">
        <v>#DIV/0!</v>
      </c>
      <c r="BY41">
        <v>0</v>
      </c>
      <c r="BZ41">
        <v>0</v>
      </c>
      <c r="CA41" t="e">
        <v>#DIV/0!</v>
      </c>
      <c r="CB41">
        <v>0.16599255917658343</v>
      </c>
      <c r="CC41">
        <v>8.4644667274384702E-2</v>
      </c>
      <c r="CD41">
        <v>0.14797947154881813</v>
      </c>
      <c r="CE41">
        <v>41.179922739882294</v>
      </c>
      <c r="CF41">
        <v>23.87238833181404</v>
      </c>
      <c r="CG41">
        <v>37.347467753981554</v>
      </c>
      <c r="CH41">
        <v>1.704557569158176</v>
      </c>
      <c r="CI41">
        <v>1.3879051959890611</v>
      </c>
      <c r="CJ41">
        <v>1.6344403625280073</v>
      </c>
      <c r="CK41">
        <v>0</v>
      </c>
      <c r="CL41">
        <v>0</v>
      </c>
      <c r="CM41" t="e">
        <v>#DIV/0!</v>
      </c>
      <c r="CN41">
        <v>0</v>
      </c>
      <c r="CO41">
        <v>0</v>
      </c>
      <c r="CP41" t="e">
        <v>#DIV/0!</v>
      </c>
      <c r="CQ41">
        <v>0</v>
      </c>
      <c r="CR41">
        <v>0</v>
      </c>
      <c r="CS41" t="e">
        <v>#DIV/0!</v>
      </c>
      <c r="CT41">
        <v>0.1556991737896822</v>
      </c>
      <c r="CU41">
        <v>7.3291695673794136E-2</v>
      </c>
      <c r="CV41">
        <v>0.14316237479952795</v>
      </c>
      <c r="CW41">
        <v>43.230622282264527</v>
      </c>
      <c r="CX41">
        <v>26.039335840748553</v>
      </c>
      <c r="CY41">
        <v>40.014797082797081</v>
      </c>
      <c r="CZ41">
        <v>1.6653677122472244</v>
      </c>
      <c r="DA41">
        <v>1.2931932850197227</v>
      </c>
      <c r="DB41">
        <v>1.5957482625482626</v>
      </c>
      <c r="DC41">
        <v>0</v>
      </c>
      <c r="DD41">
        <v>0</v>
      </c>
      <c r="DE41" t="e">
        <v>#DIV/0!</v>
      </c>
      <c r="DF41">
        <v>0</v>
      </c>
      <c r="DG41">
        <v>0</v>
      </c>
      <c r="DH41" t="e">
        <v>#DIV/0!</v>
      </c>
      <c r="DI41">
        <v>0</v>
      </c>
      <c r="DJ41">
        <v>0</v>
      </c>
      <c r="DK41" t="e">
        <v>#DIV/0!</v>
      </c>
      <c r="DL41">
        <v>0.153</v>
      </c>
      <c r="DM41">
        <v>6.6000000000000003E-2</v>
      </c>
      <c r="DN41">
        <v>0.14000000000000001</v>
      </c>
      <c r="DO41">
        <v>33.812427059726261</v>
      </c>
      <c r="DP41">
        <v>21.678349080059668</v>
      </c>
      <c r="DQ41">
        <v>31.966447786485912</v>
      </c>
      <c r="DR41">
        <v>1.9383918342582849</v>
      </c>
      <c r="DS41">
        <v>1.3820268523122825</v>
      </c>
      <c r="DT41">
        <v>1.8537510212727331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</row>
    <row r="42" spans="1:153" x14ac:dyDescent="0.2">
      <c r="A42" t="s">
        <v>257</v>
      </c>
      <c r="B42" t="s">
        <v>257</v>
      </c>
      <c r="C42" t="s">
        <v>258</v>
      </c>
      <c r="D42" t="s">
        <v>482</v>
      </c>
      <c r="E42" t="s">
        <v>260</v>
      </c>
      <c r="F42" t="s">
        <v>97</v>
      </c>
      <c r="G42">
        <v>579</v>
      </c>
      <c r="H42">
        <v>117</v>
      </c>
      <c r="I42">
        <v>0</v>
      </c>
      <c r="J42">
        <v>35</v>
      </c>
      <c r="K42">
        <v>100</v>
      </c>
      <c r="L42">
        <v>196</v>
      </c>
      <c r="M42">
        <v>248</v>
      </c>
      <c r="N42">
        <v>579</v>
      </c>
      <c r="O42">
        <v>0</v>
      </c>
      <c r="P42">
        <v>7</v>
      </c>
      <c r="Q42">
        <v>17</v>
      </c>
      <c r="R42">
        <v>41</v>
      </c>
      <c r="S42">
        <v>52</v>
      </c>
      <c r="T42">
        <v>117</v>
      </c>
      <c r="U42">
        <v>389</v>
      </c>
      <c r="V42">
        <v>190</v>
      </c>
      <c r="W42">
        <v>579</v>
      </c>
      <c r="X42">
        <v>61</v>
      </c>
      <c r="Y42">
        <v>56</v>
      </c>
      <c r="Z42">
        <v>117</v>
      </c>
      <c r="AA42">
        <v>91</v>
      </c>
      <c r="AB42">
        <v>244</v>
      </c>
      <c r="AC42">
        <v>17</v>
      </c>
      <c r="AD42">
        <v>200</v>
      </c>
      <c r="AE42">
        <v>27</v>
      </c>
      <c r="AF42">
        <v>579</v>
      </c>
      <c r="AG42">
        <v>15.1</v>
      </c>
      <c r="AH42">
        <v>7.8</v>
      </c>
      <c r="AI42">
        <v>3.3</v>
      </c>
      <c r="AJ42">
        <v>13.3</v>
      </c>
      <c r="AK42">
        <v>17.100000000000001</v>
      </c>
      <c r="AL42">
        <v>13.6</v>
      </c>
      <c r="AM42">
        <v>15.6</v>
      </c>
      <c r="AN42">
        <v>0</v>
      </c>
      <c r="AO42">
        <v>5</v>
      </c>
      <c r="AP42">
        <v>10.9</v>
      </c>
      <c r="AQ42">
        <v>5.0999999999999996</v>
      </c>
      <c r="AR42">
        <v>9.1999999999999993</v>
      </c>
      <c r="AS42">
        <v>13.3</v>
      </c>
      <c r="AT42">
        <v>19.3</v>
      </c>
      <c r="AU42">
        <v>7.1</v>
      </c>
      <c r="AV42">
        <v>8.6</v>
      </c>
      <c r="AW42">
        <v>2.6</v>
      </c>
      <c r="AX42">
        <v>1.32</v>
      </c>
      <c r="AY42">
        <v>31.8</v>
      </c>
      <c r="AZ42">
        <v>27.5</v>
      </c>
      <c r="BA42">
        <v>782</v>
      </c>
      <c r="BB42">
        <v>605</v>
      </c>
      <c r="BC42">
        <v>107</v>
      </c>
      <c r="BD42">
        <v>11</v>
      </c>
      <c r="BE42">
        <v>94</v>
      </c>
      <c r="BF42">
        <v>57</v>
      </c>
      <c r="BG42">
        <v>3</v>
      </c>
      <c r="BH42">
        <v>0</v>
      </c>
      <c r="BI42">
        <v>138</v>
      </c>
      <c r="BJ42">
        <v>284</v>
      </c>
      <c r="BK42">
        <v>108</v>
      </c>
      <c r="BL42">
        <v>24</v>
      </c>
      <c r="BM42">
        <v>25</v>
      </c>
      <c r="BN42">
        <v>48</v>
      </c>
      <c r="BO42">
        <v>58</v>
      </c>
      <c r="BP42">
        <v>10</v>
      </c>
      <c r="BQ42">
        <v>1</v>
      </c>
      <c r="BR42">
        <v>0</v>
      </c>
      <c r="BS42">
        <v>0.156</v>
      </c>
      <c r="BT42">
        <v>0.10300000000000001</v>
      </c>
      <c r="BU42">
        <v>0.13434086629001885</v>
      </c>
      <c r="BV42">
        <v>42.3</v>
      </c>
      <c r="BW42">
        <v>22.5</v>
      </c>
      <c r="BX42">
        <v>34.208474576271179</v>
      </c>
      <c r="BY42">
        <v>1.99</v>
      </c>
      <c r="BZ42">
        <v>1.66</v>
      </c>
      <c r="CA42">
        <v>1.8551412429378529</v>
      </c>
      <c r="CB42">
        <v>0.16599255917658343</v>
      </c>
      <c r="CC42">
        <v>8.4644667274384702E-2</v>
      </c>
      <c r="CD42">
        <v>0.14797947154881813</v>
      </c>
      <c r="CE42">
        <v>41.179922739882294</v>
      </c>
      <c r="CF42">
        <v>23.87238833181404</v>
      </c>
      <c r="CG42">
        <v>37.347467753981554</v>
      </c>
      <c r="CH42">
        <v>1.704557569158176</v>
      </c>
      <c r="CI42">
        <v>1.3879051959890611</v>
      </c>
      <c r="CJ42">
        <v>1.6344403625280073</v>
      </c>
      <c r="CK42">
        <v>0.14800000000000002</v>
      </c>
      <c r="CL42">
        <v>9.4E-2</v>
      </c>
      <c r="CM42">
        <v>0.12819324577861166</v>
      </c>
      <c r="CN42">
        <v>41.2</v>
      </c>
      <c r="CO42">
        <v>16.3</v>
      </c>
      <c r="CP42">
        <v>32.066885553470925</v>
      </c>
      <c r="CQ42">
        <v>1.86</v>
      </c>
      <c r="CR42">
        <v>2.02</v>
      </c>
      <c r="CS42">
        <v>1.9186866791744841</v>
      </c>
      <c r="CT42">
        <v>0.1556991737896822</v>
      </c>
      <c r="CU42">
        <v>7.3291695673794136E-2</v>
      </c>
      <c r="CV42">
        <v>0.14316237479952795</v>
      </c>
      <c r="CW42">
        <v>43.230622282264527</v>
      </c>
      <c r="CX42">
        <v>26.039335840748553</v>
      </c>
      <c r="CY42">
        <v>40.014797082797081</v>
      </c>
      <c r="CZ42">
        <v>1.6653677122472244</v>
      </c>
      <c r="DA42">
        <v>1.2931932850197227</v>
      </c>
      <c r="DB42">
        <v>1.5957482625482626</v>
      </c>
      <c r="DC42">
        <v>0.156</v>
      </c>
      <c r="DD42">
        <v>9.6999999999999989E-2</v>
      </c>
      <c r="DE42">
        <v>0.13658993476234854</v>
      </c>
      <c r="DF42">
        <v>36.4</v>
      </c>
      <c r="DG42">
        <v>20.8</v>
      </c>
      <c r="DH42">
        <v>31.267847157502331</v>
      </c>
      <c r="DI42">
        <v>2.35</v>
      </c>
      <c r="DJ42">
        <v>2.04</v>
      </c>
      <c r="DK42">
        <v>2.2480149114631871</v>
      </c>
      <c r="DL42">
        <v>0.153</v>
      </c>
      <c r="DM42">
        <v>6.6000000000000003E-2</v>
      </c>
      <c r="DN42">
        <v>0.14000000000000001</v>
      </c>
      <c r="DO42">
        <v>33.812427059726261</v>
      </c>
      <c r="DP42">
        <v>21.678349080059668</v>
      </c>
      <c r="DQ42">
        <v>31.966447786485912</v>
      </c>
      <c r="DR42">
        <v>1.9383918342582849</v>
      </c>
      <c r="DS42">
        <v>1.3820268523122825</v>
      </c>
      <c r="DT42">
        <v>1.8537510212727331</v>
      </c>
      <c r="DU42">
        <v>336</v>
      </c>
      <c r="DV42">
        <v>45</v>
      </c>
      <c r="DW42">
        <v>60</v>
      </c>
      <c r="DX42">
        <v>59</v>
      </c>
      <c r="DY42">
        <v>93</v>
      </c>
      <c r="DZ42">
        <v>79</v>
      </c>
      <c r="EA42">
        <v>336</v>
      </c>
      <c r="EB42">
        <v>217</v>
      </c>
      <c r="EC42">
        <v>119</v>
      </c>
      <c r="ED42">
        <v>336</v>
      </c>
      <c r="EE42">
        <v>13.1</v>
      </c>
      <c r="EF42">
        <v>10.4</v>
      </c>
      <c r="EG42">
        <v>10.199999999999999</v>
      </c>
      <c r="EH42">
        <v>14.7</v>
      </c>
      <c r="EI42">
        <v>14.2</v>
      </c>
      <c r="EJ42">
        <v>14.7</v>
      </c>
      <c r="EK42">
        <v>11.3</v>
      </c>
      <c r="EL42">
        <v>17</v>
      </c>
      <c r="EM42">
        <v>3.29</v>
      </c>
      <c r="EN42">
        <v>19.2</v>
      </c>
      <c r="EO42">
        <v>612</v>
      </c>
      <c r="EP42">
        <v>412</v>
      </c>
      <c r="EQ42">
        <v>71</v>
      </c>
      <c r="ER42">
        <v>10</v>
      </c>
      <c r="ES42">
        <v>48</v>
      </c>
      <c r="ET42">
        <v>171</v>
      </c>
      <c r="EU42">
        <v>83</v>
      </c>
      <c r="EV42">
        <v>16</v>
      </c>
      <c r="EW42">
        <v>18</v>
      </c>
    </row>
    <row r="43" spans="1:153" x14ac:dyDescent="0.2">
      <c r="A43" t="s">
        <v>261</v>
      </c>
      <c r="B43" t="s">
        <v>261</v>
      </c>
      <c r="C43" t="s">
        <v>442</v>
      </c>
      <c r="D43" t="s">
        <v>263</v>
      </c>
      <c r="E43" t="s">
        <v>133</v>
      </c>
      <c r="F43" t="s">
        <v>105</v>
      </c>
      <c r="G43">
        <v>1212</v>
      </c>
      <c r="H43">
        <v>187</v>
      </c>
      <c r="I43">
        <v>0</v>
      </c>
      <c r="J43">
        <v>128</v>
      </c>
      <c r="K43">
        <v>221</v>
      </c>
      <c r="L43">
        <v>286</v>
      </c>
      <c r="M43">
        <v>577</v>
      </c>
      <c r="N43">
        <v>1212</v>
      </c>
      <c r="O43">
        <v>2</v>
      </c>
      <c r="P43">
        <v>22</v>
      </c>
      <c r="Q43">
        <v>30</v>
      </c>
      <c r="R43">
        <v>74</v>
      </c>
      <c r="S43">
        <v>59</v>
      </c>
      <c r="T43">
        <v>187</v>
      </c>
      <c r="U43">
        <v>739</v>
      </c>
      <c r="V43">
        <v>473</v>
      </c>
      <c r="W43">
        <v>1212</v>
      </c>
      <c r="X43">
        <v>102</v>
      </c>
      <c r="Y43">
        <v>85</v>
      </c>
      <c r="Z43">
        <v>187</v>
      </c>
      <c r="AA43">
        <v>298</v>
      </c>
      <c r="AB43">
        <v>377</v>
      </c>
      <c r="AC43">
        <v>28</v>
      </c>
      <c r="AD43">
        <v>479</v>
      </c>
      <c r="AE43">
        <v>30</v>
      </c>
      <c r="AF43">
        <v>1212</v>
      </c>
      <c r="AG43">
        <v>16.5</v>
      </c>
      <c r="AH43">
        <v>5.5</v>
      </c>
      <c r="AI43">
        <v>0</v>
      </c>
      <c r="AJ43">
        <v>17</v>
      </c>
      <c r="AK43">
        <v>17.600000000000001</v>
      </c>
      <c r="AL43">
        <v>16.5</v>
      </c>
      <c r="AM43">
        <v>15.9</v>
      </c>
      <c r="AN43">
        <v>1.2</v>
      </c>
      <c r="AO43">
        <v>5.2</v>
      </c>
      <c r="AP43">
        <v>3.5</v>
      </c>
      <c r="AQ43">
        <v>5</v>
      </c>
      <c r="AR43">
        <v>7.4</v>
      </c>
      <c r="AS43">
        <v>13.1</v>
      </c>
      <c r="AT43">
        <v>21.8</v>
      </c>
      <c r="AU43">
        <v>6.6</v>
      </c>
      <c r="AV43">
        <v>4.2</v>
      </c>
      <c r="AW43">
        <v>2.3199999999999998</v>
      </c>
      <c r="AX43">
        <v>1.1499999999999999</v>
      </c>
      <c r="AY43">
        <v>28.7</v>
      </c>
      <c r="AZ43">
        <v>26.9</v>
      </c>
      <c r="BA43">
        <v>1773</v>
      </c>
      <c r="BB43">
        <v>801</v>
      </c>
      <c r="BC43">
        <v>260</v>
      </c>
      <c r="BD43">
        <v>49</v>
      </c>
      <c r="BE43">
        <v>149</v>
      </c>
      <c r="BF43">
        <v>45</v>
      </c>
      <c r="BG43">
        <v>12</v>
      </c>
      <c r="BH43">
        <v>4</v>
      </c>
      <c r="BI43">
        <v>354</v>
      </c>
      <c r="BJ43">
        <v>658</v>
      </c>
      <c r="BK43">
        <v>192</v>
      </c>
      <c r="BL43">
        <v>64</v>
      </c>
      <c r="BM43">
        <v>27</v>
      </c>
      <c r="BN43">
        <v>88</v>
      </c>
      <c r="BO43">
        <v>118</v>
      </c>
      <c r="BP43">
        <v>6</v>
      </c>
      <c r="BQ43">
        <v>0</v>
      </c>
      <c r="BR43">
        <v>0</v>
      </c>
      <c r="BS43">
        <v>0.16600000000000001</v>
      </c>
      <c r="BT43">
        <v>0.111</v>
      </c>
      <c r="BU43">
        <v>0.14060837132200579</v>
      </c>
      <c r="BV43">
        <v>30.8</v>
      </c>
      <c r="BW43">
        <v>17.100000000000001</v>
      </c>
      <c r="BX43">
        <v>24.47517612929963</v>
      </c>
      <c r="BY43">
        <v>1.99</v>
      </c>
      <c r="BZ43">
        <v>2.2599999999999998</v>
      </c>
      <c r="CA43">
        <v>2.114649813510153</v>
      </c>
      <c r="CB43">
        <v>0.16599255917658343</v>
      </c>
      <c r="CC43">
        <v>8.4644667274384702E-2</v>
      </c>
      <c r="CD43">
        <v>0.14797947154881813</v>
      </c>
      <c r="CE43">
        <v>41.179922739882294</v>
      </c>
      <c r="CF43">
        <v>23.87238833181404</v>
      </c>
      <c r="CG43">
        <v>37.347467753981554</v>
      </c>
      <c r="CH43">
        <v>1.704557569158176</v>
      </c>
      <c r="CI43">
        <v>1.3879051959890611</v>
      </c>
      <c r="CJ43">
        <v>1.6344403625280073</v>
      </c>
      <c r="CK43">
        <v>0.17199999999999999</v>
      </c>
      <c r="CL43">
        <v>0.11</v>
      </c>
      <c r="CM43">
        <v>0.15197199420569771</v>
      </c>
      <c r="CN43">
        <v>30.1</v>
      </c>
      <c r="CO43">
        <v>17.600000000000001</v>
      </c>
      <c r="CP43">
        <v>26.062095605987448</v>
      </c>
      <c r="CQ43">
        <v>2.2200000000000002</v>
      </c>
      <c r="CR43">
        <v>2.25</v>
      </c>
      <c r="CS43">
        <v>2.2296909705456303</v>
      </c>
      <c r="CT43">
        <v>0.1556991737896822</v>
      </c>
      <c r="CU43">
        <v>7.3291695673794136E-2</v>
      </c>
      <c r="CV43">
        <v>0.14316237479952795</v>
      </c>
      <c r="CW43">
        <v>43.230622282264527</v>
      </c>
      <c r="CX43">
        <v>26.039335840748553</v>
      </c>
      <c r="CY43">
        <v>40.014797082797081</v>
      </c>
      <c r="CZ43">
        <v>1.6653677122472244</v>
      </c>
      <c r="DA43">
        <v>1.2931932850197227</v>
      </c>
      <c r="DB43">
        <v>1.5957482625482626</v>
      </c>
      <c r="DC43">
        <v>0.14099999999999999</v>
      </c>
      <c r="DD43">
        <v>3.6000000000000004E-2</v>
      </c>
      <c r="DE43">
        <v>0.12813414634146342</v>
      </c>
      <c r="DF43">
        <v>24.9</v>
      </c>
      <c r="DG43">
        <v>38.6</v>
      </c>
      <c r="DH43">
        <v>26.578687572590013</v>
      </c>
      <c r="DI43">
        <v>2.06</v>
      </c>
      <c r="DJ43">
        <v>0.71</v>
      </c>
      <c r="DK43">
        <v>1.894581881533101</v>
      </c>
      <c r="DL43">
        <v>0.153</v>
      </c>
      <c r="DM43">
        <v>6.6000000000000003E-2</v>
      </c>
      <c r="DN43">
        <v>0.14000000000000001</v>
      </c>
      <c r="DO43">
        <v>33.812427059726261</v>
      </c>
      <c r="DP43">
        <v>21.678349080059668</v>
      </c>
      <c r="DQ43">
        <v>31.966447786485912</v>
      </c>
      <c r="DR43">
        <v>1.9383918342582849</v>
      </c>
      <c r="DS43">
        <v>1.3820268523122825</v>
      </c>
      <c r="DT43">
        <v>1.8537510212727331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1:153" ht="17" customHeight="1" x14ac:dyDescent="0.2">
      <c r="A44" t="s">
        <v>264</v>
      </c>
      <c r="B44" t="s">
        <v>483</v>
      </c>
      <c r="C44" t="s">
        <v>266</v>
      </c>
      <c r="D44" t="s">
        <v>267</v>
      </c>
      <c r="E44" t="s">
        <v>268</v>
      </c>
      <c r="F44" t="s">
        <v>209</v>
      </c>
      <c r="G44">
        <v>2664</v>
      </c>
      <c r="H44">
        <v>107</v>
      </c>
      <c r="I44">
        <v>0</v>
      </c>
      <c r="J44">
        <v>145</v>
      </c>
      <c r="K44">
        <v>413</v>
      </c>
      <c r="L44">
        <v>683</v>
      </c>
      <c r="M44">
        <v>1423</v>
      </c>
      <c r="N44">
        <v>2664</v>
      </c>
      <c r="O44">
        <v>4</v>
      </c>
      <c r="P44">
        <v>18</v>
      </c>
      <c r="Q44">
        <v>30</v>
      </c>
      <c r="R44">
        <v>28</v>
      </c>
      <c r="S44">
        <v>27</v>
      </c>
      <c r="T44">
        <v>107</v>
      </c>
      <c r="U44">
        <v>1949</v>
      </c>
      <c r="V44">
        <v>715</v>
      </c>
      <c r="W44">
        <v>2664</v>
      </c>
      <c r="X44">
        <v>58</v>
      </c>
      <c r="Y44">
        <v>49</v>
      </c>
      <c r="Z44">
        <v>107</v>
      </c>
      <c r="AA44">
        <v>905</v>
      </c>
      <c r="AB44">
        <v>850</v>
      </c>
      <c r="AC44">
        <v>0</v>
      </c>
      <c r="AD44">
        <v>814</v>
      </c>
      <c r="AE44">
        <v>95</v>
      </c>
      <c r="AF44">
        <v>2664</v>
      </c>
      <c r="AG44">
        <v>17.100000000000001</v>
      </c>
      <c r="AH44">
        <v>4.0999999999999996</v>
      </c>
      <c r="AI44">
        <v>0</v>
      </c>
      <c r="AJ44">
        <v>12.3</v>
      </c>
      <c r="AK44">
        <v>14.1</v>
      </c>
      <c r="AL44">
        <v>16</v>
      </c>
      <c r="AM44">
        <v>19.100000000000001</v>
      </c>
      <c r="AN44">
        <v>0</v>
      </c>
      <c r="AO44">
        <v>9</v>
      </c>
      <c r="AP44">
        <v>3.1</v>
      </c>
      <c r="AQ44">
        <v>1.1000000000000001</v>
      </c>
      <c r="AR44">
        <v>5.8</v>
      </c>
      <c r="AS44">
        <v>16.8</v>
      </c>
      <c r="AT44">
        <v>17.8</v>
      </c>
      <c r="AU44">
        <v>3.9</v>
      </c>
      <c r="AV44">
        <v>4.3</v>
      </c>
      <c r="AW44">
        <v>1.89</v>
      </c>
      <c r="AX44">
        <v>0.77</v>
      </c>
      <c r="AY44">
        <v>45.1</v>
      </c>
      <c r="AZ44">
        <v>15.3</v>
      </c>
      <c r="BA44">
        <v>2436</v>
      </c>
      <c r="BB44">
        <v>1836</v>
      </c>
      <c r="BC44">
        <v>1068</v>
      </c>
      <c r="BD44">
        <v>302</v>
      </c>
      <c r="BE44">
        <v>59</v>
      </c>
      <c r="BF44">
        <v>15</v>
      </c>
      <c r="BG44">
        <v>10</v>
      </c>
      <c r="BH44">
        <v>0</v>
      </c>
      <c r="BI44">
        <v>513</v>
      </c>
      <c r="BJ44">
        <v>1764</v>
      </c>
      <c r="BK44">
        <v>387</v>
      </c>
      <c r="BL44">
        <v>76</v>
      </c>
      <c r="BM44">
        <v>20</v>
      </c>
      <c r="BN44">
        <v>76</v>
      </c>
      <c r="BO44">
        <v>45</v>
      </c>
      <c r="BP44">
        <v>5</v>
      </c>
      <c r="BQ44">
        <v>0</v>
      </c>
      <c r="BR44">
        <v>0</v>
      </c>
      <c r="BS44">
        <v>0.16200000000000001</v>
      </c>
      <c r="BT44">
        <v>2.7999999999999997E-2</v>
      </c>
      <c r="BU44">
        <v>0.15776554536187562</v>
      </c>
      <c r="BV44">
        <v>55.2</v>
      </c>
      <c r="BW44">
        <v>41.7</v>
      </c>
      <c r="BX44">
        <v>54.773394495412845</v>
      </c>
      <c r="BY44">
        <v>1.5</v>
      </c>
      <c r="BZ44">
        <v>0.4</v>
      </c>
      <c r="CA44">
        <v>1.4652395514780836</v>
      </c>
      <c r="CB44">
        <v>0.16599255917658343</v>
      </c>
      <c r="CC44">
        <v>8.4644667274384702E-2</v>
      </c>
      <c r="CD44">
        <v>0.14797947154881813</v>
      </c>
      <c r="CE44">
        <v>41.179922739882294</v>
      </c>
      <c r="CF44">
        <v>23.87238833181404</v>
      </c>
      <c r="CG44">
        <v>37.347467753981554</v>
      </c>
      <c r="CH44">
        <v>1.704557569158176</v>
      </c>
      <c r="CI44">
        <v>1.3879051959890611</v>
      </c>
      <c r="CJ44">
        <v>1.6344403625280073</v>
      </c>
      <c r="CK44">
        <v>0.156</v>
      </c>
      <c r="CL44">
        <v>3.1E-2</v>
      </c>
      <c r="CM44">
        <v>0.15223233908948194</v>
      </c>
      <c r="CN44">
        <v>54.2</v>
      </c>
      <c r="CO44">
        <v>18.5</v>
      </c>
      <c r="CP44">
        <v>53.123956043956049</v>
      </c>
      <c r="CQ44">
        <v>1.5</v>
      </c>
      <c r="CR44">
        <v>0.6</v>
      </c>
      <c r="CS44">
        <v>1.4728728414442702</v>
      </c>
      <c r="CT44">
        <v>0.1556991737896822</v>
      </c>
      <c r="CU44">
        <v>7.3291695673794136E-2</v>
      </c>
      <c r="CV44">
        <v>0.14316237479952795</v>
      </c>
      <c r="CW44">
        <v>43.230622282264527</v>
      </c>
      <c r="CX44">
        <v>26.039335840748553</v>
      </c>
      <c r="CY44">
        <v>40.014797082797081</v>
      </c>
      <c r="CZ44">
        <v>1.6653677122472244</v>
      </c>
      <c r="DA44">
        <v>1.2931932850197227</v>
      </c>
      <c r="DB44">
        <v>1.5957482625482626</v>
      </c>
      <c r="DC44">
        <v>0.156</v>
      </c>
      <c r="DD44">
        <v>2.7000000000000003E-2</v>
      </c>
      <c r="DE44">
        <v>0.15267239896818571</v>
      </c>
      <c r="DF44">
        <v>41.9</v>
      </c>
      <c r="DG44">
        <v>30.3</v>
      </c>
      <c r="DH44">
        <v>41.600773860705075</v>
      </c>
      <c r="DI44">
        <v>1.9</v>
      </c>
      <c r="DJ44">
        <v>0.7</v>
      </c>
      <c r="DK44">
        <v>1.8690455717970764</v>
      </c>
      <c r="DL44">
        <v>0.153</v>
      </c>
      <c r="DM44">
        <v>6.6000000000000003E-2</v>
      </c>
      <c r="DN44">
        <v>0.14000000000000001</v>
      </c>
      <c r="DO44">
        <v>33.812427059726261</v>
      </c>
      <c r="DP44">
        <v>21.678349080059668</v>
      </c>
      <c r="DQ44">
        <v>31.966447786485912</v>
      </c>
      <c r="DR44">
        <v>1.9383918342582849</v>
      </c>
      <c r="DS44">
        <v>1.3820268523122825</v>
      </c>
      <c r="DT44">
        <v>1.8537510212727331</v>
      </c>
      <c r="DU44">
        <v>961</v>
      </c>
      <c r="DV44">
        <v>145</v>
      </c>
      <c r="DW44">
        <v>136</v>
      </c>
      <c r="DX44">
        <v>152</v>
      </c>
      <c r="DY44">
        <v>262</v>
      </c>
      <c r="DZ44">
        <v>266</v>
      </c>
      <c r="EA44">
        <v>961</v>
      </c>
      <c r="EB44">
        <v>578</v>
      </c>
      <c r="EC44">
        <v>383</v>
      </c>
      <c r="ED44">
        <v>961</v>
      </c>
      <c r="EE44">
        <v>15.1</v>
      </c>
      <c r="EF44">
        <v>10.199999999999999</v>
      </c>
      <c r="EG44">
        <v>12.2</v>
      </c>
      <c r="EH44">
        <v>20.100000000000001</v>
      </c>
      <c r="EI44">
        <v>15.3</v>
      </c>
      <c r="EJ44">
        <v>15.6</v>
      </c>
      <c r="EK44">
        <v>13.7</v>
      </c>
      <c r="EL44">
        <v>17.2</v>
      </c>
      <c r="EM44">
        <v>3.32</v>
      </c>
      <c r="EN44">
        <v>15.2</v>
      </c>
      <c r="EO44">
        <v>2045</v>
      </c>
      <c r="EP44">
        <v>770</v>
      </c>
      <c r="EQ44">
        <v>153</v>
      </c>
      <c r="ER44">
        <v>13</v>
      </c>
      <c r="ES44">
        <v>249</v>
      </c>
      <c r="ET44">
        <v>517</v>
      </c>
      <c r="EU44">
        <v>230</v>
      </c>
      <c r="EV44">
        <v>76</v>
      </c>
      <c r="EW44">
        <v>33</v>
      </c>
    </row>
    <row r="45" spans="1:153" x14ac:dyDescent="0.2">
      <c r="A45" t="s">
        <v>269</v>
      </c>
      <c r="B45" t="s">
        <v>269</v>
      </c>
      <c r="C45" t="s">
        <v>270</v>
      </c>
      <c r="D45" t="s">
        <v>484</v>
      </c>
      <c r="E45" t="s">
        <v>202</v>
      </c>
      <c r="F45" t="s">
        <v>97</v>
      </c>
      <c r="G45">
        <v>1744</v>
      </c>
      <c r="H45">
        <v>221</v>
      </c>
      <c r="I45">
        <v>1</v>
      </c>
      <c r="J45">
        <v>176</v>
      </c>
      <c r="K45">
        <v>316</v>
      </c>
      <c r="L45">
        <v>485</v>
      </c>
      <c r="M45">
        <v>766</v>
      </c>
      <c r="N45">
        <v>1744</v>
      </c>
      <c r="O45">
        <v>4</v>
      </c>
      <c r="P45">
        <v>18</v>
      </c>
      <c r="Q45">
        <v>28</v>
      </c>
      <c r="R45">
        <v>62</v>
      </c>
      <c r="S45">
        <v>109</v>
      </c>
      <c r="T45">
        <v>221</v>
      </c>
      <c r="U45">
        <v>1097</v>
      </c>
      <c r="V45">
        <v>647</v>
      </c>
      <c r="W45">
        <v>1744</v>
      </c>
      <c r="X45">
        <v>135</v>
      </c>
      <c r="Y45">
        <v>86</v>
      </c>
      <c r="Z45">
        <v>221</v>
      </c>
      <c r="AA45">
        <v>501</v>
      </c>
      <c r="AB45">
        <v>447</v>
      </c>
      <c r="AC45">
        <v>36</v>
      </c>
      <c r="AD45">
        <v>569</v>
      </c>
      <c r="AE45">
        <v>191</v>
      </c>
      <c r="AF45">
        <v>1744</v>
      </c>
      <c r="AG45">
        <v>17.100000000000001</v>
      </c>
      <c r="AH45">
        <v>9.1</v>
      </c>
      <c r="AI45">
        <v>3.6</v>
      </c>
      <c r="AJ45">
        <v>15.8</v>
      </c>
      <c r="AK45">
        <v>12.8</v>
      </c>
      <c r="AL45">
        <v>18</v>
      </c>
      <c r="AM45">
        <v>18.600000000000001</v>
      </c>
      <c r="AN45">
        <v>2.6</v>
      </c>
      <c r="AO45">
        <v>5.7</v>
      </c>
      <c r="AP45">
        <v>7.5</v>
      </c>
      <c r="AQ45">
        <v>9.9</v>
      </c>
      <c r="AR45">
        <v>9.6999999999999993</v>
      </c>
      <c r="AS45">
        <v>15.9</v>
      </c>
      <c r="AT45">
        <v>19.3</v>
      </c>
      <c r="AU45">
        <v>9.1999999999999993</v>
      </c>
      <c r="AV45">
        <v>9</v>
      </c>
      <c r="AW45">
        <v>1.9</v>
      </c>
      <c r="AX45">
        <v>1.21</v>
      </c>
      <c r="AY45">
        <v>43.9</v>
      </c>
      <c r="AZ45">
        <v>23.2</v>
      </c>
      <c r="BA45">
        <v>1922</v>
      </c>
      <c r="BB45">
        <v>885</v>
      </c>
      <c r="BC45">
        <v>555</v>
      </c>
      <c r="BD45">
        <v>180</v>
      </c>
      <c r="BE45">
        <v>166</v>
      </c>
      <c r="BF45">
        <v>42</v>
      </c>
      <c r="BG45">
        <v>16</v>
      </c>
      <c r="BH45">
        <v>5</v>
      </c>
      <c r="BI45">
        <v>434</v>
      </c>
      <c r="BJ45">
        <v>998</v>
      </c>
      <c r="BK45">
        <v>247</v>
      </c>
      <c r="BL45">
        <v>46</v>
      </c>
      <c r="BM45">
        <v>19</v>
      </c>
      <c r="BN45">
        <v>87</v>
      </c>
      <c r="BO45">
        <v>126</v>
      </c>
      <c r="BP45">
        <v>8</v>
      </c>
      <c r="BQ45">
        <v>0</v>
      </c>
      <c r="BR45">
        <v>0</v>
      </c>
      <c r="BS45">
        <v>0.184</v>
      </c>
      <c r="BT45">
        <v>9.0999999999999998E-2</v>
      </c>
      <c r="BU45">
        <v>0.17443758967001433</v>
      </c>
      <c r="BV45">
        <v>79.2</v>
      </c>
      <c r="BW45">
        <v>32.9</v>
      </c>
      <c r="BX45">
        <v>74.439359158297478</v>
      </c>
      <c r="BY45">
        <v>1.67</v>
      </c>
      <c r="BZ45">
        <v>0.93</v>
      </c>
      <c r="CA45">
        <v>1.5939120038259205</v>
      </c>
      <c r="CB45">
        <v>0.16599255917658343</v>
      </c>
      <c r="CC45">
        <v>8.4644667274384702E-2</v>
      </c>
      <c r="CD45">
        <v>0.14797947154881813</v>
      </c>
      <c r="CE45">
        <v>41.179922739882294</v>
      </c>
      <c r="CF45">
        <v>23.87238833181404</v>
      </c>
      <c r="CG45">
        <v>37.347467753981554</v>
      </c>
      <c r="CH45">
        <v>1.704557569158176</v>
      </c>
      <c r="CI45">
        <v>1.3879051959890611</v>
      </c>
      <c r="CJ45">
        <v>1.6344403625280073</v>
      </c>
      <c r="CK45">
        <v>0.184</v>
      </c>
      <c r="CL45">
        <v>6.0999999999999999E-2</v>
      </c>
      <c r="CM45">
        <v>0.17241304347826086</v>
      </c>
      <c r="CN45">
        <v>77.599999999999994</v>
      </c>
      <c r="CO45">
        <v>25.6</v>
      </c>
      <c r="CP45">
        <v>72.701449275362307</v>
      </c>
      <c r="CQ45">
        <v>2.4500000000000002</v>
      </c>
      <c r="CR45">
        <v>1.28</v>
      </c>
      <c r="CS45">
        <v>2.3397826086956521</v>
      </c>
      <c r="CT45">
        <v>0.1556991737896822</v>
      </c>
      <c r="CU45">
        <v>7.3291695673794136E-2</v>
      </c>
      <c r="CV45">
        <v>0.14316237479952795</v>
      </c>
      <c r="CW45">
        <v>43.230622282264527</v>
      </c>
      <c r="CX45">
        <v>26.039335840748553</v>
      </c>
      <c r="CY45">
        <v>40.014797082797081</v>
      </c>
      <c r="CZ45">
        <v>1.6653677122472244</v>
      </c>
      <c r="DA45">
        <v>1.2931932850197227</v>
      </c>
      <c r="DB45">
        <v>1.5957482625482626</v>
      </c>
      <c r="DC45">
        <v>0.185</v>
      </c>
      <c r="DD45">
        <v>5.9000000000000004E-2</v>
      </c>
      <c r="DE45">
        <v>0.17374615384615386</v>
      </c>
      <c r="DF45">
        <v>39.5</v>
      </c>
      <c r="DG45">
        <v>20.6</v>
      </c>
      <c r="DH45">
        <v>37.811923076923073</v>
      </c>
      <c r="DI45">
        <v>1.95</v>
      </c>
      <c r="DJ45">
        <v>1.0900000000000001</v>
      </c>
      <c r="DK45">
        <v>1.8731880341880343</v>
      </c>
      <c r="DL45">
        <v>0.153</v>
      </c>
      <c r="DM45">
        <v>6.6000000000000003E-2</v>
      </c>
      <c r="DN45">
        <v>0.14000000000000001</v>
      </c>
      <c r="DO45">
        <v>33.812427059726261</v>
      </c>
      <c r="DP45">
        <v>21.678349080059668</v>
      </c>
      <c r="DQ45">
        <v>31.966447786485912</v>
      </c>
      <c r="DR45">
        <v>1.9383918342582849</v>
      </c>
      <c r="DS45">
        <v>1.3820268523122825</v>
      </c>
      <c r="DT45">
        <v>1.8537510212727331</v>
      </c>
      <c r="DU45">
        <v>189</v>
      </c>
      <c r="DV45">
        <v>64</v>
      </c>
      <c r="DW45">
        <v>47</v>
      </c>
      <c r="DX45">
        <v>24</v>
      </c>
      <c r="DY45">
        <v>25</v>
      </c>
      <c r="DZ45">
        <v>29</v>
      </c>
      <c r="EA45">
        <v>189</v>
      </c>
      <c r="EB45">
        <v>124</v>
      </c>
      <c r="EC45">
        <v>65</v>
      </c>
      <c r="ED45">
        <v>189</v>
      </c>
      <c r="EE45">
        <v>14.2</v>
      </c>
      <c r="EF45">
        <v>11.3</v>
      </c>
      <c r="EG45">
        <v>17.8</v>
      </c>
      <c r="EH45">
        <v>14.4</v>
      </c>
      <c r="EI45">
        <v>13.8</v>
      </c>
      <c r="EJ45">
        <v>15.6</v>
      </c>
      <c r="EK45">
        <v>13.1</v>
      </c>
      <c r="EL45">
        <v>16.399999999999999</v>
      </c>
      <c r="EM45">
        <v>2.72</v>
      </c>
      <c r="EN45">
        <v>21.6</v>
      </c>
      <c r="EO45">
        <v>364</v>
      </c>
      <c r="EP45">
        <v>123</v>
      </c>
      <c r="EQ45">
        <v>27</v>
      </c>
      <c r="ER45">
        <v>4</v>
      </c>
      <c r="ES45">
        <v>39</v>
      </c>
      <c r="ET45">
        <v>85</v>
      </c>
      <c r="EU45">
        <v>50</v>
      </c>
      <c r="EV45">
        <v>11</v>
      </c>
      <c r="EW4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tabColor rgb="FF92D050"/>
  </sheetPr>
  <dimension ref="A1:J5"/>
  <sheetViews>
    <sheetView topLeftCell="C1" zoomScale="150" workbookViewId="0">
      <selection activeCell="J2" sqref="J2"/>
    </sheetView>
  </sheetViews>
  <sheetFormatPr baseColWidth="10" defaultColWidth="11" defaultRowHeight="16" x14ac:dyDescent="0.2"/>
  <cols>
    <col min="1" max="1" width="14.1640625" bestFit="1" customWidth="1"/>
  </cols>
  <sheetData>
    <row r="1" spans="1:10" ht="17" thickBot="1" x14ac:dyDescent="0.25">
      <c r="A1" s="6" t="s">
        <v>273</v>
      </c>
      <c r="B1" s="36">
        <v>2014</v>
      </c>
      <c r="C1" s="36">
        <v>2015</v>
      </c>
      <c r="D1" s="36">
        <v>2016</v>
      </c>
      <c r="E1" s="36">
        <v>2017</v>
      </c>
      <c r="F1" s="36">
        <v>2018</v>
      </c>
      <c r="G1" s="36">
        <v>2019</v>
      </c>
      <c r="H1" s="36">
        <v>2020</v>
      </c>
      <c r="I1" s="37">
        <v>2021</v>
      </c>
      <c r="J1" s="38">
        <v>2022</v>
      </c>
    </row>
    <row r="2" spans="1:10" ht="17" thickTop="1" x14ac:dyDescent="0.2">
      <c r="A2" s="7" t="s">
        <v>274</v>
      </c>
      <c r="B2" s="39">
        <v>0.122</v>
      </c>
      <c r="C2" s="39">
        <v>0.125</v>
      </c>
      <c r="D2" s="39">
        <v>0.12825168524547031</v>
      </c>
      <c r="E2" s="40">
        <v>0.13300000000000001</v>
      </c>
      <c r="F2" s="40">
        <v>0.13800000000000001</v>
      </c>
      <c r="G2" s="39">
        <v>0.14000000000000001</v>
      </c>
      <c r="H2" s="39">
        <v>0.14599999999999999</v>
      </c>
      <c r="I2" s="31">
        <v>0.14799999999999999</v>
      </c>
      <c r="J2" s="31">
        <v>0.15299327959990175</v>
      </c>
    </row>
    <row r="3" spans="1:10" x14ac:dyDescent="0.2">
      <c r="A3" s="8" t="s">
        <v>275</v>
      </c>
      <c r="B3" s="41">
        <v>1.7</v>
      </c>
      <c r="C3" s="41">
        <v>1.8</v>
      </c>
      <c r="D3" s="42">
        <v>1.8478643692523542</v>
      </c>
      <c r="E3" s="43">
        <v>1.81</v>
      </c>
      <c r="F3" s="43">
        <v>1.85</v>
      </c>
      <c r="G3" s="42">
        <v>1.78</v>
      </c>
      <c r="H3" s="42">
        <v>1.86</v>
      </c>
      <c r="I3" s="32">
        <v>1.63</v>
      </c>
      <c r="J3" s="32">
        <v>1.9852970595458703</v>
      </c>
    </row>
    <row r="4" spans="1:10" x14ac:dyDescent="0.2">
      <c r="A4" s="7" t="s">
        <v>276</v>
      </c>
      <c r="B4" s="44">
        <v>25.3</v>
      </c>
      <c r="C4" s="44">
        <v>25.7</v>
      </c>
      <c r="D4" s="44">
        <v>27.247579275043016</v>
      </c>
      <c r="E4" s="45">
        <v>28.85</v>
      </c>
      <c r="F4" s="45">
        <v>28.74</v>
      </c>
      <c r="G4" s="44">
        <v>31.03</v>
      </c>
      <c r="H4" s="44">
        <v>32</v>
      </c>
      <c r="I4" s="33">
        <v>37.35</v>
      </c>
      <c r="J4" s="33">
        <v>36.675851213467588</v>
      </c>
    </row>
    <row r="5" spans="1:10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J6"/>
  <sheetViews>
    <sheetView zoomScale="160" workbookViewId="0">
      <selection activeCell="J4" sqref="J4"/>
    </sheetView>
  </sheetViews>
  <sheetFormatPr baseColWidth="10" defaultColWidth="11" defaultRowHeight="16" x14ac:dyDescent="0.2"/>
  <cols>
    <col min="1" max="1" width="14.1640625" bestFit="1" customWidth="1"/>
  </cols>
  <sheetData>
    <row r="1" spans="1:10" ht="17" thickBot="1" x14ac:dyDescent="0.25">
      <c r="A1" s="6" t="s">
        <v>277</v>
      </c>
      <c r="B1" s="36">
        <v>2014</v>
      </c>
      <c r="C1" s="36">
        <v>2015</v>
      </c>
      <c r="D1" s="36">
        <v>2016</v>
      </c>
      <c r="E1" s="36">
        <v>2017</v>
      </c>
      <c r="F1" s="36">
        <v>2018</v>
      </c>
      <c r="G1" s="36">
        <v>2019</v>
      </c>
      <c r="H1" s="36">
        <v>2020</v>
      </c>
      <c r="I1" s="37">
        <v>2021</v>
      </c>
      <c r="J1" s="38">
        <v>2022</v>
      </c>
    </row>
    <row r="2" spans="1:10" ht="17" thickTop="1" x14ac:dyDescent="0.2">
      <c r="A2" s="7" t="s">
        <v>278</v>
      </c>
      <c r="B2" s="39">
        <v>0.108</v>
      </c>
      <c r="C2" s="39">
        <v>0.107</v>
      </c>
      <c r="D2" s="39">
        <v>0.11140509761388287</v>
      </c>
      <c r="E2" s="40">
        <v>0.122</v>
      </c>
      <c r="F2" s="40">
        <v>0.13</v>
      </c>
      <c r="G2" s="40">
        <v>0.13300000000000001</v>
      </c>
      <c r="H2" s="40">
        <v>0.13800000000000001</v>
      </c>
      <c r="I2" s="31">
        <v>0.14299999999999999</v>
      </c>
      <c r="J2" s="31">
        <v>0.14401904761904763</v>
      </c>
    </row>
    <row r="3" spans="1:10" x14ac:dyDescent="0.2">
      <c r="A3" s="8" t="s">
        <v>279</v>
      </c>
      <c r="B3" s="46">
        <v>0.108</v>
      </c>
      <c r="C3" s="46">
        <v>0.109</v>
      </c>
      <c r="D3" s="46">
        <v>0.11117455998639572</v>
      </c>
      <c r="E3" s="47">
        <v>0.11899999999999999</v>
      </c>
      <c r="F3" s="47">
        <v>0.13</v>
      </c>
      <c r="G3" s="47">
        <v>0.126</v>
      </c>
      <c r="H3" s="47">
        <v>0.13300000000000001</v>
      </c>
      <c r="I3" s="34">
        <v>0.14599999999999999</v>
      </c>
      <c r="J3" s="34">
        <v>0.15022144272036977</v>
      </c>
    </row>
    <row r="4" spans="1:10" x14ac:dyDescent="0.2">
      <c r="A4" s="7" t="s">
        <v>280</v>
      </c>
      <c r="B4" s="39">
        <v>0.11899999999999999</v>
      </c>
      <c r="C4" s="39">
        <v>0.13100000000000001</v>
      </c>
      <c r="D4" s="39">
        <v>0.13615303018781841</v>
      </c>
      <c r="E4" s="40">
        <v>0.13300000000000001</v>
      </c>
      <c r="F4" s="40">
        <v>0.13400000000000001</v>
      </c>
      <c r="G4" s="40">
        <v>0.13600000000000001</v>
      </c>
      <c r="H4" s="40">
        <v>0.14499999999999999</v>
      </c>
      <c r="I4" s="31">
        <v>0.14299999999999999</v>
      </c>
      <c r="J4" s="31">
        <v>0.15421012564671102</v>
      </c>
    </row>
    <row r="5" spans="1:10" x14ac:dyDescent="0.2">
      <c r="A5" s="8" t="s">
        <v>281</v>
      </c>
      <c r="B5" s="46">
        <v>0.13</v>
      </c>
      <c r="C5" s="46">
        <v>0.13100000000000001</v>
      </c>
      <c r="D5" s="46">
        <v>0.13625297544387768</v>
      </c>
      <c r="E5" s="47">
        <v>0.14499999999999999</v>
      </c>
      <c r="F5" s="47">
        <v>0.14699999999999999</v>
      </c>
      <c r="G5" s="47">
        <v>0.151</v>
      </c>
      <c r="H5" s="47">
        <v>0.156</v>
      </c>
      <c r="I5" s="34">
        <v>0.154</v>
      </c>
      <c r="J5" s="34">
        <v>0.15606863120295955</v>
      </c>
    </row>
    <row r="6" spans="1:10" x14ac:dyDescent="0.2">
      <c r="A6" s="9" t="s">
        <v>282</v>
      </c>
      <c r="B6" s="48">
        <v>0.122</v>
      </c>
      <c r="C6" s="48">
        <v>0.125</v>
      </c>
      <c r="D6" s="48">
        <v>0.12825168524547031</v>
      </c>
      <c r="E6" s="49">
        <v>0.13300000000000001</v>
      </c>
      <c r="F6" s="49">
        <v>0.13800000000000001</v>
      </c>
      <c r="G6" s="49">
        <v>0.14000000000000001</v>
      </c>
      <c r="H6" s="49">
        <v>0.14499999999999999</v>
      </c>
      <c r="I6" s="35">
        <v>0.14799999999999999</v>
      </c>
      <c r="J6" s="35">
        <v>0.15299327959990175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"/>
  <sheetViews>
    <sheetView workbookViewId="0">
      <selection activeCell="Q7" sqref="Q7"/>
    </sheetView>
  </sheetViews>
  <sheetFormatPr baseColWidth="10" defaultColWidth="8.83203125" defaultRowHeight="16" x14ac:dyDescent="0.2"/>
  <cols>
    <col min="2" max="2" width="15.6640625" customWidth="1"/>
    <col min="13" max="13" width="18" bestFit="1" customWidth="1"/>
    <col min="14" max="14" width="15" customWidth="1"/>
    <col min="15" max="16" width="9.1640625" bestFit="1" customWidth="1"/>
    <col min="17" max="18" width="9.33203125" bestFit="1" customWidth="1"/>
    <col min="19" max="20" width="9.1640625" bestFit="1" customWidth="1"/>
  </cols>
  <sheetData>
    <row r="1" spans="1:20" ht="19" x14ac:dyDescent="0.25">
      <c r="A1" s="50" t="s">
        <v>547</v>
      </c>
      <c r="B1" s="51"/>
      <c r="C1" s="85" t="s">
        <v>548</v>
      </c>
      <c r="D1" s="85"/>
      <c r="E1" s="85"/>
      <c r="F1" s="85"/>
      <c r="G1" s="85"/>
      <c r="H1" s="85"/>
      <c r="I1" s="85"/>
      <c r="J1" s="86" t="s">
        <v>549</v>
      </c>
      <c r="K1" s="86"/>
      <c r="L1" s="86"/>
      <c r="M1" s="86"/>
      <c r="N1" s="85" t="s">
        <v>282</v>
      </c>
      <c r="O1" s="85"/>
      <c r="P1" s="85"/>
      <c r="Q1" s="85"/>
      <c r="R1" s="85"/>
      <c r="S1" s="85"/>
      <c r="T1" s="85"/>
    </row>
    <row r="2" spans="1:20" ht="45" x14ac:dyDescent="0.2">
      <c r="A2" s="52" t="s">
        <v>550</v>
      </c>
      <c r="B2" s="53"/>
      <c r="C2" s="71"/>
      <c r="D2" s="87" t="s">
        <v>551</v>
      </c>
      <c r="E2" s="88"/>
      <c r="F2" s="87" t="s">
        <v>552</v>
      </c>
      <c r="G2" s="88"/>
      <c r="H2" s="87" t="s">
        <v>553</v>
      </c>
      <c r="I2" s="88"/>
      <c r="J2" s="71"/>
      <c r="K2" s="72" t="s">
        <v>551</v>
      </c>
      <c r="L2" s="71" t="s">
        <v>552</v>
      </c>
      <c r="M2" s="73" t="s">
        <v>553</v>
      </c>
      <c r="N2" s="71"/>
      <c r="O2" s="87" t="s">
        <v>551</v>
      </c>
      <c r="P2" s="88"/>
      <c r="Q2" s="87" t="s">
        <v>552</v>
      </c>
      <c r="R2" s="88"/>
      <c r="S2" s="87" t="s">
        <v>553</v>
      </c>
      <c r="T2" s="88"/>
    </row>
    <row r="3" spans="1:20" ht="45" x14ac:dyDescent="0.2">
      <c r="A3" s="57" t="s">
        <v>325</v>
      </c>
      <c r="B3" s="58" t="s">
        <v>326</v>
      </c>
      <c r="C3" s="59" t="s">
        <v>554</v>
      </c>
      <c r="D3" s="60" t="s">
        <v>555</v>
      </c>
      <c r="E3" s="61" t="s">
        <v>556</v>
      </c>
      <c r="F3" s="61" t="s">
        <v>557</v>
      </c>
      <c r="G3" s="61" t="s">
        <v>558</v>
      </c>
      <c r="H3" s="61" t="s">
        <v>559</v>
      </c>
      <c r="I3" s="61" t="s">
        <v>560</v>
      </c>
      <c r="J3" s="59" t="s">
        <v>561</v>
      </c>
      <c r="K3" s="61" t="s">
        <v>562</v>
      </c>
      <c r="L3" s="60" t="s">
        <v>563</v>
      </c>
      <c r="M3" s="62" t="s">
        <v>564</v>
      </c>
      <c r="N3" s="59" t="s">
        <v>565</v>
      </c>
      <c r="O3" s="61" t="s">
        <v>566</v>
      </c>
      <c r="P3" s="61" t="s">
        <v>567</v>
      </c>
      <c r="Q3" s="61" t="s">
        <v>571</v>
      </c>
      <c r="R3" s="61" t="s">
        <v>568</v>
      </c>
      <c r="S3" s="61" t="s">
        <v>569</v>
      </c>
      <c r="T3" s="61" t="s">
        <v>570</v>
      </c>
    </row>
    <row r="4" spans="1:20" ht="18" thickBot="1" x14ac:dyDescent="0.25">
      <c r="A4" s="77">
        <v>40</v>
      </c>
      <c r="B4" s="78" t="s">
        <v>343</v>
      </c>
      <c r="C4" s="78">
        <v>1663</v>
      </c>
      <c r="D4" s="79">
        <v>0.151</v>
      </c>
      <c r="E4" s="79">
        <v>0.16300000000000001</v>
      </c>
      <c r="F4" s="80">
        <v>25.7</v>
      </c>
      <c r="G4" s="80">
        <v>31.9</v>
      </c>
      <c r="H4" s="78">
        <v>1.52</v>
      </c>
      <c r="I4" s="78">
        <v>1.4</v>
      </c>
      <c r="J4" s="78">
        <v>220</v>
      </c>
      <c r="K4" s="79">
        <v>6.6000000000000003E-2</v>
      </c>
      <c r="L4" s="78">
        <v>8.9</v>
      </c>
      <c r="M4" s="78">
        <v>2.38</v>
      </c>
      <c r="N4" s="74">
        <v>2049</v>
      </c>
      <c r="O4" s="75">
        <v>0.13409614446071252</v>
      </c>
      <c r="P4" s="75">
        <v>0.1463816287878788</v>
      </c>
      <c r="Q4" s="76">
        <v>22.94831625183016</v>
      </c>
      <c r="R4" s="76">
        <v>29.963731060606062</v>
      </c>
      <c r="S4" s="76">
        <v>1.5710200097608589</v>
      </c>
      <c r="T4" s="76">
        <v>1.320719696969697</v>
      </c>
    </row>
    <row r="5" spans="1:20" ht="51" x14ac:dyDescent="0.2">
      <c r="M5" s="81" t="s">
        <v>572</v>
      </c>
      <c r="N5" s="67">
        <v>15678</v>
      </c>
      <c r="O5" s="68">
        <v>0.15606863120295955</v>
      </c>
      <c r="P5" s="67"/>
      <c r="Q5" s="69">
        <v>34.637249649189954</v>
      </c>
      <c r="R5" s="67"/>
      <c r="S5" s="69">
        <v>2.0106678147722925</v>
      </c>
    </row>
    <row r="6" spans="1:20" x14ac:dyDescent="0.2">
      <c r="M6" s="81"/>
    </row>
    <row r="7" spans="1:20" ht="51" x14ac:dyDescent="0.2">
      <c r="M7" s="81" t="s">
        <v>573</v>
      </c>
      <c r="N7" s="67">
        <v>43639</v>
      </c>
      <c r="O7" s="68">
        <v>0.15346566144962073</v>
      </c>
      <c r="P7" s="67"/>
      <c r="Q7" s="69">
        <v>36.938820779577902</v>
      </c>
      <c r="R7" s="69"/>
      <c r="S7" s="69">
        <v>1.9725225142647629</v>
      </c>
    </row>
  </sheetData>
  <autoFilter ref="A3:T3" xr:uid="{00000000-0009-0000-0000-000004000000}">
    <sortState xmlns:xlrd2="http://schemas.microsoft.com/office/spreadsheetml/2017/richdata2" ref="A4:V46">
      <sortCondition ref="N3"/>
    </sortState>
  </autoFilter>
  <mergeCells count="9">
    <mergeCell ref="C1:I1"/>
    <mergeCell ref="J1:M1"/>
    <mergeCell ref="N1:T1"/>
    <mergeCell ref="D2:E2"/>
    <mergeCell ref="F2:G2"/>
    <mergeCell ref="H2:I2"/>
    <mergeCell ref="O2:P2"/>
    <mergeCell ref="Q2:R2"/>
    <mergeCell ref="S2:T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6"/>
  <sheetViews>
    <sheetView topLeftCell="E2" workbookViewId="0">
      <selection activeCell="P19" sqref="P19"/>
    </sheetView>
  </sheetViews>
  <sheetFormatPr baseColWidth="10" defaultColWidth="8.83203125" defaultRowHeight="16" x14ac:dyDescent="0.2"/>
  <cols>
    <col min="2" max="2" width="35.83203125" bestFit="1" customWidth="1"/>
    <col min="10" max="10" width="28.33203125" customWidth="1"/>
    <col min="14" max="14" width="24" customWidth="1"/>
    <col min="15" max="16" width="9.1640625" bestFit="1" customWidth="1"/>
    <col min="17" max="18" width="9.33203125" bestFit="1" customWidth="1"/>
    <col min="19" max="20" width="9.1640625" bestFit="1" customWidth="1"/>
  </cols>
  <sheetData>
    <row r="1" spans="1:20" ht="19" x14ac:dyDescent="0.25">
      <c r="A1" s="50" t="s">
        <v>547</v>
      </c>
      <c r="B1" s="51"/>
      <c r="C1" s="89" t="s">
        <v>548</v>
      </c>
      <c r="D1" s="89"/>
      <c r="E1" s="89"/>
      <c r="F1" s="89"/>
      <c r="G1" s="89"/>
      <c r="H1" s="89"/>
      <c r="I1" s="89"/>
      <c r="J1" s="90" t="s">
        <v>549</v>
      </c>
      <c r="K1" s="90"/>
      <c r="L1" s="90"/>
      <c r="M1" s="90"/>
      <c r="N1" s="91" t="s">
        <v>282</v>
      </c>
      <c r="O1" s="91"/>
      <c r="P1" s="91"/>
      <c r="Q1" s="91"/>
      <c r="R1" s="91"/>
      <c r="S1" s="91"/>
      <c r="T1" s="91"/>
    </row>
    <row r="2" spans="1:20" ht="45" x14ac:dyDescent="0.2">
      <c r="A2" s="52" t="s">
        <v>550</v>
      </c>
      <c r="B2" s="53"/>
      <c r="C2" s="54"/>
      <c r="D2" s="92" t="s">
        <v>551</v>
      </c>
      <c r="E2" s="93"/>
      <c r="F2" s="92" t="s">
        <v>552</v>
      </c>
      <c r="G2" s="93"/>
      <c r="H2" s="92" t="s">
        <v>553</v>
      </c>
      <c r="I2" s="93"/>
      <c r="J2" s="54"/>
      <c r="K2" s="55" t="s">
        <v>551</v>
      </c>
      <c r="L2" s="54" t="s">
        <v>552</v>
      </c>
      <c r="M2" s="56" t="s">
        <v>553</v>
      </c>
      <c r="N2" s="54"/>
      <c r="O2" s="92" t="s">
        <v>551</v>
      </c>
      <c r="P2" s="93"/>
      <c r="Q2" s="92" t="s">
        <v>552</v>
      </c>
      <c r="R2" s="93"/>
      <c r="S2" s="92" t="s">
        <v>553</v>
      </c>
      <c r="T2" s="93"/>
    </row>
    <row r="3" spans="1:20" ht="45" x14ac:dyDescent="0.2">
      <c r="A3" s="57" t="s">
        <v>325</v>
      </c>
      <c r="B3" s="58" t="s">
        <v>326</v>
      </c>
      <c r="C3" s="59" t="s">
        <v>554</v>
      </c>
      <c r="D3" s="60" t="s">
        <v>555</v>
      </c>
      <c r="E3" s="61" t="s">
        <v>556</v>
      </c>
      <c r="F3" s="61" t="s">
        <v>557</v>
      </c>
      <c r="G3" s="61" t="s">
        <v>558</v>
      </c>
      <c r="H3" s="61" t="s">
        <v>559</v>
      </c>
      <c r="I3" s="61" t="s">
        <v>560</v>
      </c>
      <c r="J3" s="59" t="s">
        <v>561</v>
      </c>
      <c r="K3" s="61" t="s">
        <v>562</v>
      </c>
      <c r="L3" s="60" t="s">
        <v>563</v>
      </c>
      <c r="M3" s="62" t="s">
        <v>564</v>
      </c>
      <c r="N3" s="59" t="s">
        <v>565</v>
      </c>
      <c r="O3" s="61" t="s">
        <v>566</v>
      </c>
      <c r="P3" s="61" t="s">
        <v>567</v>
      </c>
      <c r="Q3" s="61" t="s">
        <v>571</v>
      </c>
      <c r="R3" s="61" t="s">
        <v>568</v>
      </c>
      <c r="S3" s="61" t="s">
        <v>569</v>
      </c>
      <c r="T3" s="61" t="s">
        <v>570</v>
      </c>
    </row>
    <row r="4" spans="1:20" x14ac:dyDescent="0.2">
      <c r="A4">
        <v>1</v>
      </c>
      <c r="B4" t="s">
        <v>144</v>
      </c>
      <c r="C4">
        <v>137</v>
      </c>
      <c r="D4" s="65">
        <v>0.16200000000000001</v>
      </c>
      <c r="E4">
        <v>0.16899999999999998</v>
      </c>
      <c r="F4">
        <v>36</v>
      </c>
      <c r="G4">
        <v>41</v>
      </c>
      <c r="H4">
        <v>2.1</v>
      </c>
      <c r="I4">
        <v>1.8</v>
      </c>
      <c r="J4" t="s">
        <v>443</v>
      </c>
      <c r="K4" t="s">
        <v>443</v>
      </c>
      <c r="L4" t="s">
        <v>443</v>
      </c>
      <c r="M4" t="s">
        <v>443</v>
      </c>
      <c r="N4">
        <v>137</v>
      </c>
      <c r="O4" s="65">
        <v>0.16200000000000001</v>
      </c>
      <c r="P4" s="63">
        <v>0.16899999999999998</v>
      </c>
      <c r="Q4" s="63">
        <v>36</v>
      </c>
      <c r="R4" s="63">
        <v>41</v>
      </c>
      <c r="S4" s="63">
        <v>2.1</v>
      </c>
      <c r="T4" s="63">
        <v>1.8</v>
      </c>
    </row>
    <row r="5" spans="1:20" x14ac:dyDescent="0.2">
      <c r="A5">
        <v>2</v>
      </c>
      <c r="B5" t="s">
        <v>154</v>
      </c>
      <c r="C5">
        <v>189</v>
      </c>
      <c r="D5" s="65">
        <v>0.11800000000000001</v>
      </c>
      <c r="E5">
        <v>0.10400000000000001</v>
      </c>
      <c r="F5">
        <v>11</v>
      </c>
      <c r="G5">
        <v>12</v>
      </c>
      <c r="H5">
        <v>2.77</v>
      </c>
      <c r="I5">
        <v>2.13</v>
      </c>
      <c r="J5">
        <v>40</v>
      </c>
      <c r="K5">
        <v>0.13</v>
      </c>
      <c r="L5">
        <v>9.6</v>
      </c>
      <c r="M5">
        <v>3.87</v>
      </c>
      <c r="N5">
        <v>269</v>
      </c>
      <c r="O5" s="65">
        <v>0.11502602230483272</v>
      </c>
      <c r="P5" s="63">
        <v>9.6677551020408162E-2</v>
      </c>
      <c r="Q5" s="63">
        <v>11.550185873605948</v>
      </c>
      <c r="R5" s="63">
        <v>11.755918367346938</v>
      </c>
      <c r="S5" s="63">
        <v>2.7209293680297395</v>
      </c>
      <c r="T5" s="63">
        <v>1.9835510204081634</v>
      </c>
    </row>
    <row r="6" spans="1:20" x14ac:dyDescent="0.2">
      <c r="A6">
        <v>3</v>
      </c>
      <c r="B6" t="s">
        <v>455</v>
      </c>
      <c r="C6">
        <v>285</v>
      </c>
      <c r="D6" s="65">
        <v>0.18600000000000003</v>
      </c>
      <c r="E6">
        <v>0.18600000000000003</v>
      </c>
      <c r="F6">
        <v>68.8</v>
      </c>
      <c r="G6">
        <v>479</v>
      </c>
      <c r="H6">
        <v>1.31</v>
      </c>
      <c r="I6">
        <v>0.04</v>
      </c>
      <c r="J6" t="s">
        <v>443</v>
      </c>
      <c r="K6" t="s">
        <v>443</v>
      </c>
      <c r="L6" t="s">
        <v>443</v>
      </c>
      <c r="M6" t="s">
        <v>443</v>
      </c>
      <c r="N6">
        <v>285</v>
      </c>
      <c r="O6" s="65">
        <v>0.18600000000000003</v>
      </c>
      <c r="P6" s="63">
        <v>0.17604534005037786</v>
      </c>
      <c r="Q6" s="63">
        <v>68.8</v>
      </c>
      <c r="R6" s="63">
        <v>397.79093198992445</v>
      </c>
      <c r="S6" s="63">
        <v>1.31</v>
      </c>
      <c r="T6" s="63">
        <v>3.7380352644836273E-2</v>
      </c>
    </row>
    <row r="7" spans="1:20" x14ac:dyDescent="0.2">
      <c r="A7">
        <v>4</v>
      </c>
      <c r="B7" t="s">
        <v>339</v>
      </c>
      <c r="C7">
        <v>225</v>
      </c>
      <c r="D7" s="65">
        <v>0.16500000000000001</v>
      </c>
      <c r="E7">
        <v>0.13800000000000001</v>
      </c>
      <c r="F7">
        <v>27.8</v>
      </c>
      <c r="G7">
        <v>30.1</v>
      </c>
      <c r="H7">
        <v>2.0499999999999998</v>
      </c>
      <c r="I7">
        <v>1.83</v>
      </c>
      <c r="J7">
        <v>59</v>
      </c>
      <c r="K7">
        <v>0.11199999999999999</v>
      </c>
      <c r="L7">
        <v>13.6</v>
      </c>
      <c r="M7">
        <v>2.84</v>
      </c>
      <c r="N7">
        <v>323</v>
      </c>
      <c r="O7" s="65">
        <v>0.139984520123839</v>
      </c>
      <c r="P7" s="63">
        <v>0.12729304029304031</v>
      </c>
      <c r="Q7" s="63">
        <v>24.469659442724456</v>
      </c>
      <c r="R7" s="63">
        <v>35.954945054945057</v>
      </c>
      <c r="S7" s="63">
        <v>2.0614860681114546</v>
      </c>
      <c r="T7" s="63">
        <v>1.6619413919413919</v>
      </c>
    </row>
    <row r="8" spans="1:20" ht="17" x14ac:dyDescent="0.2">
      <c r="A8">
        <v>5</v>
      </c>
      <c r="B8" s="30" t="s">
        <v>225</v>
      </c>
      <c r="C8" s="30">
        <v>245</v>
      </c>
      <c r="D8" s="66">
        <v>0.17100000000000001</v>
      </c>
      <c r="E8" s="30">
        <v>0.16399999999999998</v>
      </c>
      <c r="F8" s="30">
        <v>40.9</v>
      </c>
      <c r="G8" s="30">
        <v>46.4</v>
      </c>
      <c r="H8" s="30">
        <v>1.86</v>
      </c>
      <c r="I8" s="30">
        <v>1.55</v>
      </c>
      <c r="J8" s="30">
        <v>31</v>
      </c>
      <c r="K8" s="30">
        <v>0.16600000000000001</v>
      </c>
      <c r="L8" s="30">
        <v>22.5</v>
      </c>
      <c r="M8" s="30">
        <v>2.52</v>
      </c>
      <c r="N8" s="30">
        <v>347</v>
      </c>
      <c r="O8" s="66">
        <v>0.14456772334293949</v>
      </c>
      <c r="P8" s="64">
        <v>0.1460806451612903</v>
      </c>
      <c r="Q8" s="63">
        <v>36.657636887608071</v>
      </c>
      <c r="R8" s="63">
        <v>46.187096774193542</v>
      </c>
      <c r="S8" s="63">
        <v>1.7511815561959656</v>
      </c>
      <c r="T8" s="63">
        <v>1.3814516129032257</v>
      </c>
    </row>
    <row r="9" spans="1:20" ht="17" x14ac:dyDescent="0.2">
      <c r="A9">
        <v>6</v>
      </c>
      <c r="B9" s="30" t="s">
        <v>203</v>
      </c>
      <c r="C9" s="30">
        <v>308</v>
      </c>
      <c r="D9" s="66">
        <v>0.13600000000000001</v>
      </c>
      <c r="E9" s="30">
        <v>0.11800000000000001</v>
      </c>
      <c r="F9" s="30">
        <v>34.200000000000003</v>
      </c>
      <c r="G9" s="30">
        <v>29.6</v>
      </c>
      <c r="H9" s="30">
        <v>1.82</v>
      </c>
      <c r="I9" s="30">
        <v>1.5</v>
      </c>
      <c r="J9" s="30" t="s">
        <v>443</v>
      </c>
      <c r="K9" s="30" t="s">
        <v>443</v>
      </c>
      <c r="L9" s="30" t="s">
        <v>443</v>
      </c>
      <c r="M9" s="30" t="s">
        <v>443</v>
      </c>
      <c r="N9" s="30">
        <v>371</v>
      </c>
      <c r="O9" s="66">
        <v>0.13056603773584907</v>
      </c>
      <c r="P9" s="64">
        <v>0.11844235924932976</v>
      </c>
      <c r="Q9" s="63">
        <v>30.61698113207547</v>
      </c>
      <c r="R9" s="63">
        <v>26.518230563002685</v>
      </c>
      <c r="S9" s="63">
        <v>2.0832075471698115</v>
      </c>
      <c r="T9" s="63">
        <v>1.7138069705093835</v>
      </c>
    </row>
    <row r="10" spans="1:20" ht="17" x14ac:dyDescent="0.2">
      <c r="A10">
        <v>7</v>
      </c>
      <c r="B10" s="30" t="s">
        <v>173</v>
      </c>
      <c r="C10" s="30">
        <v>207</v>
      </c>
      <c r="D10" s="66">
        <v>0.13200000000000001</v>
      </c>
      <c r="E10" s="30">
        <v>0.12</v>
      </c>
      <c r="F10" s="30">
        <v>24.9</v>
      </c>
      <c r="G10" s="30">
        <v>35.200000000000003</v>
      </c>
      <c r="H10" s="30">
        <v>2.23</v>
      </c>
      <c r="I10" s="30">
        <v>1.64</v>
      </c>
      <c r="J10" s="30">
        <v>143</v>
      </c>
      <c r="K10" s="30">
        <v>0.17499999999999999</v>
      </c>
      <c r="L10" s="30">
        <v>19.7</v>
      </c>
      <c r="M10" s="30">
        <v>3.15</v>
      </c>
      <c r="N10" s="30">
        <v>405</v>
      </c>
      <c r="O10" s="65">
        <v>0.13659012345679014</v>
      </c>
      <c r="P10" s="63">
        <v>0.11049881235154393</v>
      </c>
      <c r="Q10" s="63">
        <v>21.760246913580247</v>
      </c>
      <c r="R10" s="63">
        <v>27.646555819477438</v>
      </c>
      <c r="S10" s="63">
        <v>2.3782962962962961</v>
      </c>
      <c r="T10" s="63">
        <v>1.7350118764845608</v>
      </c>
    </row>
    <row r="11" spans="1:20" ht="17" x14ac:dyDescent="0.2">
      <c r="A11">
        <v>8</v>
      </c>
      <c r="B11" s="30" t="s">
        <v>174</v>
      </c>
      <c r="C11" s="30">
        <v>310</v>
      </c>
      <c r="D11" s="66">
        <v>0.17499999999999999</v>
      </c>
      <c r="E11" s="30">
        <v>0.188</v>
      </c>
      <c r="F11" s="30">
        <v>30.3</v>
      </c>
      <c r="G11" s="30">
        <v>38.6</v>
      </c>
      <c r="H11" s="30">
        <v>2.64</v>
      </c>
      <c r="I11" s="30">
        <v>1.9</v>
      </c>
      <c r="J11" s="30">
        <v>73</v>
      </c>
      <c r="K11" s="30">
        <v>0.126</v>
      </c>
      <c r="L11" s="30">
        <v>13.7</v>
      </c>
      <c r="M11" s="30">
        <v>3.09</v>
      </c>
      <c r="N11" s="30">
        <v>409</v>
      </c>
      <c r="O11" s="65">
        <v>0.1602151589242054</v>
      </c>
      <c r="P11" s="63">
        <v>0.17116452442159383</v>
      </c>
      <c r="Q11" s="63">
        <v>26.148410757946213</v>
      </c>
      <c r="R11" s="63">
        <v>33.822365038560413</v>
      </c>
      <c r="S11" s="63">
        <v>2.7209535452322742</v>
      </c>
      <c r="T11" s="63">
        <v>2.0380205655526993</v>
      </c>
    </row>
    <row r="12" spans="1:20" x14ac:dyDescent="0.2">
      <c r="A12">
        <v>9</v>
      </c>
      <c r="B12" t="s">
        <v>453</v>
      </c>
      <c r="C12">
        <v>264</v>
      </c>
      <c r="D12" s="65">
        <v>0.15</v>
      </c>
      <c r="E12">
        <v>0.152</v>
      </c>
      <c r="F12">
        <v>33.4</v>
      </c>
      <c r="G12">
        <v>32.200000000000003</v>
      </c>
      <c r="H12">
        <v>2.2999999999999998</v>
      </c>
      <c r="I12">
        <v>1.9</v>
      </c>
      <c r="J12">
        <v>37</v>
      </c>
      <c r="K12">
        <v>0.13100000000000001</v>
      </c>
      <c r="L12">
        <v>16.100000000000001</v>
      </c>
      <c r="M12">
        <v>3.8</v>
      </c>
      <c r="N12">
        <v>421</v>
      </c>
      <c r="O12" s="65">
        <v>0.12837767220902613</v>
      </c>
      <c r="P12" s="63">
        <v>0.12954838709677421</v>
      </c>
      <c r="Q12" s="63">
        <v>26.891448931116393</v>
      </c>
      <c r="R12" s="63">
        <v>41.612406947890825</v>
      </c>
      <c r="S12" s="63">
        <v>2.1467933491686462</v>
      </c>
      <c r="T12" s="63">
        <v>1.5258064516129031</v>
      </c>
    </row>
    <row r="13" spans="1:20" x14ac:dyDescent="0.2">
      <c r="A13">
        <v>10</v>
      </c>
      <c r="B13" t="s">
        <v>150</v>
      </c>
      <c r="C13">
        <v>442</v>
      </c>
      <c r="D13" s="65">
        <v>0.155</v>
      </c>
      <c r="E13" t="s">
        <v>443</v>
      </c>
      <c r="F13">
        <v>32.700000000000003</v>
      </c>
      <c r="G13" t="s">
        <v>443</v>
      </c>
      <c r="H13">
        <v>2.09</v>
      </c>
      <c r="I13" t="s">
        <v>443</v>
      </c>
      <c r="J13" t="s">
        <v>443</v>
      </c>
      <c r="K13" t="s">
        <v>443</v>
      </c>
      <c r="L13" t="s">
        <v>443</v>
      </c>
      <c r="M13" t="s">
        <v>443</v>
      </c>
      <c r="N13">
        <v>498</v>
      </c>
      <c r="O13" s="65">
        <v>0.14892771084337353</v>
      </c>
      <c r="P13" s="63" t="s">
        <v>443</v>
      </c>
      <c r="Q13" s="63">
        <v>31.125702811244985</v>
      </c>
      <c r="R13" s="63" t="s">
        <v>443</v>
      </c>
      <c r="S13" s="63">
        <v>2.0922489959839359</v>
      </c>
      <c r="T13" s="63" t="s">
        <v>443</v>
      </c>
    </row>
    <row r="14" spans="1:20" x14ac:dyDescent="0.2">
      <c r="N14" s="67">
        <f>SUM(N4:N13)</f>
        <v>3465</v>
      </c>
      <c r="O14" s="68">
        <f>SUMPRODUCT(O4:O13,$N$4:$N$13)/SUM($N$4:$N$13)</f>
        <v>0.14401904761904763</v>
      </c>
      <c r="P14" s="67"/>
      <c r="Q14" s="69">
        <f>SUMPRODUCT(Q4:Q13,$N$4:$N$13)/SUM($N$4:$N$13)</f>
        <v>30.579884559884562</v>
      </c>
      <c r="R14" s="67"/>
      <c r="S14" s="69">
        <f>SUMPRODUCT(S4:S13,$N$4:$N$13)/SUM($N$4:$N$13)</f>
        <v>2.1533015873015873</v>
      </c>
    </row>
    <row r="16" spans="1:20" x14ac:dyDescent="0.2">
      <c r="O16">
        <f>QUARTILE(O4:O13,1)</f>
        <v>0.13207205916608433</v>
      </c>
      <c r="Q16">
        <f>QUARTILE(Q4:Q13,1)</f>
        <v>24.889347271529896</v>
      </c>
      <c r="S16">
        <f>QUARTILE(S4:S13,1)</f>
        <v>2.0669164378760438</v>
      </c>
    </row>
  </sheetData>
  <autoFilter ref="A3:V3" xr:uid="{00000000-0009-0000-0000-000009000000}">
    <sortState xmlns:xlrd2="http://schemas.microsoft.com/office/spreadsheetml/2017/richdata2" ref="A4:V46">
      <sortCondition ref="N3"/>
    </sortState>
  </autoFilter>
  <mergeCells count="9">
    <mergeCell ref="C1:I1"/>
    <mergeCell ref="J1:M1"/>
    <mergeCell ref="N1:T1"/>
    <mergeCell ref="D2:E2"/>
    <mergeCell ref="F2:G2"/>
    <mergeCell ref="H2:I2"/>
    <mergeCell ref="O2:P2"/>
    <mergeCell ref="Q2:R2"/>
    <mergeCell ref="S2:T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2"/>
  <sheetViews>
    <sheetView topLeftCell="B1" workbookViewId="0">
      <selection activeCell="O22" sqref="O22:S22"/>
    </sheetView>
  </sheetViews>
  <sheetFormatPr baseColWidth="10" defaultColWidth="8.83203125" defaultRowHeight="16" x14ac:dyDescent="0.2"/>
  <cols>
    <col min="2" max="2" width="35.83203125" bestFit="1" customWidth="1"/>
    <col min="14" max="14" width="15" customWidth="1"/>
    <col min="15" max="16" width="9.1640625" bestFit="1" customWidth="1"/>
    <col min="17" max="18" width="9.33203125" bestFit="1" customWidth="1"/>
    <col min="19" max="20" width="9.1640625" bestFit="1" customWidth="1"/>
  </cols>
  <sheetData>
    <row r="1" spans="1:20" ht="19" x14ac:dyDescent="0.25">
      <c r="A1" s="50" t="s">
        <v>547</v>
      </c>
      <c r="B1" s="51"/>
      <c r="C1" s="89" t="s">
        <v>548</v>
      </c>
      <c r="D1" s="89"/>
      <c r="E1" s="89"/>
      <c r="F1" s="89"/>
      <c r="G1" s="89"/>
      <c r="H1" s="89"/>
      <c r="I1" s="89"/>
      <c r="J1" s="90" t="s">
        <v>549</v>
      </c>
      <c r="K1" s="90"/>
      <c r="L1" s="90"/>
      <c r="M1" s="90"/>
      <c r="N1" s="91" t="s">
        <v>282</v>
      </c>
      <c r="O1" s="91"/>
      <c r="P1" s="91"/>
      <c r="Q1" s="91"/>
      <c r="R1" s="91"/>
      <c r="S1" s="91"/>
      <c r="T1" s="91"/>
    </row>
    <row r="2" spans="1:20" ht="45" x14ac:dyDescent="0.2">
      <c r="A2" s="52" t="s">
        <v>550</v>
      </c>
      <c r="B2" s="53"/>
      <c r="C2" s="54"/>
      <c r="D2" s="92" t="s">
        <v>551</v>
      </c>
      <c r="E2" s="93"/>
      <c r="F2" s="92" t="s">
        <v>552</v>
      </c>
      <c r="G2" s="93"/>
      <c r="H2" s="92" t="s">
        <v>553</v>
      </c>
      <c r="I2" s="93"/>
      <c r="J2" s="54"/>
      <c r="K2" s="55" t="s">
        <v>551</v>
      </c>
      <c r="L2" s="54" t="s">
        <v>552</v>
      </c>
      <c r="M2" s="56" t="s">
        <v>553</v>
      </c>
      <c r="N2" s="54"/>
      <c r="O2" s="92" t="s">
        <v>551</v>
      </c>
      <c r="P2" s="93"/>
      <c r="Q2" s="92" t="s">
        <v>552</v>
      </c>
      <c r="R2" s="93"/>
      <c r="S2" s="92" t="s">
        <v>553</v>
      </c>
      <c r="T2" s="93"/>
    </row>
    <row r="3" spans="1:20" ht="45" x14ac:dyDescent="0.2">
      <c r="A3" s="57" t="s">
        <v>325</v>
      </c>
      <c r="B3" s="58" t="s">
        <v>326</v>
      </c>
      <c r="C3" s="59" t="s">
        <v>554</v>
      </c>
      <c r="D3" s="60" t="s">
        <v>555</v>
      </c>
      <c r="E3" s="61" t="s">
        <v>556</v>
      </c>
      <c r="F3" s="61" t="s">
        <v>557</v>
      </c>
      <c r="G3" s="61" t="s">
        <v>558</v>
      </c>
      <c r="H3" s="61" t="s">
        <v>559</v>
      </c>
      <c r="I3" s="61" t="s">
        <v>560</v>
      </c>
      <c r="J3" s="59" t="s">
        <v>561</v>
      </c>
      <c r="K3" s="61" t="s">
        <v>562</v>
      </c>
      <c r="L3" s="60" t="s">
        <v>563</v>
      </c>
      <c r="M3" s="62" t="s">
        <v>564</v>
      </c>
      <c r="N3" s="59" t="s">
        <v>565</v>
      </c>
      <c r="O3" s="61" t="s">
        <v>566</v>
      </c>
      <c r="P3" s="61" t="s">
        <v>567</v>
      </c>
      <c r="Q3" s="61" t="s">
        <v>571</v>
      </c>
      <c r="R3" s="61" t="s">
        <v>568</v>
      </c>
      <c r="S3" s="61" t="s">
        <v>569</v>
      </c>
      <c r="T3" s="61" t="s">
        <v>570</v>
      </c>
    </row>
    <row r="4" spans="1:20" ht="17" x14ac:dyDescent="0.2">
      <c r="A4">
        <v>11</v>
      </c>
      <c r="B4" s="30" t="s">
        <v>229</v>
      </c>
      <c r="C4" s="30">
        <v>424</v>
      </c>
      <c r="D4" s="66">
        <v>0.158</v>
      </c>
      <c r="E4" s="30" t="s">
        <v>443</v>
      </c>
      <c r="F4" s="30">
        <v>27.5</v>
      </c>
      <c r="G4" s="30" t="s">
        <v>443</v>
      </c>
      <c r="H4" s="30">
        <v>1.82</v>
      </c>
      <c r="I4" s="30" t="s">
        <v>443</v>
      </c>
      <c r="J4" s="30" t="s">
        <v>443</v>
      </c>
      <c r="K4" s="30" t="s">
        <v>443</v>
      </c>
      <c r="L4" s="30" t="s">
        <v>443</v>
      </c>
      <c r="M4" s="30" t="s">
        <v>443</v>
      </c>
      <c r="N4" s="30">
        <v>573</v>
      </c>
      <c r="O4" s="66">
        <v>0.13797731239092498</v>
      </c>
      <c r="P4" s="64" t="s">
        <v>443</v>
      </c>
      <c r="Q4" s="63">
        <v>27.838045375218151</v>
      </c>
      <c r="R4" s="63" t="s">
        <v>443</v>
      </c>
      <c r="S4" s="63">
        <v>1.6275741710296687</v>
      </c>
      <c r="T4" s="63" t="s">
        <v>443</v>
      </c>
    </row>
    <row r="5" spans="1:20" ht="17" x14ac:dyDescent="0.2">
      <c r="A5">
        <v>12</v>
      </c>
      <c r="B5" s="30" t="s">
        <v>200</v>
      </c>
      <c r="C5" s="30">
        <v>612</v>
      </c>
      <c r="D5" s="66">
        <v>0.183</v>
      </c>
      <c r="E5" s="30">
        <v>0.183</v>
      </c>
      <c r="F5" s="30">
        <v>30.5</v>
      </c>
      <c r="G5" s="30">
        <v>41.3</v>
      </c>
      <c r="H5" s="30">
        <v>2.08</v>
      </c>
      <c r="I5" s="30">
        <v>1.86</v>
      </c>
      <c r="J5" s="30" t="s">
        <v>443</v>
      </c>
      <c r="K5" s="30" t="s">
        <v>443</v>
      </c>
      <c r="L5" s="30" t="s">
        <v>443</v>
      </c>
      <c r="M5" s="30" t="s">
        <v>443</v>
      </c>
      <c r="N5" s="30">
        <v>612</v>
      </c>
      <c r="O5" s="66">
        <v>0.183</v>
      </c>
      <c r="P5" s="64">
        <v>0.183</v>
      </c>
      <c r="Q5" s="63">
        <v>30.5</v>
      </c>
      <c r="R5" s="63">
        <v>41.3</v>
      </c>
      <c r="S5" s="63">
        <v>2.08</v>
      </c>
      <c r="T5" s="63">
        <v>1.8599999999999999</v>
      </c>
    </row>
    <row r="6" spans="1:20" ht="17" x14ac:dyDescent="0.2">
      <c r="A6">
        <v>13</v>
      </c>
      <c r="B6" s="30" t="s">
        <v>161</v>
      </c>
      <c r="C6" s="30">
        <v>437</v>
      </c>
      <c r="D6" s="66">
        <v>0.13400000000000001</v>
      </c>
      <c r="E6" s="30">
        <v>0.158</v>
      </c>
      <c r="F6" s="30">
        <v>33.299999999999997</v>
      </c>
      <c r="G6" s="30">
        <v>36.1</v>
      </c>
      <c r="H6" s="30">
        <v>2.08</v>
      </c>
      <c r="I6" s="30">
        <v>1.83</v>
      </c>
      <c r="J6" s="30" t="s">
        <v>443</v>
      </c>
      <c r="K6" s="30" t="s">
        <v>443</v>
      </c>
      <c r="L6" s="30" t="s">
        <v>443</v>
      </c>
      <c r="M6" s="30" t="s">
        <v>443</v>
      </c>
      <c r="N6" s="30">
        <v>616</v>
      </c>
      <c r="O6" s="65">
        <v>0.12702597402597404</v>
      </c>
      <c r="P6" s="63">
        <v>0.14779901153212521</v>
      </c>
      <c r="Q6" s="63">
        <v>27.34301948051948</v>
      </c>
      <c r="R6" s="63">
        <v>30.928336079077429</v>
      </c>
      <c r="S6" s="63">
        <v>2.4461363636363638</v>
      </c>
      <c r="T6" s="63">
        <v>1.9343822075782537</v>
      </c>
    </row>
    <row r="7" spans="1:20" x14ac:dyDescent="0.2">
      <c r="A7">
        <v>14</v>
      </c>
      <c r="B7" t="s">
        <v>446</v>
      </c>
      <c r="C7">
        <v>398</v>
      </c>
      <c r="D7" s="65">
        <v>0.124</v>
      </c>
      <c r="E7" t="s">
        <v>443</v>
      </c>
      <c r="F7">
        <v>29.4</v>
      </c>
      <c r="G7" t="s">
        <v>443</v>
      </c>
      <c r="H7">
        <v>1.84</v>
      </c>
      <c r="I7" t="s">
        <v>443</v>
      </c>
      <c r="J7">
        <v>102</v>
      </c>
      <c r="K7">
        <v>0.12300000000000001</v>
      </c>
      <c r="L7">
        <v>16.399999999999999</v>
      </c>
      <c r="M7">
        <v>3.13</v>
      </c>
      <c r="N7">
        <v>641</v>
      </c>
      <c r="O7" s="65">
        <v>0.1207613104524181</v>
      </c>
      <c r="P7" s="63" t="s">
        <v>443</v>
      </c>
      <c r="Q7" s="63">
        <v>27.375351014040561</v>
      </c>
      <c r="R7" s="63" t="s">
        <v>443</v>
      </c>
      <c r="S7" s="63">
        <v>1.9264898595943836</v>
      </c>
      <c r="T7" s="63" t="s">
        <v>443</v>
      </c>
    </row>
    <row r="8" spans="1:20" x14ac:dyDescent="0.2">
      <c r="A8">
        <v>15</v>
      </c>
      <c r="B8" t="s">
        <v>444</v>
      </c>
      <c r="C8">
        <v>444</v>
      </c>
      <c r="D8" s="65">
        <v>0.16399999999999998</v>
      </c>
      <c r="E8">
        <v>0.15</v>
      </c>
      <c r="F8">
        <v>32</v>
      </c>
      <c r="G8">
        <v>34.5</v>
      </c>
      <c r="H8">
        <v>2.36</v>
      </c>
      <c r="I8">
        <v>2.04</v>
      </c>
      <c r="J8">
        <v>114</v>
      </c>
      <c r="K8">
        <v>0.14199999999999999</v>
      </c>
      <c r="L8">
        <v>21</v>
      </c>
      <c r="M8">
        <v>2.77</v>
      </c>
      <c r="N8">
        <v>663</v>
      </c>
      <c r="O8" s="65">
        <v>0.1437466063348416</v>
      </c>
      <c r="P8" s="63">
        <v>0.13098606271777002</v>
      </c>
      <c r="Q8" s="63">
        <v>27.859728506787331</v>
      </c>
      <c r="R8" s="63">
        <v>31.44355400696864</v>
      </c>
      <c r="S8" s="63">
        <v>2.2657918552036196</v>
      </c>
      <c r="T8" s="63">
        <v>1.8445296167247387</v>
      </c>
    </row>
    <row r="9" spans="1:20" ht="17" x14ac:dyDescent="0.2">
      <c r="A9">
        <v>16</v>
      </c>
      <c r="B9" s="30" t="s">
        <v>205</v>
      </c>
      <c r="C9" s="30">
        <v>592</v>
      </c>
      <c r="D9" s="66">
        <v>0.17300000000000001</v>
      </c>
      <c r="E9" s="30">
        <v>0.185</v>
      </c>
      <c r="F9" s="30">
        <v>37.6</v>
      </c>
      <c r="G9" s="30">
        <v>41.8</v>
      </c>
      <c r="H9" s="30">
        <v>2.2799999999999998</v>
      </c>
      <c r="I9" s="30">
        <v>1.84</v>
      </c>
      <c r="J9" s="30">
        <v>50</v>
      </c>
      <c r="K9" s="30">
        <v>0.14300000000000002</v>
      </c>
      <c r="L9" s="30">
        <v>12.4</v>
      </c>
      <c r="M9" s="30">
        <v>3.98</v>
      </c>
      <c r="N9" s="30">
        <v>673</v>
      </c>
      <c r="O9" s="66">
        <v>0.16519762258543835</v>
      </c>
      <c r="P9" s="64">
        <v>0.1765903448275862</v>
      </c>
      <c r="Q9" s="63">
        <v>34.898662704309061</v>
      </c>
      <c r="R9" s="63">
        <v>38.913103448275855</v>
      </c>
      <c r="S9" s="63">
        <v>2.3478008915304605</v>
      </c>
      <c r="T9" s="63">
        <v>1.9190758620689654</v>
      </c>
    </row>
    <row r="10" spans="1:20" x14ac:dyDescent="0.2">
      <c r="A10">
        <v>17</v>
      </c>
      <c r="B10" t="s">
        <v>106</v>
      </c>
      <c r="C10">
        <v>377</v>
      </c>
      <c r="D10" s="65">
        <v>0.18600000000000003</v>
      </c>
      <c r="E10">
        <v>0.159</v>
      </c>
      <c r="F10">
        <v>27.9</v>
      </c>
      <c r="G10">
        <v>28.9</v>
      </c>
      <c r="H10">
        <v>2.5099999999999998</v>
      </c>
      <c r="I10">
        <v>2.04</v>
      </c>
      <c r="J10">
        <v>92</v>
      </c>
      <c r="K10">
        <v>0.18</v>
      </c>
      <c r="L10">
        <v>22.1</v>
      </c>
      <c r="M10">
        <v>2.95</v>
      </c>
      <c r="N10">
        <v>676</v>
      </c>
      <c r="O10" s="65">
        <v>0.15088757396449706</v>
      </c>
      <c r="P10" s="63">
        <v>8.2611111111111121E-2</v>
      </c>
      <c r="Q10" s="63">
        <v>24.446597633136097</v>
      </c>
      <c r="R10" s="63">
        <v>28.777777777777779</v>
      </c>
      <c r="S10" s="63">
        <v>2.1166863905325441</v>
      </c>
      <c r="T10" s="63">
        <v>1.1538888888888887</v>
      </c>
    </row>
    <row r="11" spans="1:20" ht="17" x14ac:dyDescent="0.2">
      <c r="A11">
        <v>18</v>
      </c>
      <c r="B11" s="30" t="s">
        <v>470</v>
      </c>
      <c r="C11" s="30">
        <v>498</v>
      </c>
      <c r="D11" s="66">
        <v>0.129</v>
      </c>
      <c r="E11" s="30">
        <v>0.13100000000000001</v>
      </c>
      <c r="F11" s="30">
        <v>24.3</v>
      </c>
      <c r="G11" s="30">
        <v>32.200000000000003</v>
      </c>
      <c r="H11" s="30">
        <v>2.27</v>
      </c>
      <c r="I11" s="30">
        <v>1.87</v>
      </c>
      <c r="J11" s="30" t="s">
        <v>443</v>
      </c>
      <c r="K11" s="30" t="s">
        <v>443</v>
      </c>
      <c r="L11" s="30" t="s">
        <v>443</v>
      </c>
      <c r="M11" s="30" t="s">
        <v>443</v>
      </c>
      <c r="N11" s="30">
        <v>681</v>
      </c>
      <c r="O11" s="66">
        <v>0.11287665198237885</v>
      </c>
      <c r="P11" s="64">
        <v>0.11774062968515744</v>
      </c>
      <c r="Q11" s="63">
        <v>20.322907488986782</v>
      </c>
      <c r="R11" s="63">
        <v>30.532533733133434</v>
      </c>
      <c r="S11" s="63">
        <v>2.326431718061674</v>
      </c>
      <c r="T11" s="63">
        <v>1.7675412293853074</v>
      </c>
    </row>
    <row r="12" spans="1:20" x14ac:dyDescent="0.2">
      <c r="A12">
        <v>19</v>
      </c>
      <c r="B12" t="s">
        <v>428</v>
      </c>
      <c r="C12">
        <v>436</v>
      </c>
      <c r="D12" s="65">
        <v>0.20600000000000002</v>
      </c>
      <c r="E12">
        <v>0.18</v>
      </c>
      <c r="F12">
        <v>42.9</v>
      </c>
      <c r="G12">
        <v>43.7</v>
      </c>
      <c r="H12">
        <v>1.77</v>
      </c>
      <c r="I12">
        <v>1.46</v>
      </c>
      <c r="J12">
        <v>86</v>
      </c>
      <c r="K12">
        <v>0.11800000000000001</v>
      </c>
      <c r="L12">
        <v>22.8</v>
      </c>
      <c r="M12">
        <v>1.87</v>
      </c>
      <c r="N12">
        <v>698</v>
      </c>
      <c r="O12" s="65">
        <v>0.1770028653295129</v>
      </c>
      <c r="P12" s="63">
        <v>0.16166666666666668</v>
      </c>
      <c r="Q12" s="63">
        <v>38.128939828080227</v>
      </c>
      <c r="R12" s="63">
        <v>40.610958904109594</v>
      </c>
      <c r="S12" s="63">
        <v>1.6764183381088826</v>
      </c>
      <c r="T12" s="63">
        <v>1.3846575342465752</v>
      </c>
    </row>
    <row r="13" spans="1:20" ht="17" x14ac:dyDescent="0.2">
      <c r="A13">
        <v>20</v>
      </c>
      <c r="B13" s="30" t="s">
        <v>250</v>
      </c>
      <c r="C13" s="30">
        <v>729</v>
      </c>
      <c r="D13" s="66">
        <v>0.17300000000000001</v>
      </c>
      <c r="E13" s="30"/>
      <c r="F13" s="30">
        <v>36.299999999999997</v>
      </c>
      <c r="G13" s="30"/>
      <c r="H13" s="30">
        <v>1.88</v>
      </c>
      <c r="I13" s="30"/>
      <c r="J13" s="30" t="s">
        <v>443</v>
      </c>
      <c r="K13" s="30" t="s">
        <v>443</v>
      </c>
      <c r="L13" s="30" t="s">
        <v>443</v>
      </c>
      <c r="M13" s="30" t="s">
        <v>443</v>
      </c>
      <c r="N13" s="30">
        <v>804</v>
      </c>
      <c r="O13" s="66">
        <v>0.16544402985074627</v>
      </c>
      <c r="P13" s="64"/>
      <c r="Q13" s="63">
        <v>35.805597014925368</v>
      </c>
      <c r="R13" s="63"/>
      <c r="S13" s="63">
        <v>1.8147014925373135</v>
      </c>
      <c r="T13" s="63"/>
    </row>
    <row r="14" spans="1:20" ht="17" x14ac:dyDescent="0.2">
      <c r="A14">
        <v>21</v>
      </c>
      <c r="B14" s="30" t="s">
        <v>481</v>
      </c>
      <c r="C14" s="30">
        <v>448</v>
      </c>
      <c r="D14" s="66">
        <v>0.13500000000000001</v>
      </c>
      <c r="E14" s="30">
        <v>0.13300000000000001</v>
      </c>
      <c r="F14" s="30">
        <v>29.9</v>
      </c>
      <c r="G14" s="30">
        <v>27.9</v>
      </c>
      <c r="H14" s="30">
        <v>1.96</v>
      </c>
      <c r="I14" s="30">
        <v>1.93</v>
      </c>
      <c r="J14" s="30">
        <v>146</v>
      </c>
      <c r="K14" s="30">
        <v>0.14199999999999999</v>
      </c>
      <c r="L14" s="30">
        <v>10.6</v>
      </c>
      <c r="M14" s="30">
        <v>3.59</v>
      </c>
      <c r="N14" s="30">
        <v>848</v>
      </c>
      <c r="O14" s="66">
        <v>0.12033018867924528</v>
      </c>
      <c r="P14" s="64">
        <v>0.11054166666666668</v>
      </c>
      <c r="Q14" s="63">
        <v>26.696933962264151</v>
      </c>
      <c r="R14" s="63">
        <v>29.358333333333334</v>
      </c>
      <c r="S14" s="63">
        <v>1.9980188679245279</v>
      </c>
      <c r="T14" s="63">
        <v>1.5974999999999999</v>
      </c>
    </row>
    <row r="15" spans="1:20" ht="17" x14ac:dyDescent="0.2">
      <c r="A15">
        <v>22</v>
      </c>
      <c r="B15" s="30" t="s">
        <v>176</v>
      </c>
      <c r="C15" s="30">
        <v>511</v>
      </c>
      <c r="D15" s="66">
        <v>0.185</v>
      </c>
      <c r="E15" s="30">
        <v>0.18100000000000002</v>
      </c>
      <c r="F15" s="30">
        <v>143.5</v>
      </c>
      <c r="G15" s="30">
        <v>34.4</v>
      </c>
      <c r="H15" s="30">
        <v>0.17</v>
      </c>
      <c r="I15" s="30">
        <v>2.04</v>
      </c>
      <c r="J15" s="30" t="s">
        <v>443</v>
      </c>
      <c r="K15" s="30" t="s">
        <v>443</v>
      </c>
      <c r="L15" s="30" t="s">
        <v>443</v>
      </c>
      <c r="M15" s="30" t="s">
        <v>443</v>
      </c>
      <c r="N15" s="30">
        <v>880</v>
      </c>
      <c r="O15" s="65">
        <v>0.14348749999999999</v>
      </c>
      <c r="P15" s="63">
        <v>0.13252090395480226</v>
      </c>
      <c r="Q15" s="63">
        <v>134.4846590909091</v>
      </c>
      <c r="R15" s="63">
        <v>32.640677966101698</v>
      </c>
      <c r="S15" s="63">
        <v>0.12806818181818183</v>
      </c>
      <c r="T15" s="63">
        <v>1.6451299435028248</v>
      </c>
    </row>
    <row r="16" spans="1:20" x14ac:dyDescent="0.2">
      <c r="A16">
        <v>23</v>
      </c>
      <c r="B16" t="s">
        <v>101</v>
      </c>
      <c r="C16">
        <v>792</v>
      </c>
      <c r="D16" s="65">
        <v>0.16600000000000001</v>
      </c>
      <c r="E16">
        <v>0.188</v>
      </c>
      <c r="F16">
        <v>43.6</v>
      </c>
      <c r="G16">
        <v>50.2</v>
      </c>
      <c r="H16">
        <v>2.06</v>
      </c>
      <c r="I16">
        <v>1.6</v>
      </c>
      <c r="J16" t="s">
        <v>443</v>
      </c>
      <c r="K16" t="s">
        <v>443</v>
      </c>
      <c r="L16" t="s">
        <v>443</v>
      </c>
      <c r="M16" t="s">
        <v>443</v>
      </c>
      <c r="N16">
        <v>887</v>
      </c>
      <c r="O16" s="65">
        <v>0.15518263810597521</v>
      </c>
      <c r="P16" s="63">
        <v>0.17844108446298226</v>
      </c>
      <c r="Q16" s="63">
        <v>43.160879368658406</v>
      </c>
      <c r="R16" s="63">
        <v>49.136704900938483</v>
      </c>
      <c r="S16" s="63">
        <v>1.9807440811724917</v>
      </c>
      <c r="T16" s="63">
        <v>1.5162252346193954</v>
      </c>
    </row>
    <row r="17" spans="1:20" ht="17" x14ac:dyDescent="0.2">
      <c r="A17">
        <v>24</v>
      </c>
      <c r="B17" s="30" t="s">
        <v>167</v>
      </c>
      <c r="C17" s="30">
        <v>717</v>
      </c>
      <c r="D17" s="66">
        <v>0.158</v>
      </c>
      <c r="E17" s="30">
        <v>0.17100000000000001</v>
      </c>
      <c r="F17" s="30">
        <v>138.6</v>
      </c>
      <c r="G17" s="30">
        <v>49.3</v>
      </c>
      <c r="H17" s="30">
        <v>0.26</v>
      </c>
      <c r="I17" s="30">
        <v>1.4</v>
      </c>
      <c r="J17" s="30">
        <v>67</v>
      </c>
      <c r="K17" s="30">
        <v>7.5999999999999998E-2</v>
      </c>
      <c r="L17" s="30">
        <v>44.4</v>
      </c>
      <c r="M17" s="30">
        <v>0.3</v>
      </c>
      <c r="N17" s="30">
        <v>898</v>
      </c>
      <c r="O17" s="65">
        <v>0.14197995545657016</v>
      </c>
      <c r="P17" s="63">
        <v>0.13550216450216451</v>
      </c>
      <c r="Q17" s="63">
        <v>124.6783964365256</v>
      </c>
      <c r="R17" s="63">
        <v>41.421212121212115</v>
      </c>
      <c r="S17" s="63">
        <v>0.25282850779510024</v>
      </c>
      <c r="T17" s="63">
        <v>1.2268398268398268</v>
      </c>
    </row>
    <row r="18" spans="1:20" x14ac:dyDescent="0.2">
      <c r="A18">
        <v>25</v>
      </c>
      <c r="B18" t="s">
        <v>128</v>
      </c>
      <c r="C18">
        <v>666</v>
      </c>
      <c r="D18" s="65">
        <v>0.16300000000000001</v>
      </c>
      <c r="E18">
        <v>0.16200000000000001</v>
      </c>
      <c r="F18">
        <v>33.9</v>
      </c>
      <c r="G18">
        <v>37.6</v>
      </c>
      <c r="H18">
        <v>2.4500000000000002</v>
      </c>
      <c r="I18">
        <v>2.06</v>
      </c>
      <c r="J18">
        <v>133</v>
      </c>
      <c r="K18">
        <v>0.13699999999999998</v>
      </c>
      <c r="L18">
        <v>22.3</v>
      </c>
      <c r="M18">
        <v>3.22</v>
      </c>
      <c r="N18">
        <v>971</v>
      </c>
      <c r="O18" s="65">
        <v>0.14349639546858908</v>
      </c>
      <c r="P18" s="63">
        <v>0.14426381059751972</v>
      </c>
      <c r="Q18" s="63">
        <v>34.224201853759006</v>
      </c>
      <c r="R18" s="63">
        <v>36.539684329199552</v>
      </c>
      <c r="S18" s="63">
        <v>2.3145623069001031</v>
      </c>
      <c r="T18" s="63">
        <v>1.8093799323562572</v>
      </c>
    </row>
    <row r="19" spans="1:20" x14ac:dyDescent="0.2">
      <c r="A19">
        <v>26</v>
      </c>
      <c r="B19" t="s">
        <v>147</v>
      </c>
      <c r="C19">
        <v>860</v>
      </c>
      <c r="D19" s="65">
        <v>0.19600000000000001</v>
      </c>
      <c r="E19">
        <v>0.18899999999999997</v>
      </c>
      <c r="F19">
        <v>41.6</v>
      </c>
      <c r="G19">
        <v>41.6</v>
      </c>
      <c r="H19">
        <v>2</v>
      </c>
      <c r="I19">
        <v>1.69</v>
      </c>
      <c r="J19">
        <v>135</v>
      </c>
      <c r="K19">
        <v>0.223</v>
      </c>
      <c r="L19">
        <v>16.8</v>
      </c>
      <c r="M19">
        <v>3.77</v>
      </c>
      <c r="N19">
        <v>995</v>
      </c>
      <c r="O19" s="65">
        <v>0.19966331658291456</v>
      </c>
      <c r="P19" s="63">
        <v>0.18547251687560268</v>
      </c>
      <c r="Q19" s="63">
        <v>38.235175879396984</v>
      </c>
      <c r="R19" s="63">
        <v>39.062487945998072</v>
      </c>
      <c r="S19" s="63">
        <v>2.2401507537688441</v>
      </c>
      <c r="T19" s="63">
        <v>1.8470298939247829</v>
      </c>
    </row>
    <row r="20" spans="1:20" x14ac:dyDescent="0.2">
      <c r="N20" s="67">
        <f>SUM(N4:N19)</f>
        <v>12116</v>
      </c>
      <c r="O20" s="68">
        <f>SUMPRODUCT(O4:O19,$N$4:$N$19)/SUM($N$4:$N$19)</f>
        <v>0.15022144272036977</v>
      </c>
      <c r="P20" s="67"/>
      <c r="Q20" s="69">
        <f>SUMPRODUCT(Q4:Q19,$N$4:$N$19)/SUM($N$4:$N$19)</f>
        <v>46.157106305711459</v>
      </c>
      <c r="R20" s="67"/>
      <c r="S20" s="69">
        <f>SUMPRODUCT(S4:S19,$N$4:$N$19)/SUM($N$4:$N$19)</f>
        <v>1.8109326510399471</v>
      </c>
    </row>
    <row r="22" spans="1:20" x14ac:dyDescent="0.2">
      <c r="O22">
        <f>QUARTILE(O4:O19,1)</f>
        <v>0.13523947779968726</v>
      </c>
      <c r="Q22">
        <f>QUARTILE(Q4:Q19,1)</f>
        <v>27.367268130660293</v>
      </c>
      <c r="S22">
        <f>QUARTILE(S4:S19,1)</f>
        <v>1.7801307039302059</v>
      </c>
    </row>
  </sheetData>
  <autoFilter ref="A3:V3" xr:uid="{00000000-0009-0000-0000-000008000000}">
    <sortState xmlns:xlrd2="http://schemas.microsoft.com/office/spreadsheetml/2017/richdata2" ref="A4:V47">
      <sortCondition ref="N3"/>
    </sortState>
  </autoFilter>
  <mergeCells count="9">
    <mergeCell ref="C1:I1"/>
    <mergeCell ref="J1:M1"/>
    <mergeCell ref="N1:T1"/>
    <mergeCell ref="D2:E2"/>
    <mergeCell ref="F2:G2"/>
    <mergeCell ref="H2:I2"/>
    <mergeCell ref="O2:P2"/>
    <mergeCell ref="Q2:R2"/>
    <mergeCell ref="S2:T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7"/>
  <sheetViews>
    <sheetView workbookViewId="0">
      <selection activeCell="N23" sqref="N23"/>
    </sheetView>
  </sheetViews>
  <sheetFormatPr baseColWidth="10" defaultColWidth="8.83203125" defaultRowHeight="16" x14ac:dyDescent="0.2"/>
  <cols>
    <col min="2" max="2" width="35.83203125" bestFit="1" customWidth="1"/>
    <col min="14" max="14" width="15" customWidth="1"/>
    <col min="15" max="16" width="9.1640625" bestFit="1" customWidth="1"/>
    <col min="17" max="18" width="9.33203125" bestFit="1" customWidth="1"/>
    <col min="19" max="20" width="9.1640625" bestFit="1" customWidth="1"/>
  </cols>
  <sheetData>
    <row r="1" spans="1:20" ht="19" x14ac:dyDescent="0.25">
      <c r="A1" s="50" t="s">
        <v>547</v>
      </c>
      <c r="B1" s="51"/>
      <c r="C1" s="89" t="s">
        <v>548</v>
      </c>
      <c r="D1" s="89"/>
      <c r="E1" s="89"/>
      <c r="F1" s="89"/>
      <c r="G1" s="89"/>
      <c r="H1" s="89"/>
      <c r="I1" s="89"/>
      <c r="J1" s="90" t="s">
        <v>549</v>
      </c>
      <c r="K1" s="90"/>
      <c r="L1" s="90"/>
      <c r="M1" s="90"/>
      <c r="N1" s="91" t="s">
        <v>282</v>
      </c>
      <c r="O1" s="91"/>
      <c r="P1" s="91"/>
      <c r="Q1" s="91"/>
      <c r="R1" s="91"/>
      <c r="S1" s="91"/>
      <c r="T1" s="91"/>
    </row>
    <row r="2" spans="1:20" ht="45" x14ac:dyDescent="0.2">
      <c r="A2" s="52" t="s">
        <v>550</v>
      </c>
      <c r="B2" s="53"/>
      <c r="C2" s="54"/>
      <c r="D2" s="92" t="s">
        <v>551</v>
      </c>
      <c r="E2" s="93"/>
      <c r="F2" s="92" t="s">
        <v>552</v>
      </c>
      <c r="G2" s="93"/>
      <c r="H2" s="92" t="s">
        <v>553</v>
      </c>
      <c r="I2" s="93"/>
      <c r="J2" s="54"/>
      <c r="K2" s="55" t="s">
        <v>551</v>
      </c>
      <c r="L2" s="54" t="s">
        <v>552</v>
      </c>
      <c r="M2" s="56" t="s">
        <v>553</v>
      </c>
      <c r="N2" s="54"/>
      <c r="O2" s="92" t="s">
        <v>551</v>
      </c>
      <c r="P2" s="93"/>
      <c r="Q2" s="92" t="s">
        <v>552</v>
      </c>
      <c r="R2" s="93"/>
      <c r="S2" s="92" t="s">
        <v>553</v>
      </c>
      <c r="T2" s="93"/>
    </row>
    <row r="3" spans="1:20" ht="45" x14ac:dyDescent="0.2">
      <c r="A3" s="57" t="s">
        <v>325</v>
      </c>
      <c r="B3" s="58" t="s">
        <v>326</v>
      </c>
      <c r="C3" s="59" t="s">
        <v>554</v>
      </c>
      <c r="D3" s="60" t="s">
        <v>555</v>
      </c>
      <c r="E3" s="61" t="s">
        <v>556</v>
      </c>
      <c r="F3" s="61" t="s">
        <v>557</v>
      </c>
      <c r="G3" s="61" t="s">
        <v>558</v>
      </c>
      <c r="H3" s="61" t="s">
        <v>559</v>
      </c>
      <c r="I3" s="61" t="s">
        <v>560</v>
      </c>
      <c r="J3" s="59" t="s">
        <v>561</v>
      </c>
      <c r="K3" s="61" t="s">
        <v>562</v>
      </c>
      <c r="L3" s="60" t="s">
        <v>563</v>
      </c>
      <c r="M3" s="62" t="s">
        <v>564</v>
      </c>
      <c r="N3" s="59" t="s">
        <v>565</v>
      </c>
      <c r="O3" s="61" t="s">
        <v>566</v>
      </c>
      <c r="P3" s="61" t="s">
        <v>567</v>
      </c>
      <c r="Q3" s="61" t="s">
        <v>571</v>
      </c>
      <c r="R3" s="61" t="s">
        <v>568</v>
      </c>
      <c r="S3" s="61" t="s">
        <v>569</v>
      </c>
      <c r="T3" s="61" t="s">
        <v>570</v>
      </c>
    </row>
    <row r="4" spans="1:20" ht="17" x14ac:dyDescent="0.2">
      <c r="A4">
        <v>27</v>
      </c>
      <c r="B4" s="30" t="s">
        <v>257</v>
      </c>
      <c r="C4" s="30">
        <v>579</v>
      </c>
      <c r="D4" s="66">
        <v>0.151</v>
      </c>
      <c r="E4" s="30">
        <v>0.156</v>
      </c>
      <c r="F4" s="30">
        <v>31.8</v>
      </c>
      <c r="G4" s="30">
        <v>42.3</v>
      </c>
      <c r="H4" s="30">
        <v>2.6</v>
      </c>
      <c r="I4" s="30">
        <v>1.99</v>
      </c>
      <c r="J4" s="30">
        <v>336</v>
      </c>
      <c r="K4" s="30">
        <v>0.13100000000000001</v>
      </c>
      <c r="L4" s="30">
        <v>19.2</v>
      </c>
      <c r="M4" s="30">
        <v>3.29</v>
      </c>
      <c r="N4" s="30">
        <v>1032</v>
      </c>
      <c r="O4" s="66">
        <v>0.13621220930232558</v>
      </c>
      <c r="P4" s="64">
        <v>0.13434086629001885</v>
      </c>
      <c r="Q4" s="63">
        <v>27.210174418604652</v>
      </c>
      <c r="R4" s="63">
        <v>34.208474576271179</v>
      </c>
      <c r="S4" s="63">
        <v>2.6795348837209305</v>
      </c>
      <c r="T4" s="63">
        <v>1.8551412429378529</v>
      </c>
    </row>
    <row r="5" spans="1:20" ht="17" x14ac:dyDescent="0.2">
      <c r="A5">
        <v>28</v>
      </c>
      <c r="B5" s="30" t="s">
        <v>476</v>
      </c>
      <c r="C5" s="30">
        <v>824</v>
      </c>
      <c r="D5" s="66">
        <v>0.13900000000000001</v>
      </c>
      <c r="E5" s="30">
        <v>0.14599999999999999</v>
      </c>
      <c r="F5" s="30">
        <v>33.4</v>
      </c>
      <c r="G5" s="30">
        <v>35.799999999999997</v>
      </c>
      <c r="H5" s="30">
        <v>1.99</v>
      </c>
      <c r="I5" s="30">
        <v>1.64</v>
      </c>
      <c r="J5" s="30" t="s">
        <v>443</v>
      </c>
      <c r="K5" s="30" t="s">
        <v>443</v>
      </c>
      <c r="L5" s="30" t="s">
        <v>443</v>
      </c>
      <c r="M5" s="30" t="s">
        <v>443</v>
      </c>
      <c r="N5" s="30">
        <v>1105</v>
      </c>
      <c r="O5" s="66">
        <v>0.12043619909502265</v>
      </c>
      <c r="P5" s="64">
        <v>0.1261607460035524</v>
      </c>
      <c r="Q5" s="63">
        <v>28.873484162895924</v>
      </c>
      <c r="R5" s="63">
        <v>31.72069271758437</v>
      </c>
      <c r="S5" s="63">
        <v>1.9060814479638006</v>
      </c>
      <c r="T5" s="63">
        <v>1.5463765541740675</v>
      </c>
    </row>
    <row r="6" spans="1:20" ht="17" x14ac:dyDescent="0.2">
      <c r="A6">
        <v>29</v>
      </c>
      <c r="B6" s="30" t="s">
        <v>246</v>
      </c>
      <c r="C6" s="30">
        <v>633</v>
      </c>
      <c r="D6" s="30">
        <v>0.16899999999999998</v>
      </c>
      <c r="E6" s="30">
        <v>0.16899999999999998</v>
      </c>
      <c r="F6" s="30">
        <v>33.700000000000003</v>
      </c>
      <c r="G6" s="30">
        <v>39.5</v>
      </c>
      <c r="H6" s="30">
        <v>2.5299999999999998</v>
      </c>
      <c r="I6" s="30">
        <v>2.09</v>
      </c>
      <c r="J6" s="30">
        <v>202</v>
      </c>
      <c r="K6" s="30">
        <v>0.13800000000000001</v>
      </c>
      <c r="L6" s="30">
        <v>12.7</v>
      </c>
      <c r="M6" s="30">
        <v>4.0599999999999996</v>
      </c>
      <c r="N6" s="30">
        <v>1150</v>
      </c>
      <c r="O6" s="66">
        <v>0.13506782608695653</v>
      </c>
      <c r="P6" s="64">
        <v>0.141070826306914</v>
      </c>
      <c r="Q6" s="63">
        <v>26.696956521739132</v>
      </c>
      <c r="R6" s="63">
        <v>34.997133220910627</v>
      </c>
      <c r="S6" s="63">
        <v>2.4700521739130399</v>
      </c>
      <c r="T6" s="63">
        <v>1.9475042158516018</v>
      </c>
    </row>
    <row r="7" spans="1:20" x14ac:dyDescent="0.2">
      <c r="A7">
        <v>30</v>
      </c>
      <c r="B7" t="s">
        <v>152</v>
      </c>
      <c r="C7">
        <v>678</v>
      </c>
      <c r="D7" s="65">
        <v>0.13400000000000001</v>
      </c>
      <c r="E7">
        <v>0.124</v>
      </c>
      <c r="F7">
        <v>37.9</v>
      </c>
      <c r="G7">
        <v>42.3</v>
      </c>
      <c r="H7">
        <v>1.89</v>
      </c>
      <c r="I7">
        <v>1.64</v>
      </c>
      <c r="J7">
        <v>244</v>
      </c>
      <c r="K7">
        <v>0.14499999999999999</v>
      </c>
      <c r="L7">
        <v>18.2</v>
      </c>
      <c r="M7">
        <v>2.69</v>
      </c>
      <c r="N7">
        <v>1172</v>
      </c>
      <c r="O7" s="65">
        <v>0.12882423208191127</v>
      </c>
      <c r="P7" s="63">
        <v>0.11289544688026983</v>
      </c>
      <c r="Q7" s="63">
        <v>30.279010238907851</v>
      </c>
      <c r="R7" s="63">
        <v>37.228920741989882</v>
      </c>
      <c r="S7" s="63">
        <v>1.9946928327645048</v>
      </c>
      <c r="T7" s="63">
        <v>2.3395868465430016</v>
      </c>
    </row>
    <row r="8" spans="1:20" x14ac:dyDescent="0.2">
      <c r="A8">
        <v>31</v>
      </c>
      <c r="B8" t="s">
        <v>124</v>
      </c>
      <c r="C8">
        <v>986</v>
      </c>
      <c r="D8" s="65">
        <v>0.14099999999999999</v>
      </c>
      <c r="E8">
        <v>0.115</v>
      </c>
      <c r="F8">
        <v>24.6</v>
      </c>
      <c r="G8">
        <v>42</v>
      </c>
      <c r="H8">
        <v>1.82</v>
      </c>
      <c r="I8">
        <v>1.28</v>
      </c>
      <c r="J8">
        <v>89</v>
      </c>
      <c r="K8">
        <v>9.0999999999999998E-2</v>
      </c>
      <c r="L8">
        <v>22.8</v>
      </c>
      <c r="M8">
        <v>1.1100000000000001</v>
      </c>
      <c r="N8">
        <v>1188</v>
      </c>
      <c r="O8" s="65">
        <v>0.13145202020202018</v>
      </c>
      <c r="P8" s="63">
        <v>0.10416545012165451</v>
      </c>
      <c r="Q8" s="63">
        <v>24.721969696969701</v>
      </c>
      <c r="R8" s="63">
        <v>41.450851581508516</v>
      </c>
      <c r="S8" s="63">
        <v>1.703080808080808</v>
      </c>
      <c r="T8" s="63">
        <v>1.2161800486618004</v>
      </c>
    </row>
    <row r="9" spans="1:20" ht="17" x14ac:dyDescent="0.2">
      <c r="A9">
        <v>32</v>
      </c>
      <c r="B9" s="30" t="s">
        <v>181</v>
      </c>
      <c r="C9" s="30">
        <v>823</v>
      </c>
      <c r="D9" s="66">
        <v>0.17</v>
      </c>
      <c r="E9" s="30">
        <v>0.17</v>
      </c>
      <c r="F9" s="30">
        <v>28.8</v>
      </c>
      <c r="G9" s="30">
        <v>35.4</v>
      </c>
      <c r="H9" s="30">
        <v>1.77</v>
      </c>
      <c r="I9" s="30">
        <v>1.47</v>
      </c>
      <c r="J9" s="30">
        <v>236</v>
      </c>
      <c r="K9" s="30">
        <v>0.13200000000000001</v>
      </c>
      <c r="L9" s="30">
        <v>12.6</v>
      </c>
      <c r="M9" s="30">
        <v>2.97</v>
      </c>
      <c r="N9" s="30">
        <v>1229</v>
      </c>
      <c r="O9" s="65">
        <v>0.15025386493083806</v>
      </c>
      <c r="P9" s="63">
        <v>0.14466720128307942</v>
      </c>
      <c r="Q9" s="63">
        <v>23.752644426362895</v>
      </c>
      <c r="R9" s="63">
        <v>29.094947874899756</v>
      </c>
      <c r="S9" s="63">
        <v>1.98659886086249</v>
      </c>
      <c r="T9" s="63">
        <v>1.5769607056936645</v>
      </c>
    </row>
    <row r="10" spans="1:20" x14ac:dyDescent="0.2">
      <c r="A10">
        <v>33</v>
      </c>
      <c r="B10" t="s">
        <v>119</v>
      </c>
      <c r="C10">
        <v>1243</v>
      </c>
      <c r="D10" s="65">
        <v>0.18600000000000003</v>
      </c>
      <c r="E10">
        <v>0.18</v>
      </c>
      <c r="F10">
        <v>40.6</v>
      </c>
      <c r="G10">
        <v>46.2</v>
      </c>
      <c r="H10">
        <v>2.1</v>
      </c>
      <c r="I10">
        <v>1.77</v>
      </c>
      <c r="J10" t="s">
        <v>443</v>
      </c>
      <c r="K10" t="s">
        <v>443</v>
      </c>
      <c r="L10" t="s">
        <v>443</v>
      </c>
      <c r="M10" t="s">
        <v>443</v>
      </c>
      <c r="N10">
        <v>1243</v>
      </c>
      <c r="O10" s="65">
        <v>0.18600000000000003</v>
      </c>
      <c r="P10" s="63">
        <v>0.18</v>
      </c>
      <c r="Q10" s="63">
        <v>40.6</v>
      </c>
      <c r="R10" s="63">
        <v>46.2</v>
      </c>
      <c r="S10" s="63">
        <v>2.1</v>
      </c>
      <c r="T10" s="63">
        <v>1.7699999999999998</v>
      </c>
    </row>
    <row r="11" spans="1:20" ht="17" x14ac:dyDescent="0.2">
      <c r="A11">
        <v>34</v>
      </c>
      <c r="B11" s="30" t="s">
        <v>221</v>
      </c>
      <c r="C11" s="30">
        <v>1260</v>
      </c>
      <c r="D11" s="66">
        <v>0.20800000000000002</v>
      </c>
      <c r="E11" s="30">
        <v>0.191</v>
      </c>
      <c r="F11" s="30">
        <v>36.799999999999997</v>
      </c>
      <c r="G11" s="30">
        <v>43.5</v>
      </c>
      <c r="H11" s="30">
        <v>2.35</v>
      </c>
      <c r="I11" s="30">
        <v>1.84</v>
      </c>
      <c r="J11" s="30" t="s">
        <v>443</v>
      </c>
      <c r="K11" s="30" t="s">
        <v>443</v>
      </c>
      <c r="L11" s="30" t="s">
        <v>443</v>
      </c>
      <c r="M11" s="30" t="s">
        <v>443</v>
      </c>
      <c r="N11" s="30">
        <v>1260</v>
      </c>
      <c r="O11" s="66">
        <v>0.20800000000000005</v>
      </c>
      <c r="P11" s="64">
        <v>0.191</v>
      </c>
      <c r="Q11" s="63">
        <v>36.799999999999997</v>
      </c>
      <c r="R11" s="63">
        <v>43.5</v>
      </c>
      <c r="S11" s="63">
        <v>2.35</v>
      </c>
      <c r="T11" s="63">
        <v>1.84</v>
      </c>
    </row>
    <row r="12" spans="1:20" x14ac:dyDescent="0.2">
      <c r="A12">
        <v>35</v>
      </c>
      <c r="B12" t="s">
        <v>131</v>
      </c>
      <c r="C12">
        <v>975</v>
      </c>
      <c r="D12" s="65">
        <v>0.182</v>
      </c>
      <c r="E12">
        <v>0.18100000000000002</v>
      </c>
      <c r="F12">
        <v>42.5</v>
      </c>
      <c r="G12">
        <v>48.5</v>
      </c>
      <c r="H12">
        <v>1.91</v>
      </c>
      <c r="I12">
        <v>1.55</v>
      </c>
      <c r="J12">
        <v>200</v>
      </c>
      <c r="K12">
        <v>0.11900000000000001</v>
      </c>
      <c r="L12">
        <v>16.100000000000001</v>
      </c>
      <c r="M12">
        <v>2.31</v>
      </c>
      <c r="N12">
        <v>1262</v>
      </c>
      <c r="O12" s="65">
        <v>0.16429477020602218</v>
      </c>
      <c r="P12" s="63">
        <v>0.17182542524619518</v>
      </c>
      <c r="Q12" s="63">
        <v>37.275198098256737</v>
      </c>
      <c r="R12" s="63">
        <v>47.417099373321399</v>
      </c>
      <c r="S12" s="63">
        <v>1.9313391442155308</v>
      </c>
      <c r="T12" s="63">
        <v>1.49585496866607</v>
      </c>
    </row>
    <row r="13" spans="1:20" ht="17" x14ac:dyDescent="0.2">
      <c r="A13">
        <v>36</v>
      </c>
      <c r="B13" s="30" t="s">
        <v>261</v>
      </c>
      <c r="C13" s="30">
        <v>1212</v>
      </c>
      <c r="D13" s="66">
        <v>0.16500000000000001</v>
      </c>
      <c r="E13" s="30">
        <v>0.16600000000000001</v>
      </c>
      <c r="F13" s="30">
        <v>28.7</v>
      </c>
      <c r="G13" s="30">
        <v>30.8</v>
      </c>
      <c r="H13" s="30">
        <v>2.3199999999999998</v>
      </c>
      <c r="I13" s="30">
        <v>1.99</v>
      </c>
      <c r="J13" s="30" t="s">
        <v>443</v>
      </c>
      <c r="K13" s="30" t="s">
        <v>443</v>
      </c>
      <c r="L13" s="30" t="s">
        <v>443</v>
      </c>
      <c r="M13" s="30" t="s">
        <v>443</v>
      </c>
      <c r="N13" s="30">
        <v>1399</v>
      </c>
      <c r="O13" s="66">
        <v>0.15029664045746963</v>
      </c>
      <c r="P13" s="64">
        <v>0.14060837132200579</v>
      </c>
      <c r="Q13" s="63">
        <v>28.459399571122233</v>
      </c>
      <c r="R13" s="63">
        <v>24.47517612929963</v>
      </c>
      <c r="S13" s="63">
        <v>2.1636097212294496</v>
      </c>
      <c r="T13" s="63">
        <v>2.114649813510153</v>
      </c>
    </row>
    <row r="14" spans="1:20" x14ac:dyDescent="0.2">
      <c r="A14">
        <v>37</v>
      </c>
      <c r="B14" t="s">
        <v>459</v>
      </c>
      <c r="C14">
        <v>1490</v>
      </c>
      <c r="D14" s="65">
        <v>0.17100000000000001</v>
      </c>
      <c r="E14">
        <v>0.14199999999999999</v>
      </c>
      <c r="F14">
        <v>44.3</v>
      </c>
      <c r="G14">
        <v>44.2</v>
      </c>
      <c r="H14">
        <v>1.64</v>
      </c>
      <c r="I14">
        <v>1.23</v>
      </c>
      <c r="J14" t="s">
        <v>443</v>
      </c>
      <c r="K14" t="s">
        <v>443</v>
      </c>
      <c r="L14" t="s">
        <v>443</v>
      </c>
      <c r="M14" t="s">
        <v>443</v>
      </c>
      <c r="N14">
        <v>1490</v>
      </c>
      <c r="O14" s="65">
        <v>0.17100000000000001</v>
      </c>
      <c r="P14" s="63">
        <v>0.14199999999999999</v>
      </c>
      <c r="Q14" s="63">
        <v>44.3</v>
      </c>
      <c r="R14" s="63">
        <v>44.2</v>
      </c>
      <c r="S14" s="63">
        <v>1.64</v>
      </c>
      <c r="T14" s="63">
        <v>1.23</v>
      </c>
    </row>
    <row r="15" spans="1:20" x14ac:dyDescent="0.2">
      <c r="N15" s="67">
        <f>SUM(N4:N14)</f>
        <v>13530</v>
      </c>
      <c r="O15" s="68">
        <f>SUMPRODUCT(O4:O14,$N$4:$N$14)/SUM($N$4:$N$14)</f>
        <v>0.15421012564671102</v>
      </c>
      <c r="P15" s="67"/>
      <c r="Q15" s="69">
        <f>SUMPRODUCT(Q4:Q14,$N$4:$N$14)/SUM($N$4:$N$14)</f>
        <v>32.108876570583888</v>
      </c>
      <c r="R15" s="67"/>
      <c r="S15" s="69">
        <f>SUMPRODUCT(S4:S14,$N$4:$N$14)/SUM($N$4:$N$14)</f>
        <v>2.069014781966001</v>
      </c>
    </row>
    <row r="17" spans="15:19" x14ac:dyDescent="0.2">
      <c r="O17">
        <f>QUARTILE(O4:O14,1)</f>
        <v>0.13325992314448837</v>
      </c>
      <c r="Q17">
        <f>QUARTILE(Q4:Q14,1)</f>
        <v>26.953565470171892</v>
      </c>
      <c r="S17">
        <f>QUARTILE(S4:S14,1)</f>
        <v>1.9187102960896656</v>
      </c>
    </row>
  </sheetData>
  <autoFilter ref="A3:V3" xr:uid="{00000000-0009-0000-0000-000007000000}">
    <sortState xmlns:xlrd2="http://schemas.microsoft.com/office/spreadsheetml/2017/richdata2" ref="A4:V46">
      <sortCondition ref="N3"/>
    </sortState>
  </autoFilter>
  <mergeCells count="9">
    <mergeCell ref="C1:I1"/>
    <mergeCell ref="J1:M1"/>
    <mergeCell ref="N1:T1"/>
    <mergeCell ref="D2:E2"/>
    <mergeCell ref="F2:G2"/>
    <mergeCell ref="H2:I2"/>
    <mergeCell ref="O2:P2"/>
    <mergeCell ref="Q2:R2"/>
    <mergeCell ref="S2:T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Sheet1</vt:lpstr>
      <vt:lpstr>BU</vt:lpstr>
      <vt:lpstr>Data</vt:lpstr>
      <vt:lpstr>Verzuimgegevens Omschrijving</vt:lpstr>
      <vt:lpstr>Verzuimgegevens Medewerkers</vt:lpstr>
      <vt:lpstr>Gegevens voor Scalabor B.V.</vt:lpstr>
      <vt:lpstr>PW &lt;500</vt:lpstr>
      <vt:lpstr>PW &lt;1000</vt:lpstr>
      <vt:lpstr>PW &lt;1500</vt:lpstr>
      <vt:lpstr>PW &gt;1500</vt:lpstr>
      <vt:lpstr>Grootteklasse</vt:lpstr>
      <vt:lpstr>KwartielenTotaal sorteer</vt:lpstr>
      <vt:lpstr>Kwartielen &lt;500</vt:lpstr>
      <vt:lpstr>Kwartielen &lt;1000</vt:lpstr>
      <vt:lpstr>Kwartielen &lt;1500</vt:lpstr>
      <vt:lpstr>Kwartielen &gt;1500</vt:lpstr>
      <vt:lpstr>Samenvatting met PW</vt:lpstr>
      <vt:lpstr>KwartielenTotaal(samenvatting2)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Snijders, Etienne (1867962)</dc:creator>
  <cp:lastModifiedBy>Microsoft Office User</cp:lastModifiedBy>
  <dcterms:created xsi:type="dcterms:W3CDTF">2022-07-20T20:33:34Z</dcterms:created>
  <dcterms:modified xsi:type="dcterms:W3CDTF">2023-02-25T09:38:43Z</dcterms:modified>
</cp:coreProperties>
</file>