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1"/>
  </sheets>
  <definedNames/>
  <calcPr/>
</workbook>
</file>

<file path=xl/styles.xml><?xml version="1.0" encoding="utf-8"?>
<styleSheet xmlns="http://schemas.openxmlformats.org/spreadsheetml/2006/main">
  <numFmts count="7">
    <numFmt numFmtId="165" formatCode="dd-mmm-yy"/>
    <numFmt numFmtId="166" formatCode="yyyy-mm-dd"/>
    <numFmt numFmtId="167" formatCode="$#,##0;($#,##0)"/>
    <numFmt numFmtId="168" formatCode="##,###,##0.0000"/>
    <numFmt numFmtId="169" formatCode="#,###,###,##0"/>
    <numFmt numFmtId="170" formatCode="#0000"/>
    <numFmt numFmtId="171" formatCode="mm/yyyy"/>
  </numFmts>
  <fonts count="3">
    <font>
      <sz val="11.0"/>
      <color indexed="8"/>
      <name val="Calibri"/>
      <family val="2"/>
      <scheme val="minor"/>
    </font>
    <font>
      <name val="Arial"/>
      <sz val="11.0"/>
      <b val="true"/>
      <color indexed="9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>
        <fgColor indexed="23"/>
      </patternFill>
    </fill>
    <fill>
      <patternFill patternType="solid">
        <fgColor indexed="2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true"/>
    <xf numFmtId="165" fontId="0" fillId="0" borderId="0" xfId="0" applyNumberFormat="true"/>
    <xf numFmtId="166" fontId="0" fillId="0" borderId="0" xfId="0" applyNumberFormat="true"/>
    <xf numFmtId="167" fontId="0" fillId="0" borderId="0" xfId="0" applyNumberFormat="true"/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>
      <alignment horizontal="center"/>
    </xf>
    <xf numFmtId="0" fontId="2" fillId="0" borderId="0" xfId="0" applyFont="true">
      <alignment horizontal="left"/>
    </xf>
    <xf numFmtId="168" fontId="0" fillId="0" borderId="0" xfId="0" applyNumberFormat="true"/>
    <xf numFmtId="169" fontId="0" fillId="0" borderId="0" xfId="0" applyNumberFormat="true"/>
    <xf numFmtId="170" fontId="0" fillId="0" borderId="0" xfId="0" applyNumberFormat="true"/>
    <xf numFmtId="171" fontId="0" fillId="0" borderId="0" xfId="0" applyNumberFormat="true"/>
    <xf numFmtId="0" fontId="1" fillId="3" borderId="0" xfId="0" applyFill="true" applyFont="true">
      <alignment horizontal="left"/>
    </xf>
  </cellXfs>
</styleSheet>
</file>

<file path=xl/_rels/workbook.xml.rels><?xml version="1.0" encoding="UTF-8" standalone="yes"?>
<Relationships xmlns="http://schemas.openxmlformats.org/package/2006/relationships">
<Relationship Id="rId1" Target="worksheets/sheet1.xml" Type="http://schemas.openxmlformats.org/officeDocument/2006/relationships/worksheet"/>
<Relationship Id="rId2" Target="styles.xml" Type="http://schemas.openxmlformats.org/officeDocument/2006/relationships/styles"/>
</Relationships>
</file>

<file path=xl/drawings/_rels/drawing1.xml.rels><?xml version="1.0" encoding="UTF-8" standalone="yes"?>
<Relationships xmlns="http://schemas.openxmlformats.org/package/2006/relationships"><Relationship Id="rId1" Target="../media/image1.jpeg" Type="http://schemas.openxmlformats.org/officeDocument/2006/relationships/image"/><Relationship Id="rId6" Target="../media/image6.jpeg" Type="http://schemas.openxmlformats.org/officeDocument/2006/relationships/image"/><Relationship Id="rId7" Target="../media/image7.jpeg" Type="http://schemas.openxmlformats.org/officeDocument/2006/relationships/image"/><Relationship Id="rId9" Target="../media/image9.jpeg" Type="http://schemas.openxmlformats.org/officeDocument/2006/relationships/image"/><Relationship Id="rId8" Target="../media/image8.jpeg" Type="http://schemas.openxmlformats.org/officeDocument/2006/relationships/image"/><Relationship Id="rId10" Target="../media/image10.jpeg" Type="http://schemas.openxmlformats.org/officeDocument/2006/relationships/image"/><Relationship Id="rId4" Target="../media/image4.jpeg" Type="http://schemas.openxmlformats.org/officeDocument/2006/relationships/image"/><Relationship Id="rId3" Target="../media/image3.jpeg" Type="http://schemas.openxmlformats.org/officeDocument/2006/relationships/image"/><Relationship Id="rId11" Target="../media/image11.jpeg" Type="http://schemas.openxmlformats.org/officeDocument/2006/relationships/image"/><Relationship Id="rId13" Target="../media/image13.jpeg" Type="http://schemas.openxmlformats.org/officeDocument/2006/relationships/image"/><Relationship Id="rId2" Target="../media/image2.jpeg" Type="http://schemas.openxmlformats.org/officeDocument/2006/relationships/image"/><Relationship Id="rId12" Target="../media/image12.jpeg" Type="http://schemas.openxmlformats.org/officeDocument/2006/relationships/image"/><Relationship Id="rId14" Target="../media/image14.jpeg" Type="http://schemas.openxmlformats.org/officeDocument/2006/relationships/image"/><Relationship Id="rId5" Target="../media/image5.jpeg" Type="http://schemas.openxmlformats.org/officeDocument/2006/relationships/image"/><Relationship Id="rId15" Target="../media/image15.jpeg" Type="http://schemas.openxmlformats.org/officeDocument/2006/relationships/image"/><Relationship Id="rId17" Target="../media/image17.jpeg" Type="http://schemas.openxmlformats.org/officeDocument/2006/relationships/image"/><Relationship Id="rId16" Target="../media/image16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6</xdr:row>
      <xdr:rowOff>0</xdr:rowOff>
    </xdr:from>
    <xdr:to>
      <xdr:col>0</xdr:col>
      <xdr:colOff>1116000</xdr:colOff>
      <xdr:row>6</xdr:row>
      <xdr:rowOff>761999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11</xdr:row>
      <xdr:rowOff>0</xdr:rowOff>
    </xdr:from>
    <xdr:to>
      <xdr:col>0</xdr:col>
      <xdr:colOff>1116000</xdr:colOff>
      <xdr:row>11</xdr:row>
      <xdr:rowOff>761999</xdr:rowOff>
    </xdr:to>
    <xdr:pic>
      <xdr:nvPicPr>
        <xdr:cNvPr id="6" name="Picture 6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12</xdr:row>
      <xdr:rowOff>0</xdr:rowOff>
    </xdr:from>
    <xdr:to>
      <xdr:col>0</xdr:col>
      <xdr:colOff>1116000</xdr:colOff>
      <xdr:row>12</xdr:row>
      <xdr:rowOff>761999</xdr:rowOff>
    </xdr:to>
    <xdr:pic>
      <xdr:nvPicPr>
        <xdr:cNvPr id="7" name="Picture 7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14</xdr:row>
      <xdr:rowOff>0</xdr:rowOff>
    </xdr:from>
    <xdr:to>
      <xdr:col>0</xdr:col>
      <xdr:colOff>1116000</xdr:colOff>
      <xdr:row>14</xdr:row>
      <xdr:rowOff>761999</xdr:rowOff>
    </xdr:to>
    <xdr:pic>
      <xdr:nvPicPr>
        <xdr:cNvPr id="9" name="Picture 9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13</xdr:row>
      <xdr:rowOff>0</xdr:rowOff>
    </xdr:from>
    <xdr:to>
      <xdr:col>0</xdr:col>
      <xdr:colOff>1116000</xdr:colOff>
      <xdr:row>13</xdr:row>
      <xdr:rowOff>761999</xdr:rowOff>
    </xdr:to>
    <xdr:pic>
      <xdr:nvPicPr>
        <xdr:cNvPr id="8" name="Picture 8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15</xdr:row>
      <xdr:rowOff>0</xdr:rowOff>
    </xdr:from>
    <xdr:to>
      <xdr:col>0</xdr:col>
      <xdr:colOff>1116000</xdr:colOff>
      <xdr:row>15</xdr:row>
      <xdr:rowOff>761999</xdr:rowOff>
    </xdr:to>
    <xdr:pic>
      <xdr:nvPicPr>
        <xdr:cNvPr id="10" name="Picture 10" descr="Picture"/>
        <xdr:cNvPicPr>
          <a:picLocks noChangeAspect="true"/>
        </xdr:cNvPicPr>
      </xdr:nvPicPr>
      <xdr:blipFill>
        <a:blip r:embed="rId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9</xdr:row>
      <xdr:rowOff>0</xdr:rowOff>
    </xdr:from>
    <xdr:to>
      <xdr:col>0</xdr:col>
      <xdr:colOff>1116000</xdr:colOff>
      <xdr:row>9</xdr:row>
      <xdr:rowOff>761999</xdr:rowOff>
    </xdr:to>
    <xdr:pic>
      <xdr:nvPicPr>
        <xdr:cNvPr id="4" name="Picture 4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8</xdr:row>
      <xdr:rowOff>0</xdr:rowOff>
    </xdr:from>
    <xdr:to>
      <xdr:col>0</xdr:col>
      <xdr:colOff>1116000</xdr:colOff>
      <xdr:row>8</xdr:row>
      <xdr:rowOff>761999</xdr:rowOff>
    </xdr:to>
    <xdr:pic>
      <xdr:nvPicPr>
        <xdr:cNvPr id="3" name="Picture 3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16</xdr:row>
      <xdr:rowOff>0</xdr:rowOff>
    </xdr:from>
    <xdr:to>
      <xdr:col>0</xdr:col>
      <xdr:colOff>1116000</xdr:colOff>
      <xdr:row>16</xdr:row>
      <xdr:rowOff>761999</xdr:rowOff>
    </xdr:to>
    <xdr:pic>
      <xdr:nvPicPr>
        <xdr:cNvPr id="11" name="Picture 11" descr="Picture"/>
        <xdr:cNvPicPr>
          <a:picLocks noChangeAspect="true"/>
        </xdr:cNvPicPr>
      </xdr:nvPicPr>
      <xdr:blipFill>
        <a:blip r:embed="rId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18</xdr:row>
      <xdr:rowOff>0</xdr:rowOff>
    </xdr:from>
    <xdr:to>
      <xdr:col>0</xdr:col>
      <xdr:colOff>1116000</xdr:colOff>
      <xdr:row>18</xdr:row>
      <xdr:rowOff>761999</xdr:rowOff>
    </xdr:to>
    <xdr:pic>
      <xdr:nvPicPr>
        <xdr:cNvPr id="13" name="Picture 13" descr="Picture"/>
        <xdr:cNvPicPr>
          <a:picLocks noChangeAspect="true"/>
        </xdr:cNvPicPr>
      </xdr:nvPicPr>
      <xdr:blipFill>
        <a:blip r:embed="rId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7</xdr:row>
      <xdr:rowOff>0</xdr:rowOff>
    </xdr:from>
    <xdr:to>
      <xdr:col>0</xdr:col>
      <xdr:colOff>1116000</xdr:colOff>
      <xdr:row>7</xdr:row>
      <xdr:rowOff>761999</xdr:rowOff>
    </xdr:to>
    <xdr:pic>
      <xdr:nvPicPr>
        <xdr:cNvPr id="2" name="Picture 2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17</xdr:row>
      <xdr:rowOff>0</xdr:rowOff>
    </xdr:from>
    <xdr:to>
      <xdr:col>0</xdr:col>
      <xdr:colOff>1116000</xdr:colOff>
      <xdr:row>17</xdr:row>
      <xdr:rowOff>761999</xdr:rowOff>
    </xdr:to>
    <xdr:pic>
      <xdr:nvPicPr>
        <xdr:cNvPr id="12" name="Picture 12" descr="Picture"/>
        <xdr:cNvPicPr>
          <a:picLocks noChangeAspect="true"/>
        </xdr:cNvPicPr>
      </xdr:nvPicPr>
      <xdr:blipFill>
        <a:blip r:embed="rId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19</xdr:row>
      <xdr:rowOff>0</xdr:rowOff>
    </xdr:from>
    <xdr:to>
      <xdr:col>0</xdr:col>
      <xdr:colOff>1116000</xdr:colOff>
      <xdr:row>19</xdr:row>
      <xdr:rowOff>761999</xdr:rowOff>
    </xdr:to>
    <xdr:pic>
      <xdr:nvPicPr>
        <xdr:cNvPr id="14" name="Picture 14" descr="Picture"/>
        <xdr:cNvPicPr>
          <a:picLocks noChangeAspect="true"/>
        </xdr:cNvPicPr>
      </xdr:nvPicPr>
      <xdr:blipFill>
        <a:blip r:embed="rId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10</xdr:row>
      <xdr:rowOff>0</xdr:rowOff>
    </xdr:from>
    <xdr:to>
      <xdr:col>0</xdr:col>
      <xdr:colOff>1116000</xdr:colOff>
      <xdr:row>10</xdr:row>
      <xdr:rowOff>761999</xdr:rowOff>
    </xdr:to>
    <xdr:pic>
      <xdr:nvPicPr>
        <xdr:cNvPr id="5" name="Picture 5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20</xdr:row>
      <xdr:rowOff>0</xdr:rowOff>
    </xdr:from>
    <xdr:to>
      <xdr:col>0</xdr:col>
      <xdr:colOff>1116000</xdr:colOff>
      <xdr:row>20</xdr:row>
      <xdr:rowOff>761999</xdr:rowOff>
    </xdr:to>
    <xdr:pic>
      <xdr:nvPicPr>
        <xdr:cNvPr id="15" name="Picture 15" descr="Picture"/>
        <xdr:cNvPicPr>
          <a:picLocks noChangeAspect="true"/>
        </xdr:cNvPicPr>
      </xdr:nvPicPr>
      <xdr:blipFill>
        <a:blip r:embed="rId1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22</xdr:row>
      <xdr:rowOff>0</xdr:rowOff>
    </xdr:from>
    <xdr:to>
      <xdr:col>0</xdr:col>
      <xdr:colOff>1116000</xdr:colOff>
      <xdr:row>22</xdr:row>
      <xdr:rowOff>761999</xdr:rowOff>
    </xdr:to>
    <xdr:pic>
      <xdr:nvPicPr>
        <xdr:cNvPr id="17" name="Picture 17" descr="Picture"/>
        <xdr:cNvPicPr>
          <a:picLocks noChangeAspect="true"/>
        </xdr:cNvPicPr>
      </xdr:nvPicPr>
      <xdr:blipFill>
        <a:blip r:embed="rId1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21</xdr:row>
      <xdr:rowOff>0</xdr:rowOff>
    </xdr:from>
    <xdr:to>
      <xdr:col>0</xdr:col>
      <xdr:colOff>1116000</xdr:colOff>
      <xdr:row>21</xdr:row>
      <xdr:rowOff>761999</xdr:rowOff>
    </xdr:to>
    <xdr:pic>
      <xdr:nvPicPr>
        <xdr:cNvPr id="16" name="Picture 16" descr="Picture"/>
        <xdr:cNvPicPr>
          <a:picLocks noChangeAspect="true"/>
        </xdr:cNvPicPr>
      </xdr:nvPicPr>
      <xdr:blipFill>
        <a:blip r:embed="rId1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
<Relationship Id="rId1" Target="../drawings/drawing1.xml" Type="http://schemas.openxmlformats.org/officeDocument/2006/relationships/drawing"/>
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dimension ref="A1"/>
  <sheetViews>
    <sheetView workbookViewId="0" tabSelected="true"/>
  </sheetViews>
  <sheetFormatPr defaultRowHeight="15.0" baseColWidth="20"/>
  <sheetData>
    <row r="1">
      <c r="A1" t="inlineStr">
        <is>
          <t>Search String</t>
        </is>
      </c>
      <c r="B1" t="inlineStr">
        <is>
          <t>Hunters Hill NSW 2110, Crows Nest NSW 2065</t>
        </is>
      </c>
    </row>
    <row r="2">
      <c r="A2" t="inlineStr">
        <is>
          <t>Refine Filters</t>
        </is>
      </c>
    </row>
    <row r="3">
      <c r="A3" t="inlineStr">
        <is>
          <t>Property Type</t>
        </is>
      </c>
      <c r="B3" t="inlineStr">
        <is>
          <t>Commercial,Business</t>
        </is>
      </c>
    </row>
    <row r="4">
      <c r="A4" t="inlineStr">
        <is>
          <t>Rental Date</t>
        </is>
      </c>
      <c r="B4" t="inlineStr">
        <is>
          <t>02 Feb 2025 - 02 May 2025</t>
        </is>
      </c>
    </row>
    <row r="5">
      <c r="A5" t="inlineStr">
        <is>
          <t/>
        </is>
      </c>
    </row>
    <row r="6">
      <c r="A6" t="inlineStr" s="13">
        <is>
          <t>Property Photo</t>
        </is>
      </c>
      <c r="B6" t="inlineStr" s="13">
        <is>
          <t>Street Address</t>
        </is>
      </c>
      <c r="C6" t="inlineStr" s="13">
        <is>
          <t>Suburb</t>
        </is>
      </c>
      <c r="D6" t="inlineStr" s="13">
        <is>
          <t>State</t>
        </is>
      </c>
      <c r="E6" t="inlineStr" s="13">
        <is>
          <t>Postcode</t>
        </is>
      </c>
      <c r="F6" t="inlineStr" s="13">
        <is>
          <t>Property Type</t>
        </is>
      </c>
      <c r="G6" t="inlineStr" s="13">
        <is>
          <t>Bed</t>
        </is>
      </c>
      <c r="H6" t="inlineStr" s="13">
        <is>
          <t>Bath</t>
        </is>
      </c>
      <c r="I6" t="inlineStr" s="13">
        <is>
          <t>Car</t>
        </is>
      </c>
      <c r="J6" t="inlineStr" s="13">
        <is>
          <t>Land Size (m²)</t>
        </is>
      </c>
      <c r="K6" t="inlineStr" s="13">
        <is>
          <t>Floor Size (m²)</t>
        </is>
      </c>
      <c r="L6" t="inlineStr" s="13">
        <is>
          <t>Year Built</t>
        </is>
      </c>
      <c r="M6" t="inlineStr" s="13">
        <is>
          <t>First Rental Price</t>
        </is>
      </c>
      <c r="N6" t="inlineStr" s="13">
        <is>
          <t>First Rental Date</t>
        </is>
      </c>
      <c r="O6" t="inlineStr" s="13">
        <is>
          <t>Last Rental Price</t>
        </is>
      </c>
      <c r="P6" t="inlineStr" s="13">
        <is>
          <t>Last Rental Date</t>
        </is>
      </c>
      <c r="Q6" t="inlineStr" s="13">
        <is>
          <t>Days on Market</t>
        </is>
      </c>
      <c r="R6" t="inlineStr" s="13">
        <is>
          <t>Agency</t>
        </is>
      </c>
      <c r="S6" t="inlineStr" s="13">
        <is>
          <t>Agent</t>
        </is>
      </c>
      <c r="T6" t="inlineStr" s="13">
        <is>
          <t>Active Listing</t>
        </is>
      </c>
      <c r="U6" t="inlineStr" s="13">
        <is>
          <t>Land Use</t>
        </is>
      </c>
      <c r="V6" t="inlineStr" s="13">
        <is>
          <t>Development Zone</t>
        </is>
      </c>
      <c r="W6" t="inlineStr" s="13">
        <is>
          <t>Parcel Details</t>
        </is>
      </c>
      <c r="X6" t="inlineStr" s="13">
        <is>
          <t>Owner Type</t>
        </is>
      </c>
      <c r="Y6" t="inlineStr" s="13">
        <is>
          <t>Open in RPData</t>
        </is>
      </c>
    </row>
    <row r="7" ht="60" customHeight="true">
      <c r="B7" t="inlineStr">
        <is>
          <t>1/246 PACIFIC HIGHWAY </t>
        </is>
      </c>
      <c r="C7" t="inlineStr">
        <is>
          <t>CROWS NEST</t>
        </is>
      </c>
      <c r="D7" t="inlineStr">
        <is>
          <t>NSW</t>
        </is>
      </c>
      <c r="E7" s="11">
        <v>2065</v>
      </c>
      <c r="F7" t="inlineStr">
        <is>
          <t>Commercial: Office Building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  <c r="J7" s="10">
        <v>328</v>
      </c>
      <c r="K7" t="inlineStr">
        <is>
          <t>-</t>
        </is>
      </c>
      <c r="L7" t="inlineStr">
        <is>
          <t>-</t>
        </is>
      </c>
      <c r="M7" t="inlineStr">
        <is>
          <t>$75</t>
        </is>
      </c>
      <c r="N7" t="inlineStr">
        <is>
          <t>01 Mar 2025</t>
        </is>
      </c>
      <c r="O7" t="inlineStr">
        <is>
          <t>$75/Annually</t>
        </is>
      </c>
      <c r="P7" t="inlineStr">
        <is>
          <t>01 Mar 2025</t>
        </is>
      </c>
      <c r="Q7">
        <v>62</v>
      </c>
      <c r="R7" t="inlineStr">
        <is>
          <t>Office Hub Pty Limited</t>
        </is>
      </c>
      <c r="S7" t="inlineStr">
        <is>
          <t>-</t>
        </is>
      </c>
      <c r="T7" t="inlineStr">
        <is>
          <t>True</t>
        </is>
      </c>
      <c r="U7" t="inlineStr">
        <is>
          <t>-</t>
        </is>
      </c>
      <c r="V7" t="inlineStr">
        <is>
          <t>-</t>
        </is>
      </c>
      <c r="W7" t="inlineStr">
        <is>
          <t>-</t>
        </is>
      </c>
      <c r="X7" t="inlineStr">
        <is>
          <t>-</t>
        </is>
      </c>
      <c r="Y7" t="inlineStr">
        <f>HYPERLINK("https://rpp.corelogic.com.au/property/1-246-pacific-highway-crows-nest-nsw-2065/37743116")</f>
        <v>https://rpp.corelogic.com.au/property/1-246-pacific-highway-crows-nest-nsw-2065/37743116</v>
      </c>
    </row>
    <row r="8" ht="60" customHeight="true">
      <c r="B8" t="inlineStr">
        <is>
          <t>9/246 PACIFIC HIGHWAY </t>
        </is>
      </c>
      <c r="C8" t="inlineStr">
        <is>
          <t>CROWS NEST</t>
        </is>
      </c>
      <c r="D8" t="inlineStr">
        <is>
          <t>NSW</t>
        </is>
      </c>
      <c r="E8" s="11">
        <v>2065</v>
      </c>
      <c r="F8" t="inlineStr">
        <is>
          <t>Commercial: Office Building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  <c r="J8" s="10">
        <v>328</v>
      </c>
      <c r="K8" t="inlineStr">
        <is>
          <t>-</t>
        </is>
      </c>
      <c r="L8" t="inlineStr">
        <is>
          <t>-</t>
        </is>
      </c>
      <c r="M8" t="inlineStr">
        <is>
          <t>$267</t>
        </is>
      </c>
      <c r="N8" t="inlineStr">
        <is>
          <t>01 Mar 2025</t>
        </is>
      </c>
      <c r="O8" t="inlineStr">
        <is>
          <t>$262/Annually</t>
        </is>
      </c>
      <c r="P8" t="inlineStr">
        <is>
          <t>26 Apr 2025</t>
        </is>
      </c>
      <c r="Q8">
        <v>62</v>
      </c>
      <c r="R8" t="inlineStr">
        <is>
          <t>Office Hub Pty Limited</t>
        </is>
      </c>
      <c r="S8" t="inlineStr">
        <is>
          <t>-</t>
        </is>
      </c>
      <c r="T8" t="inlineStr">
        <is>
          <t>True</t>
        </is>
      </c>
      <c r="U8" t="inlineStr">
        <is>
          <t>-</t>
        </is>
      </c>
      <c r="V8" t="inlineStr">
        <is>
          <t>-</t>
        </is>
      </c>
      <c r="W8" t="inlineStr">
        <is>
          <t>-</t>
        </is>
      </c>
      <c r="X8" t="inlineStr">
        <is>
          <t>-</t>
        </is>
      </c>
      <c r="Y8" t="inlineStr">
        <f>HYPERLINK("https://rpp.corelogic.com.au/property/9-246-pacific-highway-crows-nest-nsw-2065/37698907")</f>
        <v>https://rpp.corelogic.com.au/property/9-246-pacific-highway-crows-nest-nsw-2065/37698907</v>
      </c>
    </row>
    <row r="9" ht="60" customHeight="true">
      <c r="B9" t="inlineStr">
        <is>
          <t>3/20 CLARKE STREET </t>
        </is>
      </c>
      <c r="C9" t="inlineStr">
        <is>
          <t>CROWS NEST</t>
        </is>
      </c>
      <c r="D9" t="inlineStr">
        <is>
          <t>NSW</t>
        </is>
      </c>
      <c r="E9" s="11">
        <v>2065</v>
      </c>
      <c r="F9" t="inlineStr">
        <is>
          <t>Commercial: Office Building</t>
        </is>
      </c>
      <c r="G9" t="inlineStr">
        <is>
          <t>-</t>
        </is>
      </c>
      <c r="H9" t="inlineStr">
        <is>
          <t>-</t>
        </is>
      </c>
      <c r="I9">
        <v>6</v>
      </c>
      <c r="J9" s="10">
        <v>1465</v>
      </c>
      <c r="K9" s="10">
        <v>460</v>
      </c>
      <c r="L9" t="inlineStr">
        <is>
          <t>-</t>
        </is>
      </c>
      <c r="M9" t="inlineStr">
        <is>
          <t>$350</t>
        </is>
      </c>
      <c r="N9" t="inlineStr">
        <is>
          <t>10 Mar 2025</t>
        </is>
      </c>
      <c r="O9" t="inlineStr">
        <is>
          <t>$350/Annually</t>
        </is>
      </c>
      <c r="P9" t="inlineStr">
        <is>
          <t>10 Mar 2025</t>
        </is>
      </c>
      <c r="Q9">
        <v>53</v>
      </c>
      <c r="R9" t="inlineStr">
        <is>
          <t>Office Hub Pty Limited</t>
        </is>
      </c>
      <c r="S9" t="inlineStr">
        <is>
          <t>-</t>
        </is>
      </c>
      <c r="T9" t="inlineStr">
        <is>
          <t>True</t>
        </is>
      </c>
      <c r="U9" t="inlineStr">
        <is>
          <t>-</t>
        </is>
      </c>
      <c r="V9" t="inlineStr">
        <is>
          <t>Business</t>
        </is>
      </c>
      <c r="W9" t="inlineStr">
        <is>
          <t>3/SP52547</t>
        </is>
      </c>
      <c r="X9" t="inlineStr">
        <is>
          <t>-</t>
        </is>
      </c>
      <c r="Y9" t="inlineStr">
        <f>HYPERLINK("https://rpp.corelogic.com.au/property/3-20-clarke-street-crows-nest-nsw-2065/2024731")</f>
        <v>https://rpp.corelogic.com.au/property/3-20-clarke-street-crows-nest-nsw-2065/2024731</v>
      </c>
    </row>
    <row r="10" ht="60" customHeight="true">
      <c r="B10" t="inlineStr">
        <is>
          <t>24-26 FALCON STREET </t>
        </is>
      </c>
      <c r="C10" t="inlineStr">
        <is>
          <t>CROWS NEST</t>
        </is>
      </c>
      <c r="D10" t="inlineStr">
        <is>
          <t>NSW</t>
        </is>
      </c>
      <c r="E10" s="11">
        <v>2065</v>
      </c>
      <c r="F10" t="inlineStr">
        <is>
          <t>Commercial: Office Building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  <c r="J10" s="10">
        <v>757</v>
      </c>
      <c r="K10" t="inlineStr">
        <is>
          <t>-</t>
        </is>
      </c>
      <c r="L10" t="inlineStr">
        <is>
          <t>-</t>
        </is>
      </c>
      <c r="M10" t="inlineStr">
        <is>
          <t>$425</t>
        </is>
      </c>
      <c r="N10" t="inlineStr">
        <is>
          <t>23 Apr 2025</t>
        </is>
      </c>
      <c r="O10" t="inlineStr">
        <is>
          <t>$425/Annually</t>
        </is>
      </c>
      <c r="P10" t="inlineStr">
        <is>
          <t>23 Apr 2025</t>
        </is>
      </c>
      <c r="Q10">
        <v>9</v>
      </c>
      <c r="R10" t="inlineStr">
        <is>
          <t>Property and Business Sales Australia</t>
        </is>
      </c>
      <c r="S10" t="inlineStr">
        <is>
          <t>No Agent Property - NSW</t>
        </is>
      </c>
      <c r="T10" t="inlineStr">
        <is>
          <t>True</t>
        </is>
      </c>
      <c r="U10" t="inlineStr">
        <is>
          <t>-</t>
        </is>
      </c>
      <c r="V10" t="inlineStr">
        <is>
          <t>Residential</t>
        </is>
      </c>
      <c r="W10" t="inlineStr">
        <is>
          <t>CP/SP32267</t>
        </is>
      </c>
      <c r="X10" t="inlineStr">
        <is>
          <t>-</t>
        </is>
      </c>
      <c r="Y10" t="inlineStr">
        <f>HYPERLINK("https://rpp.corelogic.com.au/property/24-26-falcon-street-crows-nest-nsw-2065/2025203")</f>
        <v>https://rpp.corelogic.com.au/property/24-26-falcon-street-crows-nest-nsw-2065/2025203</v>
      </c>
    </row>
    <row r="11" ht="60" customHeight="true">
      <c r="B11" t="inlineStr">
        <is>
          <t>1/24-26 FALCON STREET </t>
        </is>
      </c>
      <c r="C11" t="inlineStr">
        <is>
          <t>CROWS NEST</t>
        </is>
      </c>
      <c r="D11" t="inlineStr">
        <is>
          <t>NSW</t>
        </is>
      </c>
      <c r="E11" s="11">
        <v>2065</v>
      </c>
      <c r="F11" t="inlineStr">
        <is>
          <t>Commercial: Office Building</t>
        </is>
      </c>
      <c r="G11" t="inlineStr">
        <is>
          <t>-</t>
        </is>
      </c>
      <c r="H11" t="inlineStr">
        <is>
          <t>-</t>
        </is>
      </c>
      <c r="I11">
        <v>4</v>
      </c>
      <c r="J11" s="10">
        <v>757</v>
      </c>
      <c r="K11" s="10">
        <v>43</v>
      </c>
      <c r="L11" t="inlineStr">
        <is>
          <t>-</t>
        </is>
      </c>
      <c r="M11" t="inlineStr">
        <is>
          <t>$425</t>
        </is>
      </c>
      <c r="N11" t="inlineStr">
        <is>
          <t>23 Apr 2025</t>
        </is>
      </c>
      <c r="O11" t="inlineStr">
        <is>
          <t>$425/Annually</t>
        </is>
      </c>
      <c r="P11" t="inlineStr">
        <is>
          <t>23 Apr 2025</t>
        </is>
      </c>
      <c r="Q11">
        <v>9</v>
      </c>
      <c r="R11" t="inlineStr">
        <is>
          <t>No Agent Property</t>
        </is>
      </c>
      <c r="S11" t="inlineStr">
        <is>
          <t>No Agent Property - NSW</t>
        </is>
      </c>
      <c r="T11" t="inlineStr">
        <is>
          <t>True</t>
        </is>
      </c>
      <c r="U11" t="inlineStr">
        <is>
          <t>-</t>
        </is>
      </c>
      <c r="V11" t="inlineStr">
        <is>
          <t>Business</t>
        </is>
      </c>
      <c r="W11" t="inlineStr">
        <is>
          <t>1/SP32267</t>
        </is>
      </c>
      <c r="X11" t="inlineStr">
        <is>
          <t>-</t>
        </is>
      </c>
      <c r="Y11" t="inlineStr">
        <f>HYPERLINK("https://rpp.corelogic.com.au/property/1-24-26-falcon-street-crows-nest-nsw-2065/2025204")</f>
        <v>https://rpp.corelogic.com.au/property/1-24-26-falcon-street-crows-nest-nsw-2065/2025204</v>
      </c>
    </row>
    <row r="12" ht="60" customHeight="true">
      <c r="B12" t="inlineStr">
        <is>
          <t>LEVEL/308 PACIFIC HIGHWAY </t>
        </is>
      </c>
      <c r="C12" t="inlineStr">
        <is>
          <t>CROWS NEST</t>
        </is>
      </c>
      <c r="D12" t="inlineStr">
        <is>
          <t>NSW</t>
        </is>
      </c>
      <c r="E12" s="11">
        <v>2065</v>
      </c>
      <c r="F12" t="inlineStr">
        <is>
          <t>Commercial: Office Building</t>
        </is>
      </c>
      <c r="G12" t="inlineStr">
        <is>
          <t>-</t>
        </is>
      </c>
      <c r="H12" t="inlineStr">
        <is>
          <t>-</t>
        </is>
      </c>
      <c r="I12">
        <v>2</v>
      </c>
      <c r="J12" s="10">
        <v>709</v>
      </c>
      <c r="K12" t="inlineStr">
        <is>
          <t>-</t>
        </is>
      </c>
      <c r="L12" t="inlineStr">
        <is>
          <t>-</t>
        </is>
      </c>
      <c r="M12" t="inlineStr">
        <is>
          <t>$500</t>
        </is>
      </c>
      <c r="N12" t="inlineStr">
        <is>
          <t>21 Feb 2025</t>
        </is>
      </c>
      <c r="O12" t="inlineStr">
        <is>
          <t>$500/Weekly</t>
        </is>
      </c>
      <c r="P12" t="inlineStr">
        <is>
          <t>21 Feb 2025</t>
        </is>
      </c>
      <c r="Q12">
        <v>70</v>
      </c>
      <c r="R12" t="inlineStr">
        <is>
          <t>X Commercial North Sydney</t>
        </is>
      </c>
      <c r="S12" t="inlineStr">
        <is>
          <t>Henry Corlett</t>
        </is>
      </c>
      <c r="T12" t="inlineStr">
        <is>
          <t>True</t>
        </is>
      </c>
      <c r="U12" t="inlineStr">
        <is>
          <t>-</t>
        </is>
      </c>
      <c r="V12" t="inlineStr">
        <is>
          <t>-</t>
        </is>
      </c>
      <c r="W12" t="inlineStr">
        <is>
          <t>-</t>
        </is>
      </c>
      <c r="X12" t="inlineStr">
        <is>
          <t>-</t>
        </is>
      </c>
      <c r="Y12" t="inlineStr">
        <f>HYPERLINK("https://rpp.corelogic.com.au/property/level-308-pacific-highway-crows-nest-nsw-2065/38041625")</f>
        <v>https://rpp.corelogic.com.au/property/level-308-pacific-highway-crows-nest-nsw-2065/38041625</v>
      </c>
    </row>
    <row r="13" ht="60" customHeight="true">
      <c r="B13" t="inlineStr">
        <is>
          <t>111 PITTWATER ROAD </t>
        </is>
      </c>
      <c r="C13" t="inlineStr">
        <is>
          <t>HUNTERS HILL</t>
        </is>
      </c>
      <c r="D13" t="inlineStr">
        <is>
          <t>NSW</t>
        </is>
      </c>
      <c r="E13" s="11">
        <v>2110</v>
      </c>
      <c r="F13" t="inlineStr">
        <is>
          <t>Commercial: Retail Building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  <c r="J13" s="10">
        <v>474</v>
      </c>
      <c r="K13" s="10">
        <v>45</v>
      </c>
      <c r="L13" t="inlineStr">
        <is>
          <t>-</t>
        </is>
      </c>
      <c r="M13" t="inlineStr">
        <is>
          <t>$750</t>
        </is>
      </c>
      <c r="N13" t="inlineStr">
        <is>
          <t>23 Apr 2025</t>
        </is>
      </c>
      <c r="O13" t="inlineStr">
        <is>
          <t>$750/Annually</t>
        </is>
      </c>
      <c r="P13" t="inlineStr">
        <is>
          <t>26 Apr 2025</t>
        </is>
      </c>
      <c r="Q13">
        <v>9</v>
      </c>
      <c r="R13" t="inlineStr">
        <is>
          <t>Leaders Estate Agents</t>
        </is>
      </c>
      <c r="S13" t="inlineStr">
        <is>
          <t>Leon Chan</t>
        </is>
      </c>
      <c r="T13" t="inlineStr">
        <is>
          <t>True</t>
        </is>
      </c>
      <c r="U13" t="inlineStr">
        <is>
          <t>-</t>
        </is>
      </c>
      <c r="V13" t="inlineStr">
        <is>
          <t>Business</t>
        </is>
      </c>
      <c r="W13" t="inlineStr">
        <is>
          <t>2/DP13311</t>
        </is>
      </c>
      <c r="X13" t="inlineStr">
        <is>
          <t>-</t>
        </is>
      </c>
      <c r="Y13" t="inlineStr">
        <f>HYPERLINK("https://rpp.corelogic.com.au/property/111-pittwater-road-hunters-hill-nsw-2110/3008163")</f>
        <v>https://rpp.corelogic.com.au/property/111-pittwater-road-hunters-hill-nsw-2110/3008163</v>
      </c>
    </row>
    <row r="14" ht="60" customHeight="true">
      <c r="B14" t="inlineStr">
        <is>
          <t>4 CLARKE STREET </t>
        </is>
      </c>
      <c r="C14" t="inlineStr">
        <is>
          <t>CROWS NEST</t>
        </is>
      </c>
      <c r="D14" t="inlineStr">
        <is>
          <t>NSW</t>
        </is>
      </c>
      <c r="E14" s="11">
        <v>2065</v>
      </c>
      <c r="F14" t="inlineStr">
        <is>
          <t>Commercial: Office Building</t>
        </is>
      </c>
      <c r="G14" t="inlineStr">
        <is>
          <t>-</t>
        </is>
      </c>
      <c r="H14" t="inlineStr">
        <is>
          <t>-</t>
        </is>
      </c>
      <c r="I14" t="inlineStr">
        <is>
          <t>-</t>
        </is>
      </c>
      <c r="J14" s="10">
        <v>669</v>
      </c>
      <c r="K14" s="10">
        <v>61</v>
      </c>
      <c r="L14" t="inlineStr">
        <is>
          <t>-</t>
        </is>
      </c>
      <c r="M14" t="inlineStr">
        <is>
          <t>$10,000</t>
        </is>
      </c>
      <c r="N14" t="inlineStr">
        <is>
          <t>11 Mar 2025</t>
        </is>
      </c>
      <c r="O14" t="inlineStr">
        <is>
          <t>$10,000/Weekly</t>
        </is>
      </c>
      <c r="P14" t="inlineStr">
        <is>
          <t>11 Mar 2025</t>
        </is>
      </c>
      <c r="Q14">
        <v>52</v>
      </c>
      <c r="R14" t="inlineStr">
        <is>
          <t>X Commercial North Sydney</t>
        </is>
      </c>
      <c r="S14" t="inlineStr">
        <is>
          <t>Henry Corlett</t>
        </is>
      </c>
      <c r="T14" t="inlineStr">
        <is>
          <t>True</t>
        </is>
      </c>
      <c r="U14" t="inlineStr">
        <is>
          <t>-</t>
        </is>
      </c>
      <c r="V14" t="inlineStr">
        <is>
          <t>Business</t>
        </is>
      </c>
      <c r="W14" t="inlineStr">
        <is>
          <t>LOTS 1-2 DP901161</t>
        </is>
      </c>
      <c r="X14" t="inlineStr">
        <is>
          <t>-</t>
        </is>
      </c>
      <c r="Y14" t="inlineStr">
        <f>HYPERLINK("https://rpp.corelogic.com.au/property/4-clarke-street-crows-nest-nsw-2065/2024650")</f>
        <v>https://rpp.corelogic.com.au/property/4-clarke-street-crows-nest-nsw-2065/2024650</v>
      </c>
    </row>
    <row r="15" ht="60" customHeight="true">
      <c r="B15" t="inlineStr">
        <is>
          <t>108 ALEXANDER STREET </t>
        </is>
      </c>
      <c r="C15" t="inlineStr">
        <is>
          <t>CROWS NEST</t>
        </is>
      </c>
      <c r="D15" t="inlineStr">
        <is>
          <t>NSW</t>
        </is>
      </c>
      <c r="E15" s="11">
        <v>2065</v>
      </c>
      <c r="F15" t="inlineStr">
        <is>
          <t>Commercial: Office Building</t>
        </is>
      </c>
      <c r="G15" t="inlineStr">
        <is>
          <t>-</t>
        </is>
      </c>
      <c r="H15" t="inlineStr">
        <is>
          <t>-</t>
        </is>
      </c>
      <c r="I15">
        <v>4</v>
      </c>
      <c r="J15" s="10">
        <v>234</v>
      </c>
      <c r="K15" s="10">
        <v>350</v>
      </c>
      <c r="L15" t="inlineStr">
        <is>
          <t>-</t>
        </is>
      </c>
      <c r="M15" t="inlineStr">
        <is>
          <t>Not Disclosed</t>
        </is>
      </c>
      <c r="N15" t="inlineStr">
        <is>
          <t>28 Jan 2025</t>
        </is>
      </c>
      <c r="O15" t="inlineStr">
        <is>
          <t>Not Disclosed</t>
        </is>
      </c>
      <c r="P15" t="inlineStr">
        <is>
          <t>14 Apr 2025</t>
        </is>
      </c>
      <c r="Q15">
        <v>94</v>
      </c>
      <c r="R15" t="inlineStr">
        <is>
          <t>Lowry Property Group</t>
        </is>
      </c>
      <c r="S15" t="inlineStr">
        <is>
          <t>Nick Lowry</t>
        </is>
      </c>
      <c r="T15" t="inlineStr">
        <is>
          <t>True</t>
        </is>
      </c>
      <c r="U15" t="inlineStr">
        <is>
          <t>-</t>
        </is>
      </c>
      <c r="V15" t="inlineStr">
        <is>
          <t>Non Urban</t>
        </is>
      </c>
      <c r="W15" t="inlineStr">
        <is>
          <t>1/DP712812</t>
        </is>
      </c>
      <c r="X15" t="inlineStr">
        <is>
          <t>-</t>
        </is>
      </c>
      <c r="Y15" t="inlineStr">
        <f>HYPERLINK("https://rpp.corelogic.com.au/property/108-alexander-street-crows-nest-nsw-2065/2024184")</f>
        <v>https://rpp.corelogic.com.au/property/108-alexander-street-crows-nest-nsw-2065/2024184</v>
      </c>
    </row>
    <row r="16" ht="60" customHeight="true">
      <c r="B16" t="inlineStr">
        <is>
          <t>20 BURLINGTON STREET </t>
        </is>
      </c>
      <c r="C16" t="inlineStr">
        <is>
          <t>CROWS NEST</t>
        </is>
      </c>
      <c r="D16" t="inlineStr">
        <is>
          <t>NSW</t>
        </is>
      </c>
      <c r="E16" s="11">
        <v>2065</v>
      </c>
      <c r="F16" t="inlineStr">
        <is>
          <t>Commercial</t>
        </is>
      </c>
      <c r="G16" t="inlineStr">
        <is>
          <t>-</t>
        </is>
      </c>
      <c r="H16" t="inlineStr">
        <is>
          <t>-</t>
        </is>
      </c>
      <c r="I16" t="inlineStr">
        <is>
          <t>-</t>
        </is>
      </c>
      <c r="J16" s="10">
        <v>413</v>
      </c>
      <c r="K16" s="10">
        <v>130</v>
      </c>
      <c r="L16" t="inlineStr">
        <is>
          <t>-</t>
        </is>
      </c>
      <c r="M16" t="inlineStr">
        <is>
          <t>Not Disclosed</t>
        </is>
      </c>
      <c r="N16" t="inlineStr">
        <is>
          <t>02 Sep 2024</t>
        </is>
      </c>
      <c r="O16" t="inlineStr">
        <is>
          <t>Not Disclosed</t>
        </is>
      </c>
      <c r="P16" t="inlineStr">
        <is>
          <t>06 Apr 2025</t>
        </is>
      </c>
      <c r="Q16">
        <v>115</v>
      </c>
      <c r="R16" t="inlineStr">
        <is>
          <t>Lowry Property Group</t>
        </is>
      </c>
      <c r="S16" t="inlineStr">
        <is>
          <t>Nick Lowry</t>
        </is>
      </c>
      <c r="T16" t="inlineStr">
        <is>
          <t>False</t>
        </is>
      </c>
      <c r="U16" t="inlineStr">
        <is>
          <t>-</t>
        </is>
      </c>
      <c r="V16" t="inlineStr">
        <is>
          <t>Business</t>
        </is>
      </c>
      <c r="W16" t="inlineStr">
        <is>
          <t>18/5/DP1265</t>
        </is>
      </c>
      <c r="X16" t="inlineStr">
        <is>
          <t>-</t>
        </is>
      </c>
      <c r="Y16" t="inlineStr">
        <f>HYPERLINK("https://rpp.corelogic.com.au/property/20-burlington-street-crows-nest-nsw-2065/2024025")</f>
        <v>https://rpp.corelogic.com.au/property/20-burlington-street-crows-nest-nsw-2065/2024025</v>
      </c>
    </row>
    <row r="17" ht="60" customHeight="true">
      <c r="B17" t="inlineStr">
        <is>
          <t>12 FALCON STREET </t>
        </is>
      </c>
      <c r="C17" t="inlineStr">
        <is>
          <t>CROWS NEST</t>
        </is>
      </c>
      <c r="D17" t="inlineStr">
        <is>
          <t>NSW</t>
        </is>
      </c>
      <c r="E17" s="11">
        <v>2065</v>
      </c>
      <c r="F17" t="inlineStr">
        <is>
          <t>Commercial: Office Building</t>
        </is>
      </c>
      <c r="G17" t="inlineStr">
        <is>
          <t>-</t>
        </is>
      </c>
      <c r="H17" t="inlineStr">
        <is>
          <t>-</t>
        </is>
      </c>
      <c r="I17" t="inlineStr">
        <is>
          <t>-</t>
        </is>
      </c>
      <c r="J17" s="10">
        <v>163</v>
      </c>
      <c r="K17" s="10">
        <v>285</v>
      </c>
      <c r="L17" t="inlineStr">
        <is>
          <t>-</t>
        </is>
      </c>
      <c r="M17" t="inlineStr">
        <is>
          <t>Not Disclosed</t>
        </is>
      </c>
      <c r="N17" t="inlineStr">
        <is>
          <t>21 Jan 2025</t>
        </is>
      </c>
      <c r="O17" t="inlineStr">
        <is>
          <t>Not Disclosed</t>
        </is>
      </c>
      <c r="P17" t="inlineStr">
        <is>
          <t>17 Mar 2025</t>
        </is>
      </c>
      <c r="Q17">
        <v>101</v>
      </c>
      <c r="R17" t="inlineStr">
        <is>
          <t>Sheads</t>
        </is>
      </c>
      <c r="S17" t="inlineStr">
        <is>
          <t>Linus Lifson</t>
        </is>
      </c>
      <c r="T17" t="inlineStr">
        <is>
          <t>True</t>
        </is>
      </c>
      <c r="U17" t="inlineStr">
        <is>
          <t>-</t>
        </is>
      </c>
      <c r="V17" t="inlineStr">
        <is>
          <t>Residential</t>
        </is>
      </c>
      <c r="W17" t="inlineStr">
        <is>
          <t>LOTS 1-2 DP222176</t>
        </is>
      </c>
      <c r="X17" t="inlineStr">
        <is>
          <t>-</t>
        </is>
      </c>
      <c r="Y17" t="inlineStr">
        <f>HYPERLINK("https://rpp.corelogic.com.au/property/12-falcon-street-crows-nest-nsw-2065/2025193")</f>
        <v>https://rpp.corelogic.com.au/property/12-falcon-street-crows-nest-nsw-2065/2025193</v>
      </c>
    </row>
    <row r="18" ht="60" customHeight="true">
      <c r="B18" t="inlineStr">
        <is>
          <t>1/12-14 FALCON STREET </t>
        </is>
      </c>
      <c r="C18" t="inlineStr">
        <is>
          <t>CROWS NEST</t>
        </is>
      </c>
      <c r="D18" t="inlineStr">
        <is>
          <t>NSW</t>
        </is>
      </c>
      <c r="E18" s="11">
        <v>2065</v>
      </c>
      <c r="F18" t="inlineStr">
        <is>
          <t>Commercial: Retail Building</t>
        </is>
      </c>
      <c r="G18" t="inlineStr">
        <is>
          <t>-</t>
        </is>
      </c>
      <c r="H18" t="inlineStr">
        <is>
          <t>-</t>
        </is>
      </c>
      <c r="I18">
        <v>1</v>
      </c>
      <c r="J18" s="10">
        <v>318</v>
      </c>
      <c r="K18" t="inlineStr">
        <is>
          <t>-</t>
        </is>
      </c>
      <c r="L18" t="inlineStr">
        <is>
          <t>-</t>
        </is>
      </c>
      <c r="M18" t="inlineStr">
        <is>
          <t>Not Disclosed</t>
        </is>
      </c>
      <c r="N18" t="inlineStr">
        <is>
          <t>25 Mar 2025</t>
        </is>
      </c>
      <c r="O18" t="inlineStr">
        <is>
          <t>Not Disclosed</t>
        </is>
      </c>
      <c r="P18" t="inlineStr">
        <is>
          <t>16 Apr 2025</t>
        </is>
      </c>
      <c r="Q18">
        <v>38</v>
      </c>
      <c r="R18" t="inlineStr">
        <is>
          <t>Sheads</t>
        </is>
      </c>
      <c r="S18" t="inlineStr">
        <is>
          <t>Linus Lifson</t>
        </is>
      </c>
      <c r="T18" t="inlineStr">
        <is>
          <t>True</t>
        </is>
      </c>
      <c r="U18" t="inlineStr">
        <is>
          <t>-</t>
        </is>
      </c>
      <c r="V18" t="inlineStr">
        <is>
          <t>-</t>
        </is>
      </c>
      <c r="W18" t="inlineStr">
        <is>
          <t>-</t>
        </is>
      </c>
      <c r="X18" t="inlineStr">
        <is>
          <t>-</t>
        </is>
      </c>
      <c r="Y18" t="inlineStr">
        <f>HYPERLINK("https://rpp.corelogic.com.au/property/1-12-14-falcon-street-crows-nest-nsw-2065/38004793")</f>
        <v>https://rpp.corelogic.com.au/property/1-12-14-falcon-street-crows-nest-nsw-2065/38004793</v>
      </c>
    </row>
    <row r="19" ht="60" customHeight="true">
      <c r="B19" t="inlineStr">
        <is>
          <t>16 FALCON STREET </t>
        </is>
      </c>
      <c r="C19" t="inlineStr">
        <is>
          <t>CROWS NEST</t>
        </is>
      </c>
      <c r="D19" t="inlineStr">
        <is>
          <t>NSW</t>
        </is>
      </c>
      <c r="E19" s="11">
        <v>2065</v>
      </c>
      <c r="F19" t="inlineStr">
        <is>
          <t>Commercial: Retail Building</t>
        </is>
      </c>
      <c r="G19" t="inlineStr">
        <is>
          <t>-</t>
        </is>
      </c>
      <c r="H19" t="inlineStr">
        <is>
          <t>-</t>
        </is>
      </c>
      <c r="I19" t="inlineStr">
        <is>
          <t>-</t>
        </is>
      </c>
      <c r="J19" s="10">
        <v>158</v>
      </c>
      <c r="K19" t="inlineStr">
        <is>
          <t>-</t>
        </is>
      </c>
      <c r="L19" t="inlineStr">
        <is>
          <t>-</t>
        </is>
      </c>
      <c r="M19" t="inlineStr">
        <is>
          <t>Not Disclosed</t>
        </is>
      </c>
      <c r="N19" t="inlineStr">
        <is>
          <t>16 Oct 2024</t>
        </is>
      </c>
      <c r="O19" t="inlineStr">
        <is>
          <t>Not Disclosed</t>
        </is>
      </c>
      <c r="P19" t="inlineStr">
        <is>
          <t>28 Mar 2025</t>
        </is>
      </c>
      <c r="Q19">
        <v>162</v>
      </c>
      <c r="R19" t="inlineStr">
        <is>
          <t>Sheads</t>
        </is>
      </c>
      <c r="S19" t="inlineStr">
        <is>
          <t>Ivor (Shu) Zhou</t>
        </is>
      </c>
      <c r="T19" t="inlineStr">
        <is>
          <t>False</t>
        </is>
      </c>
      <c r="U19" t="inlineStr">
        <is>
          <t>-</t>
        </is>
      </c>
      <c r="V19" t="inlineStr">
        <is>
          <t>Residential</t>
        </is>
      </c>
      <c r="W19" t="inlineStr">
        <is>
          <t>3/DP222176</t>
        </is>
      </c>
      <c r="X19" t="inlineStr">
        <is>
          <t>-</t>
        </is>
      </c>
      <c r="Y19" t="inlineStr">
        <f>HYPERLINK("https://rpp.corelogic.com.au/property/16-falcon-street-crows-nest-nsw-2065/2025195")</f>
        <v>https://rpp.corelogic.com.au/property/16-falcon-street-crows-nest-nsw-2065/2025195</v>
      </c>
    </row>
    <row r="20" ht="60" customHeight="true">
      <c r="B20" t="inlineStr">
        <is>
          <t>376 PACIFIC HIGHWAY </t>
        </is>
      </c>
      <c r="C20" t="inlineStr">
        <is>
          <t>CROWS NEST</t>
        </is>
      </c>
      <c r="D20" t="inlineStr">
        <is>
          <t>NSW</t>
        </is>
      </c>
      <c r="E20" s="11">
        <v>2065</v>
      </c>
      <c r="F20" t="inlineStr">
        <is>
          <t>Commercial: Retail Building</t>
        </is>
      </c>
      <c r="G20" t="inlineStr">
        <is>
          <t>-</t>
        </is>
      </c>
      <c r="H20" t="inlineStr">
        <is>
          <t>-</t>
        </is>
      </c>
      <c r="I20" t="inlineStr">
        <is>
          <t>-</t>
        </is>
      </c>
      <c r="J20" s="10">
        <v>148</v>
      </c>
      <c r="K20" s="10">
        <v>80</v>
      </c>
      <c r="L20" t="inlineStr">
        <is>
          <t>-</t>
        </is>
      </c>
      <c r="M20" t="inlineStr">
        <is>
          <t>Not Disclosed</t>
        </is>
      </c>
      <c r="N20" t="inlineStr">
        <is>
          <t>19 Nov 2024</t>
        </is>
      </c>
      <c r="O20" t="inlineStr">
        <is>
          <t>Not Disclosed</t>
        </is>
      </c>
      <c r="P20" t="inlineStr">
        <is>
          <t>12 Feb 2025</t>
        </is>
      </c>
      <c r="Q20">
        <v>161</v>
      </c>
      <c r="R20" t="inlineStr">
        <is>
          <t>Sheads</t>
        </is>
      </c>
      <c r="S20" t="inlineStr">
        <is>
          <t>Bill Geroulis</t>
        </is>
      </c>
      <c r="T20" t="inlineStr">
        <is>
          <t>False</t>
        </is>
      </c>
      <c r="U20" t="inlineStr">
        <is>
          <t>-</t>
        </is>
      </c>
      <c r="V20" t="inlineStr">
        <is>
          <t>Business</t>
        </is>
      </c>
      <c r="W20" t="inlineStr">
        <is>
          <t>1/DP222601</t>
        </is>
      </c>
      <c r="X20" t="inlineStr">
        <is>
          <t>-</t>
        </is>
      </c>
      <c r="Y20" t="inlineStr">
        <f>HYPERLINK("https://rpp.corelogic.com.au/property/376-pacific-highway-crows-nest-nsw-2065/2026129")</f>
        <v>https://rpp.corelogic.com.au/property/376-pacific-highway-crows-nest-nsw-2065/2026129</v>
      </c>
    </row>
    <row r="21" ht="60" customHeight="true">
      <c r="B21" t="inlineStr">
        <is>
          <t>437 PACIFIC HIGHWAY </t>
        </is>
      </c>
      <c r="C21" t="inlineStr">
        <is>
          <t>CROWS NEST</t>
        </is>
      </c>
      <c r="D21" t="inlineStr">
        <is>
          <t>NSW</t>
        </is>
      </c>
      <c r="E21" s="11">
        <v>2065</v>
      </c>
      <c r="F21" t="inlineStr">
        <is>
          <t>Commercial: Retail Building</t>
        </is>
      </c>
      <c r="G21" t="inlineStr">
        <is>
          <t>-</t>
        </is>
      </c>
      <c r="H21" t="inlineStr">
        <is>
          <t>-</t>
        </is>
      </c>
      <c r="I21" t="inlineStr">
        <is>
          <t>-</t>
        </is>
      </c>
      <c r="J21" s="10">
        <v>462</v>
      </c>
      <c r="K21" s="10">
        <v>139</v>
      </c>
      <c r="L21" t="inlineStr">
        <is>
          <t>-</t>
        </is>
      </c>
      <c r="M21" t="inlineStr">
        <is>
          <t>Not Disclosed</t>
        </is>
      </c>
      <c r="N21" t="inlineStr">
        <is>
          <t>19 Nov 2024</t>
        </is>
      </c>
      <c r="O21" t="inlineStr">
        <is>
          <t>Not Disclosed</t>
        </is>
      </c>
      <c r="P21" t="inlineStr">
        <is>
          <t>09 Apr 2025</t>
        </is>
      </c>
      <c r="Q21">
        <v>135</v>
      </c>
      <c r="R21" t="inlineStr">
        <is>
          <t>Sheads</t>
        </is>
      </c>
      <c r="S21" t="inlineStr">
        <is>
          <t>Ivor (Shu) Zhou</t>
        </is>
      </c>
      <c r="T21" t="inlineStr">
        <is>
          <t>False</t>
        </is>
      </c>
      <c r="U21" t="inlineStr">
        <is>
          <t>-</t>
        </is>
      </c>
      <c r="V21" t="inlineStr">
        <is>
          <t>Business</t>
        </is>
      </c>
      <c r="W21" t="inlineStr">
        <is>
          <t>LOTS 1-3 DP1079490</t>
        </is>
      </c>
      <c r="X21" t="inlineStr">
        <is>
          <t>-</t>
        </is>
      </c>
      <c r="Y21" t="inlineStr">
        <f>HYPERLINK("https://rpp.corelogic.com.au/property/437-pacific-highway-crows-nest-nsw-2065/2026231")</f>
        <v>https://rpp.corelogic.com.au/property/437-pacific-highway-crows-nest-nsw-2065/2026231</v>
      </c>
    </row>
    <row r="22" ht="60" customHeight="true">
      <c r="B22" t="inlineStr">
        <is>
          <t>GROUND FLOOR/23 WILLOUGHBY ROAD </t>
        </is>
      </c>
      <c r="C22" t="inlineStr">
        <is>
          <t>CROWS NEST</t>
        </is>
      </c>
      <c r="D22" t="inlineStr">
        <is>
          <t>NSW</t>
        </is>
      </c>
      <c r="E22" s="11">
        <v>2065</v>
      </c>
      <c r="F22" t="inlineStr">
        <is>
          <t>Commercial: Office Building</t>
        </is>
      </c>
      <c r="G22" t="inlineStr">
        <is>
          <t>-</t>
        </is>
      </c>
      <c r="H22" t="inlineStr">
        <is>
          <t>-</t>
        </is>
      </c>
      <c r="I22" t="inlineStr">
        <is>
          <t>-</t>
        </is>
      </c>
      <c r="J22" s="10">
        <v>278</v>
      </c>
      <c r="K22" s="10">
        <v>145</v>
      </c>
      <c r="L22" t="inlineStr">
        <is>
          <t>-</t>
        </is>
      </c>
      <c r="M22" t="inlineStr">
        <is>
          <t>Not Disclosed</t>
        </is>
      </c>
      <c r="N22" t="inlineStr">
        <is>
          <t>23 Aug 2024</t>
        </is>
      </c>
      <c r="O22" t="inlineStr">
        <is>
          <t>Not Disclosed</t>
        </is>
      </c>
      <c r="P22" t="inlineStr">
        <is>
          <t>24 Mar 2025</t>
        </is>
      </c>
      <c r="Q22">
        <v>102</v>
      </c>
      <c r="R22" t="inlineStr">
        <is>
          <t>RWC Sydney North</t>
        </is>
      </c>
      <c r="S22" t="inlineStr">
        <is>
          <t>Max Stephens</t>
        </is>
      </c>
      <c r="T22" t="inlineStr">
        <is>
          <t>False</t>
        </is>
      </c>
      <c r="U22" t="inlineStr">
        <is>
          <t>-</t>
        </is>
      </c>
      <c r="V22" t="inlineStr">
        <is>
          <t>Business</t>
        </is>
      </c>
      <c r="W22" t="inlineStr">
        <is>
          <t>3/DP24071</t>
        </is>
      </c>
      <c r="X22" t="inlineStr">
        <is>
          <t>-</t>
        </is>
      </c>
      <c r="Y22" t="inlineStr">
        <f>HYPERLINK("https://rpp.corelogic.com.au/property/ground-floor-23-willoughby-road-crows-nest-nsw-2065/2026657")</f>
        <v>https://rpp.corelogic.com.au/property/ground-floor-23-willoughby-road-crows-nest-nsw-2065/2026657</v>
      </c>
    </row>
    <row r="23" ht="60" customHeight="true">
      <c r="B23" t="inlineStr">
        <is>
          <t>60-62 WILLOUGHBY ROAD </t>
        </is>
      </c>
      <c r="C23" t="inlineStr">
        <is>
          <t>CROWS NEST</t>
        </is>
      </c>
      <c r="D23" t="inlineStr">
        <is>
          <t>NSW</t>
        </is>
      </c>
      <c r="E23" s="11">
        <v>2065</v>
      </c>
      <c r="F23" t="inlineStr">
        <is>
          <t>Commercial: Office Building</t>
        </is>
      </c>
      <c r="G23" t="inlineStr">
        <is>
          <t>-</t>
        </is>
      </c>
      <c r="H23" t="inlineStr">
        <is>
          <t>-</t>
        </is>
      </c>
      <c r="I23" t="inlineStr">
        <is>
          <t>-</t>
        </is>
      </c>
      <c r="J23" s="10">
        <v>307</v>
      </c>
      <c r="K23" s="10">
        <v>565</v>
      </c>
      <c r="L23" t="inlineStr">
        <is>
          <t>-</t>
        </is>
      </c>
      <c r="M23" t="inlineStr">
        <is>
          <t>Not Disclosed</t>
        </is>
      </c>
      <c r="N23" t="inlineStr">
        <is>
          <t>12 Dec 2024</t>
        </is>
      </c>
      <c r="O23" t="inlineStr">
        <is>
          <t>Not Disclosed</t>
        </is>
      </c>
      <c r="P23" t="inlineStr">
        <is>
          <t>21 Mar 2025</t>
        </is>
      </c>
      <c r="Q23">
        <v>141</v>
      </c>
      <c r="R23" t="inlineStr">
        <is>
          <t>RWC Sydney North</t>
        </is>
      </c>
      <c r="S23" t="inlineStr">
        <is>
          <t>Max Stephens</t>
        </is>
      </c>
      <c r="T23" t="inlineStr">
        <is>
          <t>True</t>
        </is>
      </c>
      <c r="U23" t="inlineStr">
        <is>
          <t>-</t>
        </is>
      </c>
      <c r="V23" t="inlineStr">
        <is>
          <t>Mixed Residential/Commercial</t>
        </is>
      </c>
      <c r="W23" t="inlineStr">
        <is>
          <t>3/4/DP2872</t>
        </is>
      </c>
      <c r="X23" t="inlineStr">
        <is>
          <t>-</t>
        </is>
      </c>
      <c r="Y23" t="inlineStr">
        <f>HYPERLINK("https://rpp.corelogic.com.au/property/60-62-willoughby-road-crows-nest-nsw-2065/2026686")</f>
        <v>https://rpp.corelogic.com.au/property/60-62-willoughby-road-crows-nest-nsw-2065/2026686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CoreLogic RP Data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2025-05-02T12:37:58+10:00</dcterms:created>
  <dc:creator>CoreLogic RP Data</dc:creator>
</cp:coreProperties>
</file>