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20" yWindow="990" windowWidth="18675" windowHeight="6750"/>
  </bookViews>
  <sheets>
    <sheet name="Sheet1" sheetId="1" r:id="rId1"/>
    <sheet name="Sheet2" sheetId="2" state="hidden" r:id="rId2"/>
  </sheets>
  <definedNames>
    <definedName name="_xlnm._FilterDatabase" localSheetId="0" hidden="1">Sheet1!$A$2:$Z$509</definedName>
    <definedName name="_xlnm._FilterDatabase" localSheetId="1" hidden="1">Sheet2!$A$1:$T$989</definedName>
  </definedNames>
  <calcPr calcId="144525" calcMode="manual"/>
</workbook>
</file>

<file path=xl/calcChain.xml><?xml version="1.0" encoding="utf-8"?>
<calcChain xmlns="http://schemas.openxmlformats.org/spreadsheetml/2006/main">
  <c r="V502" i="1" l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S3" i="2" l="1"/>
  <c r="S4" i="2"/>
  <c r="S5" i="2"/>
  <c r="S6" i="2"/>
  <c r="S7" i="2"/>
  <c r="S8" i="2"/>
  <c r="S9" i="2"/>
  <c r="S10" i="2"/>
  <c r="S11" i="2"/>
  <c r="S287" i="2"/>
  <c r="S426" i="2"/>
  <c r="S14" i="2"/>
  <c r="S15" i="2"/>
  <c r="S427" i="2"/>
  <c r="S17" i="2"/>
  <c r="S18" i="2"/>
  <c r="S289" i="2"/>
  <c r="S12" i="2"/>
  <c r="S21" i="2"/>
  <c r="S22" i="2"/>
  <c r="S23" i="2"/>
  <c r="S290" i="2"/>
  <c r="S13" i="2"/>
  <c r="S291" i="2"/>
  <c r="S292" i="2"/>
  <c r="S293" i="2"/>
  <c r="S295" i="2"/>
  <c r="S16" i="2"/>
  <c r="S19" i="2"/>
  <c r="S297" i="2"/>
  <c r="S301" i="2"/>
  <c r="S20" i="2"/>
  <c r="S35" i="2"/>
  <c r="S36" i="2"/>
  <c r="S24" i="2"/>
  <c r="S25" i="2"/>
  <c r="S430" i="2"/>
  <c r="S434" i="2"/>
  <c r="S435" i="2"/>
  <c r="S436" i="2"/>
  <c r="S437" i="2"/>
  <c r="S438" i="2"/>
  <c r="S439" i="2"/>
  <c r="S440" i="2"/>
  <c r="S441" i="2"/>
  <c r="S302" i="2"/>
  <c r="S303" i="2"/>
  <c r="S50" i="2"/>
  <c r="S304" i="2"/>
  <c r="S306" i="2"/>
  <c r="S26" i="2"/>
  <c r="S27" i="2"/>
  <c r="S28" i="2"/>
  <c r="S29" i="2"/>
  <c r="S313" i="2"/>
  <c r="S30" i="2"/>
  <c r="S59" i="2"/>
  <c r="S31" i="2"/>
  <c r="S314" i="2"/>
  <c r="S62" i="2"/>
  <c r="S316" i="2"/>
  <c r="S317" i="2"/>
  <c r="S65" i="2"/>
  <c r="S319" i="2"/>
  <c r="S323" i="2"/>
  <c r="S324" i="2"/>
  <c r="S325" i="2"/>
  <c r="S326" i="2"/>
  <c r="S327" i="2"/>
  <c r="S72" i="2"/>
  <c r="S73" i="2"/>
  <c r="S328" i="2"/>
  <c r="S75" i="2"/>
  <c r="S442" i="2"/>
  <c r="S329" i="2"/>
  <c r="S78" i="2"/>
  <c r="S32" i="2"/>
  <c r="S33" i="2"/>
  <c r="S34" i="2"/>
  <c r="S37" i="2"/>
  <c r="S38" i="2"/>
  <c r="S84" i="2"/>
  <c r="S443" i="2"/>
  <c r="S39" i="2"/>
  <c r="S87" i="2"/>
  <c r="S40" i="2"/>
  <c r="S41" i="2"/>
  <c r="S42" i="2"/>
  <c r="S43" i="2"/>
  <c r="S44" i="2"/>
  <c r="S45" i="2"/>
  <c r="S94" i="2"/>
  <c r="S46" i="2"/>
  <c r="S444" i="2"/>
  <c r="S47" i="2"/>
  <c r="S48" i="2"/>
  <c r="S49" i="2"/>
  <c r="S51" i="2"/>
  <c r="S52" i="2"/>
  <c r="S53" i="2"/>
  <c r="S54" i="2"/>
  <c r="S104" i="2"/>
  <c r="S55" i="2"/>
  <c r="S106" i="2"/>
  <c r="S107" i="2"/>
  <c r="S108" i="2"/>
  <c r="S56" i="2"/>
  <c r="S330" i="2"/>
  <c r="S57" i="2"/>
  <c r="S112" i="2"/>
  <c r="S445" i="2"/>
  <c r="S114" i="2"/>
  <c r="S58" i="2"/>
  <c r="S116" i="2"/>
  <c r="S331" i="2"/>
  <c r="S332" i="2"/>
  <c r="S333" i="2"/>
  <c r="S120" i="2"/>
  <c r="S446" i="2"/>
  <c r="S122" i="2"/>
  <c r="S123" i="2"/>
  <c r="S60" i="2"/>
  <c r="S61" i="2"/>
  <c r="S63" i="2"/>
  <c r="S64" i="2"/>
  <c r="S128" i="2"/>
  <c r="S66" i="2"/>
  <c r="S67" i="2"/>
  <c r="S68" i="2"/>
  <c r="S447" i="2"/>
  <c r="S448" i="2"/>
  <c r="S449" i="2"/>
  <c r="S450" i="2"/>
  <c r="S136" i="2"/>
  <c r="S137" i="2"/>
  <c r="S138" i="2"/>
  <c r="S139" i="2"/>
  <c r="S140" i="2"/>
  <c r="S141" i="2"/>
  <c r="S142" i="2"/>
  <c r="S143" i="2"/>
  <c r="S144" i="2"/>
  <c r="S145" i="2"/>
  <c r="S69" i="2"/>
  <c r="S70" i="2"/>
  <c r="S148" i="2"/>
  <c r="S149" i="2"/>
  <c r="S150" i="2"/>
  <c r="S71" i="2"/>
  <c r="S74" i="2"/>
  <c r="S76" i="2"/>
  <c r="S77" i="2"/>
  <c r="S79" i="2"/>
  <c r="S156" i="2"/>
  <c r="S80" i="2"/>
  <c r="S158" i="2"/>
  <c r="S81" i="2"/>
  <c r="S334" i="2"/>
  <c r="S451" i="2"/>
  <c r="S452" i="2"/>
  <c r="S82" i="2"/>
  <c r="S83" i="2"/>
  <c r="S85" i="2"/>
  <c r="S166" i="2"/>
  <c r="S167" i="2"/>
  <c r="S335" i="2"/>
  <c r="S336" i="2"/>
  <c r="S337" i="2"/>
  <c r="S339" i="2"/>
  <c r="S172" i="2"/>
  <c r="S173" i="2"/>
  <c r="S340" i="2"/>
  <c r="S175" i="2"/>
  <c r="S176" i="2"/>
  <c r="S177" i="2"/>
  <c r="S86" i="2"/>
  <c r="S88" i="2"/>
  <c r="S341" i="2"/>
  <c r="S181" i="2"/>
  <c r="S342" i="2"/>
  <c r="S183" i="2"/>
  <c r="S184" i="2"/>
  <c r="S185" i="2"/>
  <c r="S186" i="2"/>
  <c r="S187" i="2"/>
  <c r="S188" i="2"/>
  <c r="S189" i="2"/>
  <c r="S343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344" i="2"/>
  <c r="S204" i="2"/>
  <c r="S205" i="2"/>
  <c r="S206" i="2"/>
  <c r="S207" i="2"/>
  <c r="S345" i="2"/>
  <c r="S348" i="2"/>
  <c r="S210" i="2"/>
  <c r="S89" i="2"/>
  <c r="S90" i="2"/>
  <c r="S91" i="2"/>
  <c r="S92" i="2"/>
  <c r="S93" i="2"/>
  <c r="S95" i="2"/>
  <c r="S96" i="2"/>
  <c r="S97" i="2"/>
  <c r="S98" i="2"/>
  <c r="S99" i="2"/>
  <c r="S100" i="2"/>
  <c r="S101" i="2"/>
  <c r="S223" i="2"/>
  <c r="S102" i="2"/>
  <c r="S103" i="2"/>
  <c r="S226" i="2"/>
  <c r="S105" i="2"/>
  <c r="S109" i="2"/>
  <c r="S110" i="2"/>
  <c r="S111" i="2"/>
  <c r="S231" i="2"/>
  <c r="S232" i="2"/>
  <c r="S233" i="2"/>
  <c r="S234" i="2"/>
  <c r="S235" i="2"/>
  <c r="S236" i="2"/>
  <c r="S237" i="2"/>
  <c r="S238" i="2"/>
  <c r="S239" i="2"/>
  <c r="S113" i="2"/>
  <c r="S350" i="2"/>
  <c r="S115" i="2"/>
  <c r="S117" i="2"/>
  <c r="S453" i="2"/>
  <c r="S454" i="2"/>
  <c r="S455" i="2"/>
  <c r="S456" i="2"/>
  <c r="S457" i="2"/>
  <c r="S458" i="2"/>
  <c r="S459" i="2"/>
  <c r="S251" i="2"/>
  <c r="S252" i="2"/>
  <c r="S351" i="2"/>
  <c r="S254" i="2"/>
  <c r="S255" i="2"/>
  <c r="S353" i="2"/>
  <c r="S257" i="2"/>
  <c r="S258" i="2"/>
  <c r="S259" i="2"/>
  <c r="S260" i="2"/>
  <c r="S355" i="2"/>
  <c r="S356" i="2"/>
  <c r="S263" i="2"/>
  <c r="S264" i="2"/>
  <c r="S265" i="2"/>
  <c r="S118" i="2"/>
  <c r="S119" i="2"/>
  <c r="S268" i="2"/>
  <c r="S121" i="2"/>
  <c r="S357" i="2"/>
  <c r="S358" i="2"/>
  <c r="S360" i="2"/>
  <c r="S460" i="2"/>
  <c r="S274" i="2"/>
  <c r="S124" i="2"/>
  <c r="S464" i="2"/>
  <c r="S361" i="2"/>
  <c r="S278" i="2"/>
  <c r="S279" i="2"/>
  <c r="S280" i="2"/>
  <c r="S125" i="2"/>
  <c r="S282" i="2"/>
  <c r="S126" i="2"/>
  <c r="S127" i="2"/>
  <c r="S285" i="2"/>
  <c r="S129" i="2"/>
  <c r="S466" i="2"/>
  <c r="S288" i="2"/>
  <c r="S363" i="2"/>
  <c r="S130" i="2"/>
  <c r="S467" i="2"/>
  <c r="S131" i="2"/>
  <c r="S132" i="2"/>
  <c r="S294" i="2"/>
  <c r="S364" i="2"/>
  <c r="S296" i="2"/>
  <c r="S365" i="2"/>
  <c r="S298" i="2"/>
  <c r="S299" i="2"/>
  <c r="S300" i="2"/>
  <c r="S133" i="2"/>
  <c r="S134" i="2"/>
  <c r="S468" i="2"/>
  <c r="S469" i="2"/>
  <c r="S305" i="2"/>
  <c r="S135" i="2"/>
  <c r="S307" i="2"/>
  <c r="S308" i="2"/>
  <c r="S309" i="2"/>
  <c r="S310" i="2"/>
  <c r="S311" i="2"/>
  <c r="S312" i="2"/>
  <c r="S146" i="2"/>
  <c r="S147" i="2"/>
  <c r="S315" i="2"/>
  <c r="S151" i="2"/>
  <c r="S152" i="2"/>
  <c r="S318" i="2"/>
  <c r="S470" i="2"/>
  <c r="S320" i="2"/>
  <c r="S321" i="2"/>
  <c r="S322" i="2"/>
  <c r="S153" i="2"/>
  <c r="S154" i="2"/>
  <c r="S155" i="2"/>
  <c r="S157" i="2"/>
  <c r="S471" i="2"/>
  <c r="S474" i="2"/>
  <c r="S159" i="2"/>
  <c r="S160" i="2"/>
  <c r="S161" i="2"/>
  <c r="S162" i="2"/>
  <c r="S163" i="2"/>
  <c r="S164" i="2"/>
  <c r="S366" i="2"/>
  <c r="S165" i="2"/>
  <c r="S168" i="2"/>
  <c r="S338" i="2"/>
  <c r="S169" i="2"/>
  <c r="S170" i="2"/>
  <c r="S171" i="2"/>
  <c r="S475" i="2"/>
  <c r="S477" i="2"/>
  <c r="S478" i="2"/>
  <c r="S479" i="2"/>
  <c r="S346" i="2"/>
  <c r="S347" i="2"/>
  <c r="S367" i="2"/>
  <c r="S349" i="2"/>
  <c r="S368" i="2"/>
  <c r="S369" i="2"/>
  <c r="S352" i="2"/>
  <c r="S480" i="2"/>
  <c r="S354" i="2"/>
  <c r="S481" i="2"/>
  <c r="S371" i="2"/>
  <c r="S174" i="2"/>
  <c r="S372" i="2"/>
  <c r="S359" i="2"/>
  <c r="S373" i="2"/>
  <c r="S374" i="2"/>
  <c r="S362" i="2"/>
  <c r="S178" i="2"/>
  <c r="S179" i="2"/>
  <c r="S180" i="2"/>
  <c r="S375" i="2"/>
  <c r="S483" i="2"/>
  <c r="S376" i="2"/>
  <c r="S182" i="2"/>
  <c r="S370" i="2"/>
  <c r="S190" i="2"/>
  <c r="S485" i="2"/>
  <c r="S487" i="2"/>
  <c r="S488" i="2"/>
  <c r="S377" i="2"/>
  <c r="S493" i="2"/>
  <c r="S378" i="2"/>
  <c r="S424" i="2"/>
  <c r="S379" i="2"/>
  <c r="S380" i="2"/>
  <c r="S495" i="2"/>
  <c r="S382" i="2"/>
  <c r="S383" i="2"/>
  <c r="S384" i="2"/>
  <c r="S385" i="2"/>
  <c r="S386" i="2"/>
  <c r="S387" i="2"/>
  <c r="S388" i="2"/>
  <c r="S389" i="2"/>
  <c r="S390" i="2"/>
  <c r="S496" i="2"/>
  <c r="S392" i="2"/>
  <c r="S393" i="2"/>
  <c r="S394" i="2"/>
  <c r="S381" i="2"/>
  <c r="S396" i="2"/>
  <c r="S391" i="2"/>
  <c r="S395" i="2"/>
  <c r="S399" i="2"/>
  <c r="S400" i="2"/>
  <c r="S498" i="2"/>
  <c r="S402" i="2"/>
  <c r="S397" i="2"/>
  <c r="S398" i="2"/>
  <c r="S401" i="2"/>
  <c r="S406" i="2"/>
  <c r="S407" i="2"/>
  <c r="S203" i="2"/>
  <c r="S403" i="2"/>
  <c r="S208" i="2"/>
  <c r="S411" i="2"/>
  <c r="S404" i="2"/>
  <c r="S405" i="2"/>
  <c r="S408" i="2"/>
  <c r="S415" i="2"/>
  <c r="S409" i="2"/>
  <c r="S410" i="2"/>
  <c r="S418" i="2"/>
  <c r="S419" i="2"/>
  <c r="S420" i="2"/>
  <c r="S412" i="2"/>
  <c r="S413" i="2"/>
  <c r="S423" i="2"/>
  <c r="S499" i="2"/>
  <c r="S500" i="2"/>
  <c r="S209" i="2"/>
  <c r="S414" i="2"/>
  <c r="S428" i="2"/>
  <c r="S429" i="2"/>
  <c r="S416" i="2"/>
  <c r="S431" i="2"/>
  <c r="S432" i="2"/>
  <c r="S433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4" i="2"/>
  <c r="S225" i="2"/>
  <c r="S227" i="2"/>
  <c r="S228" i="2"/>
  <c r="S229" i="2"/>
  <c r="S230" i="2"/>
  <c r="S240" i="2"/>
  <c r="S241" i="2"/>
  <c r="S242" i="2"/>
  <c r="S243" i="2"/>
  <c r="S244" i="2"/>
  <c r="S245" i="2"/>
  <c r="S246" i="2"/>
  <c r="S247" i="2"/>
  <c r="S504" i="2"/>
  <c r="S461" i="2"/>
  <c r="S462" i="2"/>
  <c r="S463" i="2"/>
  <c r="S248" i="2"/>
  <c r="S465" i="2"/>
  <c r="S249" i="2"/>
  <c r="S250" i="2"/>
  <c r="S253" i="2"/>
  <c r="S506" i="2"/>
  <c r="S256" i="2"/>
  <c r="S507" i="2"/>
  <c r="S472" i="2"/>
  <c r="S473" i="2"/>
  <c r="S261" i="2"/>
  <c r="S508" i="2"/>
  <c r="S476" i="2"/>
  <c r="S262" i="2"/>
  <c r="S266" i="2"/>
  <c r="S509" i="2"/>
  <c r="S510" i="2"/>
  <c r="S512" i="2"/>
  <c r="S482" i="2"/>
  <c r="S267" i="2"/>
  <c r="S484" i="2"/>
  <c r="S513" i="2"/>
  <c r="S486" i="2"/>
  <c r="S514" i="2"/>
  <c r="S515" i="2"/>
  <c r="S489" i="2"/>
  <c r="S490" i="2"/>
  <c r="S491" i="2"/>
  <c r="S492" i="2"/>
  <c r="S516" i="2"/>
  <c r="S494" i="2"/>
  <c r="S529" i="2"/>
  <c r="S533" i="2"/>
  <c r="S497" i="2"/>
  <c r="S269" i="2"/>
  <c r="S270" i="2"/>
  <c r="S271" i="2"/>
  <c r="S501" i="2"/>
  <c r="S502" i="2"/>
  <c r="S503" i="2"/>
  <c r="S534" i="2"/>
  <c r="S505" i="2"/>
  <c r="S537" i="2"/>
  <c r="S272" i="2"/>
  <c r="S273" i="2"/>
  <c r="S275" i="2"/>
  <c r="S276" i="2"/>
  <c r="S511" i="2"/>
  <c r="S277" i="2"/>
  <c r="S281" i="2"/>
  <c r="S283" i="2"/>
  <c r="S284" i="2"/>
  <c r="S540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425" i="2"/>
  <c r="S530" i="2"/>
  <c r="S531" i="2"/>
  <c r="S532" i="2"/>
  <c r="S541" i="2"/>
  <c r="S543" i="2"/>
  <c r="S535" i="2"/>
  <c r="S536" i="2"/>
  <c r="S544" i="2"/>
  <c r="S538" i="2"/>
  <c r="S539" i="2"/>
  <c r="S546" i="2"/>
  <c r="S547" i="2"/>
  <c r="S542" i="2"/>
  <c r="S549" i="2"/>
  <c r="S551" i="2"/>
  <c r="S545" i="2"/>
  <c r="S556" i="2"/>
  <c r="S560" i="2"/>
  <c r="S548" i="2"/>
  <c r="S562" i="2"/>
  <c r="S550" i="2"/>
  <c r="S564" i="2"/>
  <c r="S552" i="2"/>
  <c r="S553" i="2"/>
  <c r="S554" i="2"/>
  <c r="S555" i="2"/>
  <c r="S567" i="2"/>
  <c r="S557" i="2"/>
  <c r="S558" i="2"/>
  <c r="S559" i="2"/>
  <c r="S570" i="2"/>
  <c r="S561" i="2"/>
  <c r="S571" i="2"/>
  <c r="S563" i="2"/>
  <c r="S573" i="2"/>
  <c r="S565" i="2"/>
  <c r="S566" i="2"/>
  <c r="S574" i="2"/>
  <c r="S568" i="2"/>
  <c r="S569" i="2"/>
  <c r="S575" i="2"/>
  <c r="S576" i="2"/>
  <c r="S572" i="2"/>
  <c r="S577" i="2"/>
  <c r="S580" i="2"/>
  <c r="S584" i="2"/>
  <c r="S587" i="2"/>
  <c r="S593" i="2"/>
  <c r="S578" i="2"/>
  <c r="S579" i="2"/>
  <c r="S595" i="2"/>
  <c r="S581" i="2"/>
  <c r="S582" i="2"/>
  <c r="S583" i="2"/>
  <c r="S596" i="2"/>
  <c r="S585" i="2"/>
  <c r="S586" i="2"/>
  <c r="S417" i="2"/>
  <c r="S588" i="2"/>
  <c r="S589" i="2"/>
  <c r="S590" i="2"/>
  <c r="S591" i="2"/>
  <c r="S592" i="2"/>
  <c r="S597" i="2"/>
  <c r="S594" i="2"/>
  <c r="S598" i="2"/>
  <c r="S599" i="2"/>
  <c r="S605" i="2"/>
  <c r="S606" i="2"/>
  <c r="S608" i="2"/>
  <c r="S600" i="2"/>
  <c r="S601" i="2"/>
  <c r="S602" i="2"/>
  <c r="S603" i="2"/>
  <c r="S604" i="2"/>
  <c r="S610" i="2"/>
  <c r="S611" i="2"/>
  <c r="S607" i="2"/>
  <c r="S614" i="2"/>
  <c r="S609" i="2"/>
  <c r="S615" i="2"/>
  <c r="S617" i="2"/>
  <c r="S612" i="2"/>
  <c r="S613" i="2"/>
  <c r="S618" i="2"/>
  <c r="S620" i="2"/>
  <c r="S616" i="2"/>
  <c r="S621" i="2"/>
  <c r="S624" i="2"/>
  <c r="S619" i="2"/>
  <c r="S626" i="2"/>
  <c r="S627" i="2"/>
  <c r="S622" i="2"/>
  <c r="S623" i="2"/>
  <c r="S628" i="2"/>
  <c r="S625" i="2"/>
  <c r="S629" i="2"/>
  <c r="S630" i="2"/>
  <c r="S632" i="2"/>
  <c r="S643" i="2"/>
  <c r="S644" i="2"/>
  <c r="S631" i="2"/>
  <c r="S421" i="2"/>
  <c r="S633" i="2"/>
  <c r="S634" i="2"/>
  <c r="S635" i="2"/>
  <c r="S636" i="2"/>
  <c r="S637" i="2"/>
  <c r="S638" i="2"/>
  <c r="S639" i="2"/>
  <c r="S640" i="2"/>
  <c r="S641" i="2"/>
  <c r="S642" i="2"/>
  <c r="S647" i="2"/>
  <c r="S648" i="2"/>
  <c r="S645" i="2"/>
  <c r="S646" i="2"/>
  <c r="S649" i="2"/>
  <c r="S650" i="2"/>
  <c r="S652" i="2"/>
  <c r="S653" i="2"/>
  <c r="S651" i="2"/>
  <c r="S655" i="2"/>
  <c r="S656" i="2"/>
  <c r="S654" i="2"/>
  <c r="S659" i="2"/>
  <c r="S660" i="2"/>
  <c r="S657" i="2"/>
  <c r="S658" i="2"/>
  <c r="S662" i="2"/>
  <c r="S665" i="2"/>
  <c r="S661" i="2"/>
  <c r="S671" i="2"/>
  <c r="S663" i="2"/>
  <c r="S664" i="2"/>
  <c r="S286" i="2"/>
  <c r="S666" i="2"/>
  <c r="S667" i="2"/>
  <c r="S668" i="2"/>
  <c r="S669" i="2"/>
  <c r="S670" i="2"/>
  <c r="S674" i="2"/>
  <c r="S672" i="2"/>
  <c r="S673" i="2"/>
  <c r="S675" i="2"/>
  <c r="S676" i="2"/>
  <c r="S677" i="2"/>
  <c r="S678" i="2"/>
  <c r="S682" i="2"/>
  <c r="S679" i="2"/>
  <c r="S680" i="2"/>
  <c r="S681" i="2"/>
  <c r="S686" i="2"/>
  <c r="S683" i="2"/>
  <c r="S684" i="2"/>
  <c r="S685" i="2"/>
  <c r="S687" i="2"/>
  <c r="S688" i="2"/>
  <c r="S690" i="2"/>
  <c r="S689" i="2"/>
  <c r="S692" i="2"/>
  <c r="S691" i="2"/>
  <c r="S693" i="2"/>
  <c r="S694" i="2"/>
  <c r="S696" i="2"/>
  <c r="S695" i="2"/>
  <c r="S700" i="2"/>
  <c r="S697" i="2"/>
  <c r="S698" i="2"/>
  <c r="S699" i="2"/>
  <c r="S703" i="2"/>
  <c r="S701" i="2"/>
  <c r="S702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3" i="2"/>
  <c r="S722" i="2"/>
  <c r="S724" i="2"/>
  <c r="S725" i="2"/>
  <c r="S730" i="2"/>
  <c r="S726" i="2"/>
  <c r="S727" i="2"/>
  <c r="S728" i="2"/>
  <c r="S729" i="2"/>
  <c r="S731" i="2"/>
  <c r="S735" i="2"/>
  <c r="S732" i="2"/>
  <c r="S733" i="2"/>
  <c r="S734" i="2"/>
  <c r="S739" i="2"/>
  <c r="S736" i="2"/>
  <c r="S737" i="2"/>
  <c r="S738" i="2"/>
  <c r="S742" i="2"/>
  <c r="S740" i="2"/>
  <c r="S741" i="2"/>
  <c r="S746" i="2"/>
  <c r="S743" i="2"/>
  <c r="S744" i="2"/>
  <c r="S745" i="2"/>
  <c r="S747" i="2"/>
  <c r="S753" i="2"/>
  <c r="S748" i="2"/>
  <c r="S749" i="2"/>
  <c r="S750" i="2"/>
  <c r="S751" i="2"/>
  <c r="S752" i="2"/>
  <c r="S754" i="2"/>
  <c r="S755" i="2"/>
  <c r="S756" i="2"/>
  <c r="S758" i="2"/>
  <c r="S757" i="2"/>
  <c r="S760" i="2"/>
  <c r="S759" i="2"/>
  <c r="S763" i="2"/>
  <c r="S761" i="2"/>
  <c r="S762" i="2"/>
  <c r="S772" i="2"/>
  <c r="S764" i="2"/>
  <c r="S765" i="2"/>
  <c r="S766" i="2"/>
  <c r="S767" i="2"/>
  <c r="S768" i="2"/>
  <c r="S769" i="2"/>
  <c r="S770" i="2"/>
  <c r="S771" i="2"/>
  <c r="S773" i="2"/>
  <c r="S774" i="2"/>
  <c r="S775" i="2"/>
  <c r="S776" i="2"/>
  <c r="S777" i="2"/>
  <c r="S422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2" i="2"/>
  <c r="P3" i="2"/>
  <c r="P4" i="2"/>
  <c r="P5" i="2"/>
  <c r="P6" i="2"/>
  <c r="P7" i="2"/>
  <c r="P8" i="2"/>
  <c r="P9" i="2"/>
  <c r="P10" i="2"/>
  <c r="P11" i="2"/>
  <c r="P287" i="2"/>
  <c r="P426" i="2"/>
  <c r="P14" i="2"/>
  <c r="P15" i="2"/>
  <c r="P427" i="2"/>
  <c r="P17" i="2"/>
  <c r="P18" i="2"/>
  <c r="P289" i="2"/>
  <c r="P12" i="2"/>
  <c r="P21" i="2"/>
  <c r="P22" i="2"/>
  <c r="P23" i="2"/>
  <c r="P290" i="2"/>
  <c r="P13" i="2"/>
  <c r="P291" i="2"/>
  <c r="P292" i="2"/>
  <c r="P293" i="2"/>
  <c r="P295" i="2"/>
  <c r="P16" i="2"/>
  <c r="P19" i="2"/>
  <c r="P297" i="2"/>
  <c r="P301" i="2"/>
  <c r="P20" i="2"/>
  <c r="P35" i="2"/>
  <c r="P36" i="2"/>
  <c r="P24" i="2"/>
  <c r="P25" i="2"/>
  <c r="P430" i="2"/>
  <c r="P434" i="2"/>
  <c r="P435" i="2"/>
  <c r="P436" i="2"/>
  <c r="P437" i="2"/>
  <c r="P438" i="2"/>
  <c r="P439" i="2"/>
  <c r="P440" i="2"/>
  <c r="P441" i="2"/>
  <c r="P302" i="2"/>
  <c r="P303" i="2"/>
  <c r="P50" i="2"/>
  <c r="P304" i="2"/>
  <c r="P306" i="2"/>
  <c r="P26" i="2"/>
  <c r="P27" i="2"/>
  <c r="P28" i="2"/>
  <c r="P29" i="2"/>
  <c r="P313" i="2"/>
  <c r="P30" i="2"/>
  <c r="P59" i="2"/>
  <c r="P31" i="2"/>
  <c r="P314" i="2"/>
  <c r="P62" i="2"/>
  <c r="P316" i="2"/>
  <c r="P317" i="2"/>
  <c r="P65" i="2"/>
  <c r="P319" i="2"/>
  <c r="P323" i="2"/>
  <c r="P324" i="2"/>
  <c r="P325" i="2"/>
  <c r="P326" i="2"/>
  <c r="P327" i="2"/>
  <c r="P72" i="2"/>
  <c r="P73" i="2"/>
  <c r="P328" i="2"/>
  <c r="P75" i="2"/>
  <c r="P442" i="2"/>
  <c r="P329" i="2"/>
  <c r="P78" i="2"/>
  <c r="P32" i="2"/>
  <c r="P33" i="2"/>
  <c r="P34" i="2"/>
  <c r="P37" i="2"/>
  <c r="P38" i="2"/>
  <c r="P84" i="2"/>
  <c r="P443" i="2"/>
  <c r="P39" i="2"/>
  <c r="P87" i="2"/>
  <c r="P40" i="2"/>
  <c r="P41" i="2"/>
  <c r="P42" i="2"/>
  <c r="P43" i="2"/>
  <c r="P44" i="2"/>
  <c r="P45" i="2"/>
  <c r="P94" i="2"/>
  <c r="P46" i="2"/>
  <c r="P444" i="2"/>
  <c r="P47" i="2"/>
  <c r="P48" i="2"/>
  <c r="P49" i="2"/>
  <c r="P51" i="2"/>
  <c r="P52" i="2"/>
  <c r="P53" i="2"/>
  <c r="P54" i="2"/>
  <c r="P104" i="2"/>
  <c r="P55" i="2"/>
  <c r="P106" i="2"/>
  <c r="P107" i="2"/>
  <c r="P108" i="2"/>
  <c r="P56" i="2"/>
  <c r="P330" i="2"/>
  <c r="P57" i="2"/>
  <c r="P112" i="2"/>
  <c r="P445" i="2"/>
  <c r="P114" i="2"/>
  <c r="P58" i="2"/>
  <c r="P116" i="2"/>
  <c r="P331" i="2"/>
  <c r="P332" i="2"/>
  <c r="P333" i="2"/>
  <c r="P120" i="2"/>
  <c r="P446" i="2"/>
  <c r="P122" i="2"/>
  <c r="P123" i="2"/>
  <c r="P60" i="2"/>
  <c r="P61" i="2"/>
  <c r="P63" i="2"/>
  <c r="P64" i="2"/>
  <c r="P128" i="2"/>
  <c r="P66" i="2"/>
  <c r="P67" i="2"/>
  <c r="P68" i="2"/>
  <c r="P447" i="2"/>
  <c r="P448" i="2"/>
  <c r="P449" i="2"/>
  <c r="P450" i="2"/>
  <c r="P136" i="2"/>
  <c r="P137" i="2"/>
  <c r="P138" i="2"/>
  <c r="P139" i="2"/>
  <c r="P140" i="2"/>
  <c r="P141" i="2"/>
  <c r="P142" i="2"/>
  <c r="P143" i="2"/>
  <c r="P144" i="2"/>
  <c r="P145" i="2"/>
  <c r="P69" i="2"/>
  <c r="P70" i="2"/>
  <c r="P148" i="2"/>
  <c r="P149" i="2"/>
  <c r="P150" i="2"/>
  <c r="P71" i="2"/>
  <c r="P74" i="2"/>
  <c r="P76" i="2"/>
  <c r="P77" i="2"/>
  <c r="P79" i="2"/>
  <c r="P156" i="2"/>
  <c r="P80" i="2"/>
  <c r="P158" i="2"/>
  <c r="P81" i="2"/>
  <c r="P334" i="2"/>
  <c r="P451" i="2"/>
  <c r="P452" i="2"/>
  <c r="P82" i="2"/>
  <c r="P83" i="2"/>
  <c r="P85" i="2"/>
  <c r="P166" i="2"/>
  <c r="P167" i="2"/>
  <c r="P335" i="2"/>
  <c r="P336" i="2"/>
  <c r="P337" i="2"/>
  <c r="P339" i="2"/>
  <c r="P172" i="2"/>
  <c r="P173" i="2"/>
  <c r="P340" i="2"/>
  <c r="P175" i="2"/>
  <c r="P176" i="2"/>
  <c r="P177" i="2"/>
  <c r="P86" i="2"/>
  <c r="P88" i="2"/>
  <c r="P341" i="2"/>
  <c r="P181" i="2"/>
  <c r="P342" i="2"/>
  <c r="P183" i="2"/>
  <c r="P184" i="2"/>
  <c r="P185" i="2"/>
  <c r="P186" i="2"/>
  <c r="P187" i="2"/>
  <c r="P188" i="2"/>
  <c r="P189" i="2"/>
  <c r="P343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344" i="2"/>
  <c r="P204" i="2"/>
  <c r="P205" i="2"/>
  <c r="P206" i="2"/>
  <c r="P207" i="2"/>
  <c r="P345" i="2"/>
  <c r="P348" i="2"/>
  <c r="P210" i="2"/>
  <c r="P89" i="2"/>
  <c r="P90" i="2"/>
  <c r="P91" i="2"/>
  <c r="P92" i="2"/>
  <c r="P93" i="2"/>
  <c r="P95" i="2"/>
  <c r="P96" i="2"/>
  <c r="P97" i="2"/>
  <c r="P98" i="2"/>
  <c r="P99" i="2"/>
  <c r="P100" i="2"/>
  <c r="P101" i="2"/>
  <c r="P223" i="2"/>
  <c r="P102" i="2"/>
  <c r="P103" i="2"/>
  <c r="P226" i="2"/>
  <c r="P105" i="2"/>
  <c r="P109" i="2"/>
  <c r="P110" i="2"/>
  <c r="P111" i="2"/>
  <c r="P231" i="2"/>
  <c r="P232" i="2"/>
  <c r="P233" i="2"/>
  <c r="P234" i="2"/>
  <c r="P235" i="2"/>
  <c r="P236" i="2"/>
  <c r="P237" i="2"/>
  <c r="P238" i="2"/>
  <c r="P239" i="2"/>
  <c r="P113" i="2"/>
  <c r="P350" i="2"/>
  <c r="P115" i="2"/>
  <c r="P117" i="2"/>
  <c r="P453" i="2"/>
  <c r="P454" i="2"/>
  <c r="P455" i="2"/>
  <c r="P456" i="2"/>
  <c r="P457" i="2"/>
  <c r="P458" i="2"/>
  <c r="P459" i="2"/>
  <c r="P251" i="2"/>
  <c r="P252" i="2"/>
  <c r="P351" i="2"/>
  <c r="P254" i="2"/>
  <c r="P255" i="2"/>
  <c r="P353" i="2"/>
  <c r="P257" i="2"/>
  <c r="P258" i="2"/>
  <c r="P259" i="2"/>
  <c r="P260" i="2"/>
  <c r="P355" i="2"/>
  <c r="P356" i="2"/>
  <c r="P263" i="2"/>
  <c r="P264" i="2"/>
  <c r="P265" i="2"/>
  <c r="P118" i="2"/>
  <c r="P119" i="2"/>
  <c r="P268" i="2"/>
  <c r="P121" i="2"/>
  <c r="P357" i="2"/>
  <c r="P358" i="2"/>
  <c r="P360" i="2"/>
  <c r="P460" i="2"/>
  <c r="P274" i="2"/>
  <c r="P124" i="2"/>
  <c r="P464" i="2"/>
  <c r="P361" i="2"/>
  <c r="P278" i="2"/>
  <c r="P279" i="2"/>
  <c r="P280" i="2"/>
  <c r="P125" i="2"/>
  <c r="P282" i="2"/>
  <c r="P126" i="2"/>
  <c r="P127" i="2"/>
  <c r="P285" i="2"/>
  <c r="P129" i="2"/>
  <c r="P466" i="2"/>
  <c r="P288" i="2"/>
  <c r="P363" i="2"/>
  <c r="P130" i="2"/>
  <c r="P467" i="2"/>
  <c r="P131" i="2"/>
  <c r="P132" i="2"/>
  <c r="P294" i="2"/>
  <c r="P364" i="2"/>
  <c r="P296" i="2"/>
  <c r="P365" i="2"/>
  <c r="P298" i="2"/>
  <c r="P299" i="2"/>
  <c r="P300" i="2"/>
  <c r="P133" i="2"/>
  <c r="P134" i="2"/>
  <c r="P468" i="2"/>
  <c r="P469" i="2"/>
  <c r="P305" i="2"/>
  <c r="P135" i="2"/>
  <c r="P307" i="2"/>
  <c r="P308" i="2"/>
  <c r="P309" i="2"/>
  <c r="P310" i="2"/>
  <c r="P311" i="2"/>
  <c r="P312" i="2"/>
  <c r="P146" i="2"/>
  <c r="P147" i="2"/>
  <c r="P315" i="2"/>
  <c r="P151" i="2"/>
  <c r="P152" i="2"/>
  <c r="P318" i="2"/>
  <c r="P470" i="2"/>
  <c r="P320" i="2"/>
  <c r="P321" i="2"/>
  <c r="P322" i="2"/>
  <c r="P153" i="2"/>
  <c r="P154" i="2"/>
  <c r="P155" i="2"/>
  <c r="P157" i="2"/>
  <c r="P471" i="2"/>
  <c r="P474" i="2"/>
  <c r="P159" i="2"/>
  <c r="P160" i="2"/>
  <c r="P161" i="2"/>
  <c r="P162" i="2"/>
  <c r="P163" i="2"/>
  <c r="P164" i="2"/>
  <c r="P366" i="2"/>
  <c r="P165" i="2"/>
  <c r="P168" i="2"/>
  <c r="P338" i="2"/>
  <c r="P169" i="2"/>
  <c r="P170" i="2"/>
  <c r="P171" i="2"/>
  <c r="P475" i="2"/>
  <c r="P477" i="2"/>
  <c r="P478" i="2"/>
  <c r="P479" i="2"/>
  <c r="P346" i="2"/>
  <c r="P347" i="2"/>
  <c r="P367" i="2"/>
  <c r="P349" i="2"/>
  <c r="P368" i="2"/>
  <c r="P369" i="2"/>
  <c r="P352" i="2"/>
  <c r="P480" i="2"/>
  <c r="P354" i="2"/>
  <c r="P481" i="2"/>
  <c r="P371" i="2"/>
  <c r="P174" i="2"/>
  <c r="P372" i="2"/>
  <c r="P359" i="2"/>
  <c r="P373" i="2"/>
  <c r="P374" i="2"/>
  <c r="P362" i="2"/>
  <c r="P178" i="2"/>
  <c r="P179" i="2"/>
  <c r="P180" i="2"/>
  <c r="P375" i="2"/>
  <c r="P483" i="2"/>
  <c r="P376" i="2"/>
  <c r="P182" i="2"/>
  <c r="P370" i="2"/>
  <c r="P190" i="2"/>
  <c r="P485" i="2"/>
  <c r="P487" i="2"/>
  <c r="P488" i="2"/>
  <c r="P377" i="2"/>
  <c r="P493" i="2"/>
  <c r="P378" i="2"/>
  <c r="P424" i="2"/>
  <c r="P379" i="2"/>
  <c r="P380" i="2"/>
  <c r="P495" i="2"/>
  <c r="P382" i="2"/>
  <c r="P383" i="2"/>
  <c r="P384" i="2"/>
  <c r="P385" i="2"/>
  <c r="P386" i="2"/>
  <c r="P387" i="2"/>
  <c r="P388" i="2"/>
  <c r="P389" i="2"/>
  <c r="P390" i="2"/>
  <c r="P496" i="2"/>
  <c r="P392" i="2"/>
  <c r="P393" i="2"/>
  <c r="P394" i="2"/>
  <c r="P381" i="2"/>
  <c r="P396" i="2"/>
  <c r="P391" i="2"/>
  <c r="P395" i="2"/>
  <c r="P399" i="2"/>
  <c r="P400" i="2"/>
  <c r="P498" i="2"/>
  <c r="P402" i="2"/>
  <c r="P397" i="2"/>
  <c r="P398" i="2"/>
  <c r="P401" i="2"/>
  <c r="P406" i="2"/>
  <c r="P407" i="2"/>
  <c r="P203" i="2"/>
  <c r="P403" i="2"/>
  <c r="P208" i="2"/>
  <c r="P411" i="2"/>
  <c r="P404" i="2"/>
  <c r="P405" i="2"/>
  <c r="P408" i="2"/>
  <c r="P415" i="2"/>
  <c r="P409" i="2"/>
  <c r="P410" i="2"/>
  <c r="P418" i="2"/>
  <c r="P419" i="2"/>
  <c r="P420" i="2"/>
  <c r="P412" i="2"/>
  <c r="P413" i="2"/>
  <c r="P423" i="2"/>
  <c r="P499" i="2"/>
  <c r="P500" i="2"/>
  <c r="P209" i="2"/>
  <c r="P414" i="2"/>
  <c r="P428" i="2"/>
  <c r="P429" i="2"/>
  <c r="P416" i="2"/>
  <c r="P431" i="2"/>
  <c r="P432" i="2"/>
  <c r="P433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4" i="2"/>
  <c r="P225" i="2"/>
  <c r="P227" i="2"/>
  <c r="P228" i="2"/>
  <c r="P229" i="2"/>
  <c r="P230" i="2"/>
  <c r="P240" i="2"/>
  <c r="P241" i="2"/>
  <c r="P242" i="2"/>
  <c r="P243" i="2"/>
  <c r="P244" i="2"/>
  <c r="P245" i="2"/>
  <c r="P246" i="2"/>
  <c r="P247" i="2"/>
  <c r="P504" i="2"/>
  <c r="P461" i="2"/>
  <c r="P462" i="2"/>
  <c r="P463" i="2"/>
  <c r="P248" i="2"/>
  <c r="P465" i="2"/>
  <c r="P249" i="2"/>
  <c r="P250" i="2"/>
  <c r="P253" i="2"/>
  <c r="P506" i="2"/>
  <c r="P256" i="2"/>
  <c r="P507" i="2"/>
  <c r="P472" i="2"/>
  <c r="P473" i="2"/>
  <c r="P261" i="2"/>
  <c r="P508" i="2"/>
  <c r="P476" i="2"/>
  <c r="P262" i="2"/>
  <c r="P266" i="2"/>
  <c r="P509" i="2"/>
  <c r="P510" i="2"/>
  <c r="P512" i="2"/>
  <c r="P482" i="2"/>
  <c r="P267" i="2"/>
  <c r="P484" i="2"/>
  <c r="P513" i="2"/>
  <c r="P486" i="2"/>
  <c r="P514" i="2"/>
  <c r="P515" i="2"/>
  <c r="P489" i="2"/>
  <c r="P490" i="2"/>
  <c r="P491" i="2"/>
  <c r="P492" i="2"/>
  <c r="P516" i="2"/>
  <c r="P494" i="2"/>
  <c r="P529" i="2"/>
  <c r="P533" i="2"/>
  <c r="P497" i="2"/>
  <c r="P269" i="2"/>
  <c r="P270" i="2"/>
  <c r="P271" i="2"/>
  <c r="P501" i="2"/>
  <c r="P502" i="2"/>
  <c r="P503" i="2"/>
  <c r="P534" i="2"/>
  <c r="P505" i="2"/>
  <c r="P537" i="2"/>
  <c r="P272" i="2"/>
  <c r="P273" i="2"/>
  <c r="P275" i="2"/>
  <c r="P276" i="2"/>
  <c r="P511" i="2"/>
  <c r="P277" i="2"/>
  <c r="P281" i="2"/>
  <c r="P283" i="2"/>
  <c r="P284" i="2"/>
  <c r="P540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425" i="2"/>
  <c r="P530" i="2"/>
  <c r="P531" i="2"/>
  <c r="P532" i="2"/>
  <c r="P541" i="2"/>
  <c r="P543" i="2"/>
  <c r="P535" i="2"/>
  <c r="P536" i="2"/>
  <c r="P544" i="2"/>
  <c r="P538" i="2"/>
  <c r="P539" i="2"/>
  <c r="P546" i="2"/>
  <c r="P547" i="2"/>
  <c r="P542" i="2"/>
  <c r="P549" i="2"/>
  <c r="P551" i="2"/>
  <c r="P545" i="2"/>
  <c r="P556" i="2"/>
  <c r="P560" i="2"/>
  <c r="P548" i="2"/>
  <c r="P562" i="2"/>
  <c r="P550" i="2"/>
  <c r="P564" i="2"/>
  <c r="P552" i="2"/>
  <c r="P553" i="2"/>
  <c r="P554" i="2"/>
  <c r="P555" i="2"/>
  <c r="P567" i="2"/>
  <c r="P557" i="2"/>
  <c r="P558" i="2"/>
  <c r="P559" i="2"/>
  <c r="P570" i="2"/>
  <c r="P561" i="2"/>
  <c r="P571" i="2"/>
  <c r="P563" i="2"/>
  <c r="P573" i="2"/>
  <c r="P565" i="2"/>
  <c r="P566" i="2"/>
  <c r="P574" i="2"/>
  <c r="P568" i="2"/>
  <c r="P569" i="2"/>
  <c r="P575" i="2"/>
  <c r="P576" i="2"/>
  <c r="P572" i="2"/>
  <c r="P577" i="2"/>
  <c r="P580" i="2"/>
  <c r="P584" i="2"/>
  <c r="P587" i="2"/>
  <c r="P593" i="2"/>
  <c r="P578" i="2"/>
  <c r="P579" i="2"/>
  <c r="P595" i="2"/>
  <c r="P581" i="2"/>
  <c r="P582" i="2"/>
  <c r="P583" i="2"/>
  <c r="P596" i="2"/>
  <c r="P585" i="2"/>
  <c r="P586" i="2"/>
  <c r="P417" i="2"/>
  <c r="P588" i="2"/>
  <c r="P589" i="2"/>
  <c r="P590" i="2"/>
  <c r="P591" i="2"/>
  <c r="P592" i="2"/>
  <c r="P597" i="2"/>
  <c r="P594" i="2"/>
  <c r="P598" i="2"/>
  <c r="P599" i="2"/>
  <c r="P605" i="2"/>
  <c r="P606" i="2"/>
  <c r="P608" i="2"/>
  <c r="P600" i="2"/>
  <c r="P601" i="2"/>
  <c r="P602" i="2"/>
  <c r="P603" i="2"/>
  <c r="P604" i="2"/>
  <c r="P610" i="2"/>
  <c r="P611" i="2"/>
  <c r="P607" i="2"/>
  <c r="P614" i="2"/>
  <c r="P609" i="2"/>
  <c r="P615" i="2"/>
  <c r="P617" i="2"/>
  <c r="P612" i="2"/>
  <c r="P613" i="2"/>
  <c r="P618" i="2"/>
  <c r="P620" i="2"/>
  <c r="P616" i="2"/>
  <c r="P621" i="2"/>
  <c r="P624" i="2"/>
  <c r="P619" i="2"/>
  <c r="P626" i="2"/>
  <c r="P627" i="2"/>
  <c r="P622" i="2"/>
  <c r="P623" i="2"/>
  <c r="P628" i="2"/>
  <c r="P625" i="2"/>
  <c r="P629" i="2"/>
  <c r="P630" i="2"/>
  <c r="P632" i="2"/>
  <c r="P643" i="2"/>
  <c r="P644" i="2"/>
  <c r="P631" i="2"/>
  <c r="P421" i="2"/>
  <c r="P633" i="2"/>
  <c r="P634" i="2"/>
  <c r="P635" i="2"/>
  <c r="P636" i="2"/>
  <c r="P637" i="2"/>
  <c r="P638" i="2"/>
  <c r="P639" i="2"/>
  <c r="P640" i="2"/>
  <c r="P641" i="2"/>
  <c r="P642" i="2"/>
  <c r="P647" i="2"/>
  <c r="P648" i="2"/>
  <c r="P645" i="2"/>
  <c r="P646" i="2"/>
  <c r="P649" i="2"/>
  <c r="P650" i="2"/>
  <c r="P652" i="2"/>
  <c r="P653" i="2"/>
  <c r="P651" i="2"/>
  <c r="P655" i="2"/>
  <c r="P656" i="2"/>
  <c r="P654" i="2"/>
  <c r="P659" i="2"/>
  <c r="P660" i="2"/>
  <c r="P657" i="2"/>
  <c r="P658" i="2"/>
  <c r="P662" i="2"/>
  <c r="P665" i="2"/>
  <c r="P661" i="2"/>
  <c r="P671" i="2"/>
  <c r="P663" i="2"/>
  <c r="P664" i="2"/>
  <c r="P286" i="2"/>
  <c r="P666" i="2"/>
  <c r="P667" i="2"/>
  <c r="P668" i="2"/>
  <c r="P669" i="2"/>
  <c r="P670" i="2"/>
  <c r="P674" i="2"/>
  <c r="P672" i="2"/>
  <c r="P673" i="2"/>
  <c r="P675" i="2"/>
  <c r="P676" i="2"/>
  <c r="P677" i="2"/>
  <c r="P678" i="2"/>
  <c r="P682" i="2"/>
  <c r="P679" i="2"/>
  <c r="P680" i="2"/>
  <c r="P681" i="2"/>
  <c r="P686" i="2"/>
  <c r="P683" i="2"/>
  <c r="P684" i="2"/>
  <c r="P685" i="2"/>
  <c r="P687" i="2"/>
  <c r="P688" i="2"/>
  <c r="P690" i="2"/>
  <c r="P689" i="2"/>
  <c r="P692" i="2"/>
  <c r="P691" i="2"/>
  <c r="P693" i="2"/>
  <c r="P694" i="2"/>
  <c r="P696" i="2"/>
  <c r="P695" i="2"/>
  <c r="P700" i="2"/>
  <c r="P697" i="2"/>
  <c r="P698" i="2"/>
  <c r="P699" i="2"/>
  <c r="P703" i="2"/>
  <c r="P701" i="2"/>
  <c r="P702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3" i="2"/>
  <c r="P722" i="2"/>
  <c r="P724" i="2"/>
  <c r="P725" i="2"/>
  <c r="P730" i="2"/>
  <c r="P726" i="2"/>
  <c r="P727" i="2"/>
  <c r="P728" i="2"/>
  <c r="P729" i="2"/>
  <c r="P731" i="2"/>
  <c r="P735" i="2"/>
  <c r="P732" i="2"/>
  <c r="P733" i="2"/>
  <c r="P734" i="2"/>
  <c r="P739" i="2"/>
  <c r="P736" i="2"/>
  <c r="P737" i="2"/>
  <c r="P738" i="2"/>
  <c r="P742" i="2"/>
  <c r="P740" i="2"/>
  <c r="P741" i="2"/>
  <c r="P746" i="2"/>
  <c r="P743" i="2"/>
  <c r="P744" i="2"/>
  <c r="P745" i="2"/>
  <c r="P747" i="2"/>
  <c r="P753" i="2"/>
  <c r="P748" i="2"/>
  <c r="P749" i="2"/>
  <c r="P750" i="2"/>
  <c r="P751" i="2"/>
  <c r="P752" i="2"/>
  <c r="P754" i="2"/>
  <c r="P755" i="2"/>
  <c r="P756" i="2"/>
  <c r="P758" i="2"/>
  <c r="P757" i="2"/>
  <c r="P760" i="2"/>
  <c r="P759" i="2"/>
  <c r="P763" i="2"/>
  <c r="P761" i="2"/>
  <c r="P762" i="2"/>
  <c r="P772" i="2"/>
  <c r="P764" i="2"/>
  <c r="P765" i="2"/>
  <c r="P766" i="2"/>
  <c r="P767" i="2"/>
  <c r="P768" i="2"/>
  <c r="P769" i="2"/>
  <c r="P770" i="2"/>
  <c r="P771" i="2"/>
  <c r="P773" i="2"/>
  <c r="P774" i="2"/>
  <c r="P775" i="2"/>
  <c r="P776" i="2"/>
  <c r="P777" i="2"/>
  <c r="P422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2" i="2"/>
  <c r="V488" i="1" l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483" i="1" l="1"/>
  <c r="W483" i="1"/>
  <c r="V484" i="1"/>
  <c r="W484" i="1"/>
  <c r="V485" i="1"/>
  <c r="W485" i="1"/>
  <c r="V486" i="1"/>
  <c r="W486" i="1"/>
  <c r="V487" i="1"/>
  <c r="W487" i="1"/>
  <c r="V451" i="1" l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18" i="1"/>
  <c r="W418" i="1"/>
  <c r="V419" i="1"/>
  <c r="W419" i="1"/>
  <c r="V420" i="1"/>
  <c r="W420" i="1"/>
  <c r="V421" i="1"/>
  <c r="W421" i="1"/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T767" i="2" l="1"/>
  <c r="T267" i="2"/>
  <c r="T220" i="2"/>
  <c r="T411" i="2"/>
  <c r="T190" i="2"/>
  <c r="T169" i="2"/>
  <c r="T299" i="2"/>
  <c r="T119" i="2"/>
  <c r="T231" i="2"/>
  <c r="T344" i="2"/>
  <c r="T339" i="2"/>
  <c r="T68" i="2"/>
  <c r="T54" i="2"/>
  <c r="T327" i="2"/>
  <c r="T11" i="2"/>
  <c r="T586" i="2"/>
  <c r="T576" i="2"/>
  <c r="T250" i="2"/>
  <c r="T216" i="2"/>
  <c r="T397" i="2"/>
  <c r="T483" i="2"/>
  <c r="T366" i="2"/>
  <c r="T364" i="2"/>
  <c r="T259" i="2"/>
  <c r="T223" i="2"/>
  <c r="T191" i="2"/>
  <c r="T81" i="2"/>
  <c r="T64" i="2"/>
  <c r="T43" i="2"/>
  <c r="T304" i="2"/>
  <c r="T778" i="2"/>
  <c r="T462" i="2"/>
  <c r="T211" i="2"/>
  <c r="T402" i="2"/>
  <c r="T370" i="2"/>
  <c r="T164" i="2"/>
  <c r="T135" i="2"/>
  <c r="T274" i="2"/>
  <c r="T111" i="2"/>
  <c r="T198" i="2"/>
  <c r="T166" i="2"/>
  <c r="T63" i="2"/>
  <c r="T94" i="2"/>
  <c r="T62" i="2"/>
  <c r="T6" i="2"/>
  <c r="T609" i="2"/>
  <c r="T513" i="2"/>
  <c r="T465" i="2"/>
  <c r="T228" i="2"/>
  <c r="T433" i="2"/>
  <c r="T405" i="2"/>
  <c r="T391" i="2"/>
  <c r="T378" i="2"/>
  <c r="T256" i="2"/>
  <c r="T215" i="2"/>
  <c r="T406" i="2"/>
  <c r="T488" i="2"/>
  <c r="T475" i="2"/>
  <c r="T134" i="2"/>
  <c r="T356" i="2"/>
  <c r="T226" i="2"/>
  <c r="T194" i="2"/>
  <c r="T452" i="2"/>
  <c r="T122" i="2"/>
  <c r="T42" i="2"/>
  <c r="T30" i="2"/>
  <c r="T10" i="2"/>
  <c r="T277" i="2"/>
  <c r="T476" i="2"/>
  <c r="T504" i="2"/>
  <c r="T221" i="2"/>
  <c r="T499" i="2"/>
  <c r="T203" i="2"/>
  <c r="T392" i="2"/>
  <c r="T180" i="2"/>
  <c r="T349" i="2"/>
  <c r="T159" i="2"/>
  <c r="T146" i="2"/>
  <c r="T365" i="2"/>
  <c r="T125" i="2"/>
  <c r="T355" i="2"/>
  <c r="T454" i="2"/>
  <c r="T110" i="2"/>
  <c r="T91" i="2"/>
  <c r="T197" i="2"/>
  <c r="T181" i="2"/>
  <c r="T85" i="2"/>
  <c r="T149" i="2"/>
  <c r="T66" i="2"/>
  <c r="T445" i="2"/>
  <c r="T47" i="2"/>
  <c r="T34" i="2"/>
  <c r="T314" i="2"/>
  <c r="T24" i="2"/>
  <c r="T21" i="2"/>
  <c r="T493" i="2"/>
  <c r="T373" i="2"/>
  <c r="T478" i="2"/>
  <c r="T474" i="2"/>
  <c r="T312" i="2"/>
  <c r="T131" i="2"/>
  <c r="T464" i="2"/>
  <c r="T353" i="2"/>
  <c r="T113" i="2"/>
  <c r="T102" i="2"/>
  <c r="T345" i="2"/>
  <c r="T192" i="2"/>
  <c r="T176" i="2"/>
  <c r="T334" i="2"/>
  <c r="T447" i="2"/>
  <c r="T116" i="2"/>
  <c r="T51" i="2"/>
  <c r="T33" i="2"/>
  <c r="T31" i="2"/>
  <c r="T36" i="2"/>
  <c r="T12" i="2"/>
  <c r="T2" i="2"/>
  <c r="T387" i="2"/>
  <c r="T369" i="2"/>
  <c r="T315" i="2"/>
  <c r="T279" i="2"/>
  <c r="T117" i="2"/>
  <c r="T207" i="2"/>
  <c r="T175" i="2"/>
  <c r="T143" i="2"/>
  <c r="T107" i="2"/>
  <c r="T323" i="2"/>
  <c r="T289" i="2"/>
  <c r="T482" i="2"/>
  <c r="T224" i="2"/>
  <c r="T418" i="2"/>
  <c r="T386" i="2"/>
  <c r="T354" i="2"/>
  <c r="T129" i="2"/>
  <c r="T459" i="2"/>
  <c r="T342" i="2"/>
  <c r="T330" i="2"/>
  <c r="T78" i="2"/>
  <c r="T422" i="2"/>
  <c r="T473" i="2"/>
  <c r="T218" i="2"/>
  <c r="T401" i="2"/>
  <c r="T269" i="2"/>
  <c r="T413" i="2"/>
  <c r="T372" i="2"/>
  <c r="T282" i="2"/>
  <c r="T238" i="2"/>
  <c r="T86" i="2"/>
  <c r="T106" i="2"/>
  <c r="T20" i="2"/>
  <c r="T271" i="2"/>
  <c r="T240" i="2"/>
  <c r="T409" i="2"/>
  <c r="T380" i="2"/>
  <c r="T168" i="2"/>
  <c r="T305" i="2"/>
  <c r="T460" i="2"/>
  <c r="T237" i="2"/>
  <c r="T100" i="2"/>
  <c r="T189" i="2"/>
  <c r="T80" i="2"/>
  <c r="T446" i="2"/>
  <c r="T41" i="2"/>
  <c r="T26" i="2"/>
  <c r="T9" i="2"/>
  <c r="T352" i="2"/>
  <c r="T320" i="2"/>
  <c r="T127" i="2"/>
  <c r="T457" i="2"/>
  <c r="T417" i="2"/>
  <c r="T509" i="2"/>
  <c r="T212" i="2"/>
  <c r="T399" i="2"/>
  <c r="T178" i="2"/>
  <c r="T161" i="2"/>
  <c r="T467" i="2"/>
  <c r="T255" i="2"/>
  <c r="T105" i="2"/>
  <c r="T195" i="2"/>
  <c r="T82" i="2"/>
  <c r="T123" i="2"/>
  <c r="T46" i="2"/>
  <c r="T316" i="2"/>
  <c r="T7" i="2"/>
  <c r="T575" i="2"/>
  <c r="T284" i="2"/>
  <c r="T247" i="2"/>
  <c r="T431" i="2"/>
  <c r="T381" i="2"/>
  <c r="T359" i="2"/>
  <c r="T471" i="2"/>
  <c r="T466" i="2"/>
  <c r="T251" i="2"/>
  <c r="T93" i="2"/>
  <c r="T183" i="2"/>
  <c r="T71" i="2"/>
  <c r="T333" i="2"/>
  <c r="T38" i="2"/>
  <c r="T292" i="2"/>
  <c r="T276" i="2"/>
  <c r="T242" i="2"/>
  <c r="T209" i="2"/>
  <c r="T394" i="2"/>
  <c r="T362" i="2"/>
  <c r="T157" i="2"/>
  <c r="T298" i="2"/>
  <c r="T118" i="2"/>
  <c r="T101" i="2"/>
  <c r="T343" i="2"/>
  <c r="T158" i="2"/>
  <c r="T332" i="2"/>
  <c r="T39" i="2"/>
  <c r="T27" i="2"/>
  <c r="T821" i="2"/>
  <c r="T425" i="2"/>
  <c r="T262" i="2"/>
  <c r="T461" i="2"/>
  <c r="T222" i="2"/>
  <c r="T429" i="2"/>
  <c r="T403" i="2"/>
  <c r="T393" i="2"/>
  <c r="T487" i="2"/>
  <c r="T249" i="2"/>
  <c r="T416" i="2"/>
  <c r="T395" i="2"/>
  <c r="T375" i="2"/>
  <c r="T160" i="2"/>
  <c r="T130" i="2"/>
  <c r="T455" i="2"/>
  <c r="T97" i="2"/>
  <c r="T186" i="2"/>
  <c r="T77" i="2"/>
  <c r="T114" i="2"/>
  <c r="T37" i="2"/>
  <c r="T50" i="2"/>
  <c r="T421" i="2"/>
  <c r="T273" i="2"/>
  <c r="T472" i="2"/>
  <c r="T244" i="2"/>
  <c r="T217" i="2"/>
  <c r="T420" i="2"/>
  <c r="T398" i="2"/>
  <c r="T388" i="2"/>
  <c r="T374" i="2"/>
  <c r="T171" i="2"/>
  <c r="T155" i="2"/>
  <c r="T309" i="2"/>
  <c r="T132" i="2"/>
  <c r="T361" i="2"/>
  <c r="T257" i="2"/>
  <c r="T350" i="2"/>
  <c r="T103" i="2"/>
  <c r="T348" i="2"/>
  <c r="T193" i="2"/>
  <c r="T177" i="2"/>
  <c r="T451" i="2"/>
  <c r="T145" i="2"/>
  <c r="T61" i="2"/>
  <c r="T56" i="2"/>
  <c r="T45" i="2"/>
  <c r="T329" i="2"/>
  <c r="T313" i="2"/>
  <c r="T301" i="2"/>
  <c r="T426" i="2"/>
  <c r="T485" i="2"/>
  <c r="T371" i="2"/>
  <c r="T170" i="2"/>
  <c r="T154" i="2"/>
  <c r="T308" i="2"/>
  <c r="T288" i="2"/>
  <c r="T360" i="2"/>
  <c r="T252" i="2"/>
  <c r="T236" i="2"/>
  <c r="T99" i="2"/>
  <c r="T204" i="2"/>
  <c r="T188" i="2"/>
  <c r="T172" i="2"/>
  <c r="T156" i="2"/>
  <c r="T128" i="2"/>
  <c r="T112" i="2"/>
  <c r="T444" i="2"/>
  <c r="T442" i="2"/>
  <c r="T29" i="2"/>
  <c r="T297" i="2"/>
  <c r="T427" i="2"/>
  <c r="T511" i="2"/>
  <c r="T463" i="2"/>
  <c r="T414" i="2"/>
  <c r="T496" i="2"/>
  <c r="T481" i="2"/>
  <c r="T153" i="2"/>
  <c r="T126" i="2"/>
  <c r="T456" i="2"/>
  <c r="T98" i="2"/>
  <c r="T187" i="2"/>
  <c r="T79" i="2"/>
  <c r="T58" i="2"/>
  <c r="T87" i="2"/>
  <c r="T28" i="2"/>
  <c r="T666" i="2"/>
  <c r="T283" i="2"/>
  <c r="T272" i="2"/>
  <c r="T230" i="2"/>
  <c r="T423" i="2"/>
  <c r="T318" i="2"/>
  <c r="T92" i="2"/>
  <c r="T150" i="2"/>
  <c r="T25" i="2"/>
  <c r="T281" i="2"/>
  <c r="T245" i="2"/>
  <c r="T412" i="2"/>
  <c r="T389" i="2"/>
  <c r="T246" i="2"/>
  <c r="T390" i="2"/>
  <c r="T322" i="2"/>
  <c r="T210" i="2"/>
  <c r="T69" i="2"/>
  <c r="T328" i="2"/>
  <c r="T572" i="2"/>
  <c r="T253" i="2"/>
  <c r="T213" i="2"/>
  <c r="T400" i="2"/>
  <c r="T174" i="2"/>
  <c r="T321" i="2"/>
  <c r="T363" i="2"/>
  <c r="T351" i="2"/>
  <c r="T205" i="2"/>
  <c r="T173" i="2"/>
  <c r="T141" i="2"/>
  <c r="T55" i="2"/>
  <c r="T325" i="2"/>
  <c r="T295" i="2"/>
  <c r="T376" i="2"/>
  <c r="T165" i="2"/>
  <c r="T469" i="2"/>
  <c r="T268" i="2"/>
  <c r="T232" i="2"/>
  <c r="T270" i="2"/>
  <c r="T347" i="2"/>
  <c r="T89" i="2"/>
  <c r="T32" i="2"/>
  <c r="T508" i="2"/>
  <c r="T477" i="2"/>
  <c r="T199" i="2"/>
  <c r="T59" i="2"/>
  <c r="T208" i="2"/>
  <c r="T278" i="2"/>
  <c r="T449" i="2"/>
  <c r="T286" i="2"/>
  <c r="T214" i="2"/>
  <c r="T266" i="2"/>
  <c r="T368" i="2"/>
  <c r="T202" i="2"/>
  <c r="T319" i="2"/>
  <c r="T248" i="2"/>
  <c r="T396" i="2"/>
  <c r="T152" i="2"/>
  <c r="T458" i="2"/>
  <c r="T185" i="2"/>
  <c r="T331" i="2"/>
  <c r="T303" i="2"/>
  <c r="T367" i="2"/>
  <c r="T280" i="2"/>
  <c r="T95" i="2"/>
  <c r="T184" i="2"/>
  <c r="T74" i="2"/>
  <c r="T108" i="2"/>
  <c r="T324" i="2"/>
  <c r="T293" i="2"/>
  <c r="T60" i="2"/>
  <c r="T287" i="2"/>
  <c r="T239" i="2"/>
  <c r="T377" i="2"/>
  <c r="T49" i="2"/>
  <c r="T147" i="2"/>
  <c r="T16" i="2"/>
  <c r="T495" i="2"/>
  <c r="T234" i="2"/>
  <c r="T484" i="2"/>
  <c r="T121" i="2"/>
  <c r="T448" i="2"/>
  <c r="T179" i="2"/>
  <c r="T109" i="2"/>
  <c r="T83" i="2"/>
  <c r="T120" i="2"/>
  <c r="T302" i="2"/>
  <c r="T243" i="2"/>
  <c r="T307" i="2"/>
  <c r="T88" i="2"/>
  <c r="T19" i="2"/>
  <c r="T225" i="2"/>
  <c r="T311" i="2"/>
  <c r="T167" i="2"/>
  <c r="T3" i="2"/>
  <c r="T424" i="2"/>
  <c r="T115" i="2"/>
  <c r="T53" i="2"/>
  <c r="T275" i="2"/>
  <c r="T410" i="2"/>
  <c r="T229" i="2"/>
  <c r="T310" i="2"/>
  <c r="T337" i="2"/>
  <c r="T291" i="2"/>
  <c r="T227" i="2"/>
  <c r="T182" i="2"/>
  <c r="T133" i="2"/>
  <c r="T233" i="2"/>
  <c r="T336" i="2"/>
  <c r="T52" i="2"/>
  <c r="T13" i="2"/>
  <c r="T162" i="2"/>
  <c r="T260" i="2"/>
  <c r="T90" i="2"/>
  <c r="T341" i="2"/>
  <c r="T148" i="2"/>
  <c r="T104" i="2"/>
  <c r="T317" i="2"/>
  <c r="T290" i="2"/>
  <c r="T419" i="2"/>
  <c r="T124" i="2"/>
  <c r="T70" i="2"/>
  <c r="T644" i="2"/>
  <c r="T415" i="2"/>
  <c r="T358" i="2"/>
  <c r="T450" i="2"/>
  <c r="T261" i="2"/>
  <c r="T346" i="2"/>
  <c r="T206" i="2"/>
  <c r="T326" i="2"/>
  <c r="T506" i="2"/>
  <c r="T498" i="2"/>
  <c r="T408" i="2"/>
  <c r="T357" i="2"/>
  <c r="T67" i="2"/>
  <c r="T536" i="2"/>
  <c r="T432" i="2"/>
  <c r="T480" i="2"/>
  <c r="T285" i="2"/>
  <c r="T96" i="2"/>
  <c r="T76" i="2"/>
  <c r="T443" i="2"/>
  <c r="T5" i="2"/>
  <c r="T151" i="2"/>
  <c r="T453" i="2"/>
  <c r="T200" i="2"/>
  <c r="T335" i="2"/>
  <c r="T44" i="2"/>
  <c r="T306" i="2"/>
  <c r="T379" i="2"/>
  <c r="T57" i="2"/>
  <c r="T603" i="2"/>
  <c r="T235" i="2"/>
  <c r="T219" i="2"/>
  <c r="T340" i="2"/>
  <c r="T241" i="2"/>
  <c r="T382" i="2"/>
  <c r="T48" i="2"/>
  <c r="T404" i="2"/>
  <c r="T163" i="2"/>
  <c r="T201" i="2"/>
  <c r="T65" i="2"/>
  <c r="T300" i="2"/>
  <c r="T196" i="2"/>
  <c r="T40" i="2"/>
  <c r="T8" i="2"/>
  <c r="T974" i="2"/>
  <c r="T533" i="2"/>
  <c r="T595" i="2"/>
  <c r="T650" i="2"/>
  <c r="T713" i="2"/>
  <c r="T777" i="2"/>
  <c r="T840" i="2"/>
  <c r="T904" i="2"/>
  <c r="T968" i="2"/>
  <c r="T545" i="2"/>
  <c r="T645" i="2"/>
  <c r="T745" i="2"/>
  <c r="T845" i="2"/>
  <c r="T945" i="2"/>
  <c r="T658" i="2"/>
  <c r="T755" i="2"/>
  <c r="T822" i="2"/>
  <c r="T946" i="2"/>
  <c r="T541" i="2"/>
  <c r="T737" i="2"/>
  <c r="T941" i="2"/>
  <c r="T18" i="2"/>
  <c r="T522" i="2"/>
  <c r="T594" i="2"/>
  <c r="T23" i="2"/>
  <c r="T503" i="2"/>
  <c r="T583" i="2"/>
  <c r="T659" i="2"/>
  <c r="T720" i="2"/>
  <c r="T787" i="2"/>
  <c r="T851" i="2"/>
  <c r="T915" i="2"/>
  <c r="T979" i="2"/>
  <c r="T84" i="2"/>
  <c r="T528" i="2"/>
  <c r="T600" i="2"/>
  <c r="T668" i="2"/>
  <c r="T732" i="2"/>
  <c r="T796" i="2"/>
  <c r="T860" i="2"/>
  <c r="T924" i="2"/>
  <c r="T988" i="2"/>
  <c r="T593" i="2"/>
  <c r="T685" i="2"/>
  <c r="T774" i="2"/>
  <c r="T877" i="2"/>
  <c r="T969" i="2"/>
  <c r="T687" i="2"/>
  <c r="T775" i="2"/>
  <c r="T862" i="2"/>
  <c r="T986" i="2"/>
  <c r="T610" i="2"/>
  <c r="T813" i="2"/>
  <c r="T634" i="2"/>
  <c r="T142" i="2"/>
  <c r="T542" i="2"/>
  <c r="T846" i="2"/>
  <c r="T75" i="2"/>
  <c r="T535" i="2"/>
  <c r="T617" i="2"/>
  <c r="T676" i="2"/>
  <c r="T742" i="2"/>
  <c r="T807" i="2"/>
  <c r="T871" i="2"/>
  <c r="T935" i="2"/>
  <c r="T874" i="2"/>
  <c r="T540" i="2"/>
  <c r="T588" i="2"/>
  <c r="T660" i="2"/>
  <c r="T721" i="2"/>
  <c r="T784" i="2"/>
  <c r="T848" i="2"/>
  <c r="T912" i="2"/>
  <c r="T976" i="2"/>
  <c r="T561" i="2"/>
  <c r="T657" i="2"/>
  <c r="T757" i="2"/>
  <c r="T861" i="2"/>
  <c r="T957" i="2"/>
  <c r="T670" i="2"/>
  <c r="T762" i="2"/>
  <c r="T834" i="2"/>
  <c r="T958" i="2"/>
  <c r="T557" i="2"/>
  <c r="T765" i="2"/>
  <c r="T981" i="2"/>
  <c r="T436" i="2"/>
  <c r="T530" i="2"/>
  <c r="T602" i="2"/>
  <c r="T430" i="2"/>
  <c r="T523" i="2"/>
  <c r="T598" i="2"/>
  <c r="T663" i="2"/>
  <c r="T727" i="2"/>
  <c r="T795" i="2"/>
  <c r="T859" i="2"/>
  <c r="T923" i="2"/>
  <c r="T987" i="2"/>
  <c r="T296" i="2"/>
  <c r="T492" i="2"/>
  <c r="T587" i="2"/>
  <c r="T648" i="2"/>
  <c r="T709" i="2"/>
  <c r="T773" i="2"/>
  <c r="T836" i="2"/>
  <c r="T900" i="2"/>
  <c r="T964" i="2"/>
  <c r="T547" i="2"/>
  <c r="T641" i="2"/>
  <c r="T741" i="2"/>
  <c r="T841" i="2"/>
  <c r="T937" i="2"/>
  <c r="T653" i="2"/>
  <c r="T750" i="2"/>
  <c r="T818" i="2"/>
  <c r="T934" i="2"/>
  <c r="T525" i="2"/>
  <c r="T723" i="2"/>
  <c r="T933" i="2"/>
  <c r="T14" i="2"/>
  <c r="T518" i="2"/>
  <c r="T590" i="2"/>
  <c r="T15" i="2"/>
  <c r="T529" i="2"/>
  <c r="T579" i="2"/>
  <c r="T651" i="2"/>
  <c r="T716" i="2"/>
  <c r="T783" i="2"/>
  <c r="T847" i="2"/>
  <c r="T911" i="2"/>
  <c r="T975" i="2"/>
  <c r="T597" i="2"/>
  <c r="T878" i="2"/>
  <c r="T637" i="2"/>
  <c r="T682" i="2"/>
  <c r="T554" i="2"/>
  <c r="T890" i="2"/>
  <c r="T560" i="2"/>
  <c r="T751" i="2"/>
  <c r="T883" i="2"/>
  <c r="T926" i="2"/>
  <c r="T573" i="2"/>
  <c r="T703" i="2"/>
  <c r="T828" i="2"/>
  <c r="T956" i="2"/>
  <c r="T643" i="2"/>
  <c r="T829" i="2"/>
  <c r="T638" i="2"/>
  <c r="T738" i="2"/>
  <c r="T918" i="2"/>
  <c r="T689" i="2"/>
  <c r="T734" i="2"/>
  <c r="T578" i="2"/>
  <c r="T514" i="2"/>
  <c r="T708" i="2"/>
  <c r="T839" i="2"/>
  <c r="T967" i="2"/>
  <c r="T136" i="2"/>
  <c r="T72" i="2"/>
  <c r="T524" i="2"/>
  <c r="T599" i="2"/>
  <c r="T664" i="2"/>
  <c r="T728" i="2"/>
  <c r="T792" i="2"/>
  <c r="T856" i="2"/>
  <c r="T920" i="2"/>
  <c r="T984" i="2"/>
  <c r="T577" i="2"/>
  <c r="T678" i="2"/>
  <c r="T769" i="2"/>
  <c r="T869" i="2"/>
  <c r="T965" i="2"/>
  <c r="T686" i="2"/>
  <c r="T770" i="2"/>
  <c r="T850" i="2"/>
  <c r="T978" i="2"/>
  <c r="T585" i="2"/>
  <c r="T797" i="2"/>
  <c r="T622" i="2"/>
  <c r="T138" i="2"/>
  <c r="T538" i="2"/>
  <c r="T830" i="2"/>
  <c r="T441" i="2"/>
  <c r="T531" i="2"/>
  <c r="T607" i="2"/>
  <c r="T674" i="2"/>
  <c r="T739" i="2"/>
  <c r="T803" i="2"/>
  <c r="T867" i="2"/>
  <c r="T931" i="2"/>
  <c r="T854" i="2"/>
  <c r="T264" i="2"/>
  <c r="T548" i="2"/>
  <c r="T616" i="2"/>
  <c r="T684" i="2"/>
  <c r="T748" i="2"/>
  <c r="T812" i="2"/>
  <c r="T876" i="2"/>
  <c r="T940" i="2"/>
  <c r="T489" i="2"/>
  <c r="T605" i="2"/>
  <c r="T710" i="2"/>
  <c r="T801" i="2"/>
  <c r="T897" i="2"/>
  <c r="T989" i="2"/>
  <c r="T711" i="2"/>
  <c r="T794" i="2"/>
  <c r="T886" i="2"/>
  <c r="T73" i="2"/>
  <c r="T652" i="2"/>
  <c r="T857" i="2"/>
  <c r="T692" i="2"/>
  <c r="T338" i="2"/>
  <c r="T558" i="2"/>
  <c r="T906" i="2"/>
  <c r="T470" i="2"/>
  <c r="T564" i="2"/>
  <c r="T630" i="2"/>
  <c r="T691" i="2"/>
  <c r="T756" i="2"/>
  <c r="T823" i="2"/>
  <c r="T887" i="2"/>
  <c r="T951" i="2"/>
  <c r="T942" i="2"/>
  <c r="T532" i="2"/>
  <c r="T604" i="2"/>
  <c r="T672" i="2"/>
  <c r="T736" i="2"/>
  <c r="T800" i="2"/>
  <c r="T864" i="2"/>
  <c r="T928" i="2"/>
  <c r="T385" i="2"/>
  <c r="T581" i="2"/>
  <c r="T694" i="2"/>
  <c r="T781" i="2"/>
  <c r="T881" i="2"/>
  <c r="T973" i="2"/>
  <c r="T696" i="2"/>
  <c r="T782" i="2"/>
  <c r="T866" i="2"/>
  <c r="T17" i="2"/>
  <c r="T613" i="2"/>
  <c r="T825" i="2"/>
  <c r="T646" i="2"/>
  <c r="T254" i="2"/>
  <c r="T556" i="2"/>
  <c r="T858" i="2"/>
  <c r="T139" i="2"/>
  <c r="T539" i="2"/>
  <c r="T620" i="2"/>
  <c r="T679" i="2"/>
  <c r="T743" i="2"/>
  <c r="T811" i="2"/>
  <c r="T875" i="2"/>
  <c r="T939" i="2"/>
  <c r="T898" i="2"/>
  <c r="T438" i="2"/>
  <c r="T520" i="2"/>
  <c r="T592" i="2"/>
  <c r="T665" i="2"/>
  <c r="T725" i="2"/>
  <c r="T788" i="2"/>
  <c r="T852" i="2"/>
  <c r="T916" i="2"/>
  <c r="T980" i="2"/>
  <c r="T565" i="2"/>
  <c r="T673" i="2"/>
  <c r="T761" i="2"/>
  <c r="T865" i="2"/>
  <c r="T961" i="2"/>
  <c r="T675" i="2"/>
  <c r="T766" i="2"/>
  <c r="T842" i="2"/>
  <c r="T966" i="2"/>
  <c r="T569" i="2"/>
  <c r="T789" i="2"/>
  <c r="T615" i="2"/>
  <c r="T440" i="2"/>
  <c r="T543" i="2"/>
  <c r="T611" i="2"/>
  <c r="T437" i="2"/>
  <c r="T527" i="2"/>
  <c r="T608" i="2"/>
  <c r="T667" i="2"/>
  <c r="T735" i="2"/>
  <c r="T799" i="2"/>
  <c r="T863" i="2"/>
  <c r="T927" i="2"/>
  <c r="T838" i="2"/>
  <c r="T144" i="2"/>
  <c r="T551" i="2"/>
  <c r="T612" i="2"/>
  <c r="T680" i="2"/>
  <c r="T744" i="2"/>
  <c r="T808" i="2"/>
  <c r="T872" i="2"/>
  <c r="T936" i="2"/>
  <c r="T512" i="2"/>
  <c r="T706" i="2"/>
  <c r="T793" i="2"/>
  <c r="T889" i="2"/>
  <c r="T985" i="2"/>
  <c r="T707" i="2"/>
  <c r="T790" i="2"/>
  <c r="T439" i="2"/>
  <c r="T849" i="2"/>
  <c r="T294" i="2"/>
  <c r="T468" i="2"/>
  <c r="T623" i="2"/>
  <c r="T688" i="2"/>
  <c r="T819" i="2"/>
  <c r="T947" i="2"/>
  <c r="T510" i="2"/>
  <c r="T636" i="2"/>
  <c r="T764" i="2"/>
  <c r="T892" i="2"/>
  <c r="T521" i="2"/>
  <c r="T729" i="2"/>
  <c r="T925" i="2"/>
  <c r="T810" i="2"/>
  <c r="T516" i="2"/>
  <c r="T913" i="2"/>
  <c r="T502" i="2"/>
  <c r="T970" i="2"/>
  <c r="T574" i="2"/>
  <c r="T647" i="2"/>
  <c r="T776" i="2"/>
  <c r="T903" i="2"/>
  <c r="T428" i="2"/>
  <c r="T786" i="2"/>
  <c r="T570" i="2"/>
  <c r="T824" i="2"/>
  <c r="T627" i="2"/>
  <c r="T629" i="2"/>
  <c r="T479" i="2"/>
  <c r="T494" i="2"/>
  <c r="T563" i="2"/>
  <c r="T835" i="2"/>
  <c r="T534" i="2"/>
  <c r="T780" i="2"/>
  <c r="T553" i="2"/>
  <c r="T949" i="2"/>
  <c r="T954" i="2"/>
  <c r="T22" i="2"/>
  <c r="T519" i="2"/>
  <c r="T791" i="2"/>
  <c r="T515" i="2"/>
  <c r="T640" i="2"/>
  <c r="T768" i="2"/>
  <c r="T896" i="2"/>
  <c r="T544" i="2"/>
  <c r="T733" i="2"/>
  <c r="T929" i="2"/>
  <c r="T746" i="2"/>
  <c r="T930" i="2"/>
  <c r="T701" i="2"/>
  <c r="T747" i="2"/>
  <c r="T582" i="2"/>
  <c r="T491" i="2"/>
  <c r="T649" i="2"/>
  <c r="T779" i="2"/>
  <c r="T907" i="2"/>
  <c r="T434" i="2"/>
  <c r="T567" i="2"/>
  <c r="T693" i="2"/>
  <c r="T820" i="2"/>
  <c r="T948" i="2"/>
  <c r="T621" i="2"/>
  <c r="T809" i="2"/>
  <c r="T624" i="2"/>
  <c r="T802" i="2"/>
  <c r="T265" i="2"/>
  <c r="T893" i="2"/>
  <c r="T490" i="2"/>
  <c r="T938" i="2"/>
  <c r="T559" i="2"/>
  <c r="T699" i="2"/>
  <c r="T831" i="2"/>
  <c r="T959" i="2"/>
  <c r="T632" i="2"/>
  <c r="T888" i="2"/>
  <c r="T730" i="2"/>
  <c r="T731" i="2"/>
  <c r="T681" i="2"/>
  <c r="T580" i="2"/>
  <c r="T639" i="2"/>
  <c r="T899" i="2"/>
  <c r="T596" i="2"/>
  <c r="T844" i="2"/>
  <c r="T656" i="2"/>
  <c r="T671" i="2"/>
  <c r="T562" i="2"/>
  <c r="T526" i="2"/>
  <c r="T591" i="2"/>
  <c r="T855" i="2"/>
  <c r="T552" i="2"/>
  <c r="T690" i="2"/>
  <c r="T816" i="2"/>
  <c r="T944" i="2"/>
  <c r="T601" i="2"/>
  <c r="T805" i="2"/>
  <c r="T618" i="2"/>
  <c r="T798" i="2"/>
  <c r="T137" i="2"/>
  <c r="T873" i="2"/>
  <c r="T486" i="2"/>
  <c r="T922" i="2"/>
  <c r="T555" i="2"/>
  <c r="T695" i="2"/>
  <c r="T827" i="2"/>
  <c r="T955" i="2"/>
  <c r="T140" i="2"/>
  <c r="T614" i="2"/>
  <c r="T740" i="2"/>
  <c r="T868" i="2"/>
  <c r="T500" i="2"/>
  <c r="T697" i="2"/>
  <c r="T885" i="2"/>
  <c r="T698" i="2"/>
  <c r="T870" i="2"/>
  <c r="T625" i="2"/>
  <c r="T654" i="2"/>
  <c r="T550" i="2"/>
  <c r="T263" i="2"/>
  <c r="T619" i="2"/>
  <c r="T753" i="2"/>
  <c r="T879" i="2"/>
  <c r="T914" i="2"/>
  <c r="T700" i="2"/>
  <c r="T952" i="2"/>
  <c r="T817" i="2"/>
  <c r="T806" i="2"/>
  <c r="T905" i="2"/>
  <c r="T950" i="2"/>
  <c r="T704" i="2"/>
  <c r="T963" i="2"/>
  <c r="T655" i="2"/>
  <c r="T908" i="2"/>
  <c r="T749" i="2"/>
  <c r="T760" i="2"/>
  <c r="T754" i="2"/>
  <c r="T606" i="2"/>
  <c r="T662" i="2"/>
  <c r="T919" i="2"/>
  <c r="T568" i="2"/>
  <c r="T705" i="2"/>
  <c r="T832" i="2"/>
  <c r="T960" i="2"/>
  <c r="T633" i="2"/>
  <c r="T833" i="2"/>
  <c r="T642" i="2"/>
  <c r="T814" i="2"/>
  <c r="T505" i="2"/>
  <c r="T921" i="2"/>
  <c r="T537" i="2"/>
  <c r="T982" i="2"/>
  <c r="T584" i="2"/>
  <c r="T712" i="2"/>
  <c r="T843" i="2"/>
  <c r="T971" i="2"/>
  <c r="T384" i="2"/>
  <c r="T628" i="2"/>
  <c r="T758" i="2"/>
  <c r="T884" i="2"/>
  <c r="T501" i="2"/>
  <c r="T718" i="2"/>
  <c r="T909" i="2"/>
  <c r="T722" i="2"/>
  <c r="T902" i="2"/>
  <c r="T669" i="2"/>
  <c r="T719" i="2"/>
  <c r="T566" i="2"/>
  <c r="T407" i="2"/>
  <c r="T635" i="2"/>
  <c r="T772" i="2"/>
  <c r="T895" i="2"/>
  <c r="T763" i="2"/>
  <c r="T517" i="2"/>
  <c r="T917" i="2"/>
  <c r="T910" i="2"/>
  <c r="T726" i="2"/>
  <c r="T507" i="2"/>
  <c r="T771" i="2"/>
  <c r="T4" i="2"/>
  <c r="T717" i="2"/>
  <c r="T972" i="2"/>
  <c r="T853" i="2"/>
  <c r="T826" i="2"/>
  <c r="T953" i="2"/>
  <c r="T35" i="2"/>
  <c r="T724" i="2"/>
  <c r="T983" i="2"/>
  <c r="T626" i="2"/>
  <c r="T752" i="2"/>
  <c r="T880" i="2"/>
  <c r="T497" i="2"/>
  <c r="T714" i="2"/>
  <c r="T901" i="2"/>
  <c r="T715" i="2"/>
  <c r="T894" i="2"/>
  <c r="T661" i="2"/>
  <c r="T702" i="2"/>
  <c r="T571" i="2"/>
  <c r="T383" i="2"/>
  <c r="T631" i="2"/>
  <c r="T759" i="2"/>
  <c r="T891" i="2"/>
  <c r="T962" i="2"/>
  <c r="T546" i="2"/>
  <c r="T677" i="2"/>
  <c r="T804" i="2"/>
  <c r="T932" i="2"/>
  <c r="T589" i="2"/>
  <c r="T785" i="2"/>
  <c r="T977" i="2"/>
  <c r="T435" i="2"/>
  <c r="T837" i="2"/>
  <c r="T258" i="2"/>
  <c r="T882" i="2"/>
  <c r="T549" i="2"/>
  <c r="T683" i="2"/>
  <c r="T815" i="2"/>
  <c r="T943" i="2"/>
</calcChain>
</file>

<file path=xl/sharedStrings.xml><?xml version="1.0" encoding="utf-8"?>
<sst xmlns="http://schemas.openxmlformats.org/spreadsheetml/2006/main" count="11954" uniqueCount="1353">
  <si>
    <t>销售区域</t>
  </si>
  <si>
    <t>业务员</t>
  </si>
  <si>
    <t>客户描述</t>
  </si>
  <si>
    <t>物料编码</t>
  </si>
  <si>
    <t>外胎编码</t>
  </si>
  <si>
    <t>产品类别</t>
  </si>
  <si>
    <t>胡维江</t>
  </si>
  <si>
    <t>乘用配套二组</t>
  </si>
  <si>
    <t>郑探</t>
  </si>
  <si>
    <t>FPT0574002</t>
  </si>
  <si>
    <t>备件</t>
  </si>
  <si>
    <t>100A2670</t>
  </si>
  <si>
    <t>225/65R17 102H GitiComfort SUV 520 GEELY # Giti 外</t>
  </si>
  <si>
    <t>PCR</t>
  </si>
  <si>
    <t>福建</t>
  </si>
  <si>
    <t>100A3526</t>
  </si>
  <si>
    <t>225/60R18 100H GitiComfort SUV 520 BYD # Giti 外</t>
  </si>
  <si>
    <t>100A4244</t>
  </si>
  <si>
    <t>205/65R15 94H GitiComfort 228 CR # Giti 外</t>
  </si>
  <si>
    <t>桦林</t>
  </si>
  <si>
    <t>100A026</t>
  </si>
  <si>
    <t>175/65R14 82H WINGRO # GT 外</t>
  </si>
  <si>
    <t>100A2124</t>
  </si>
  <si>
    <t>175/65R14 82H GitiWingro # Giti 外</t>
  </si>
  <si>
    <t>100A3412</t>
  </si>
  <si>
    <t>235/60R18 103H GitiComfort SUV 520 Haval H6 # Giti 外</t>
  </si>
  <si>
    <t>安徽乘用</t>
  </si>
  <si>
    <t>100A2586</t>
  </si>
  <si>
    <t>205/55R16 91V GitiComfort 228v1 # Giti 外</t>
  </si>
  <si>
    <t>100A4241</t>
  </si>
  <si>
    <t>205/50R17 93W XL GitiComfort 228v1 GEELY FE-5 # Giti 外</t>
  </si>
  <si>
    <t>100A2581</t>
  </si>
  <si>
    <t>215/60R17 96H GitiComfort SUV 520 SGMW # Giti 外</t>
  </si>
  <si>
    <t>100A3682</t>
  </si>
  <si>
    <t>225/65R17 102H GitiComfort SUV 520 GW # Giti 外</t>
  </si>
  <si>
    <t>100A3269</t>
  </si>
  <si>
    <t>225/45R18 95V XL GitiComfort 228v1 GEELY NEW # Giti 外</t>
  </si>
  <si>
    <t>100A3765</t>
  </si>
  <si>
    <t>205/50R17 93W XL GitiComfort 228v1 GEELY-5HA # Giti 外</t>
  </si>
  <si>
    <t>100A3119</t>
  </si>
  <si>
    <t>225/50R17 94V GitiComfort 228v1 GEELY NEW # Giti 外</t>
  </si>
  <si>
    <t>100A1294</t>
  </si>
  <si>
    <t>165/60R14 75H GitiComfort 220 Giti 外</t>
  </si>
  <si>
    <t>100A4178</t>
  </si>
  <si>
    <t>215/55R17 94V GitiComfort F22 KC-2A # Giti 外</t>
  </si>
  <si>
    <t>100A2148</t>
  </si>
  <si>
    <t>185/60R15 84H GitiComfort 221 # Giti 外</t>
  </si>
  <si>
    <t>100A3699</t>
  </si>
  <si>
    <t>215/55R17 98V XL GitiComfort 228v1 # Giti 外</t>
  </si>
  <si>
    <t>100A2839</t>
  </si>
  <si>
    <t>225/60R17 99H GitiComfort SUV 520 BAIC MOTOR # Giti 外</t>
  </si>
  <si>
    <t>100A1663</t>
  </si>
  <si>
    <t>195/55R16 91H XL GitiComfort 228 SAIC # Giti 外</t>
  </si>
  <si>
    <t>100A200</t>
  </si>
  <si>
    <t>165/60R14 75H CHAMPIRO 128 # GT 外</t>
  </si>
  <si>
    <t>100A2340</t>
  </si>
  <si>
    <t>205/50R17 93W XL GitiComfort 228v1 # Giti 外</t>
  </si>
  <si>
    <t>100A4260</t>
  </si>
  <si>
    <t>195/60R15 88H GitiComfort 228 NEW # Giti 外</t>
  </si>
  <si>
    <t>100A3506</t>
  </si>
  <si>
    <t>215/50R17 91V GitiComfort 228v1 YUDO # Giti 外</t>
  </si>
  <si>
    <t>100A3723</t>
  </si>
  <si>
    <t>185/65R15 88H GitiComfort 220 v1 GEM # Giti 外</t>
  </si>
  <si>
    <t>浙江远景汽配有限公司（宝鸡）</t>
  </si>
  <si>
    <t>宝鸡</t>
  </si>
  <si>
    <t>100A4245</t>
  </si>
  <si>
    <t>225/65R17 102H GitiComfort F50 NL-3AB # Giti 外</t>
  </si>
  <si>
    <t>浙江远景汽配有限公司（贵阳）</t>
  </si>
  <si>
    <t>贵阳</t>
  </si>
  <si>
    <t>100A3610</t>
  </si>
  <si>
    <t>195/65R15 91H GitiTaxi 900 GEELY # Giti 外</t>
  </si>
  <si>
    <t>100A3783</t>
  </si>
  <si>
    <t>225/55R17 97V GitiComfort 228v1 GEELY # Giti 外</t>
  </si>
  <si>
    <t>100A3659</t>
  </si>
  <si>
    <t>225/60R17 99H GitiComfort 225 GEELY # Giti 外</t>
  </si>
  <si>
    <t>浙江远景汽配有限公司（春晓）</t>
  </si>
  <si>
    <t>春晓</t>
  </si>
  <si>
    <t>100A3524</t>
  </si>
  <si>
    <t>225/60R18 100H GitiComfort SUV 520 GEELY NEW # Giti 外</t>
  </si>
  <si>
    <t>浙江远景汽配有限公司（慈溪）</t>
  </si>
  <si>
    <t>慈溪二工厂</t>
  </si>
  <si>
    <t>100A3746</t>
  </si>
  <si>
    <t>215/60R16 95V GitiComfort F22 GEELY # Giti 外</t>
  </si>
  <si>
    <t>100A3601</t>
  </si>
  <si>
    <t>215/55R17 94V GitiComfort F22 GEELY # Giti 外</t>
  </si>
  <si>
    <t>慈溪</t>
  </si>
  <si>
    <t>100A1306</t>
  </si>
  <si>
    <t>T125/80R15 95M # GT 外</t>
  </si>
  <si>
    <t>100A3525</t>
  </si>
  <si>
    <t>205/55R16 91V GitiComfort 228v1 FC-3AC # Giti 外</t>
  </si>
  <si>
    <t>浙江远景汽配有限公司（晋中）</t>
  </si>
  <si>
    <t>晋中</t>
  </si>
  <si>
    <t>100A3801</t>
  </si>
  <si>
    <t>205/60R16 92V GitiComfort 228v1 GEELY GE11 # Giti 外</t>
  </si>
  <si>
    <t>100A4137</t>
  </si>
  <si>
    <t>225/50R17 94V GitiComfort F22 GE12A # Giti 外</t>
  </si>
  <si>
    <t>100A4138</t>
  </si>
  <si>
    <t>225/45R18 95V XL GitiComfort F22 ASYMMETRIC # Giti 外</t>
  </si>
  <si>
    <t>浙江远景汽配有限公司（临海）</t>
  </si>
  <si>
    <t>临海</t>
  </si>
  <si>
    <t>100A3666</t>
  </si>
  <si>
    <t>215/55R16 93V GitiComfort 228v1 GEELY # Giti 外</t>
  </si>
  <si>
    <t>100A3629</t>
  </si>
  <si>
    <t>205/50R17 93W XL GitiComfort 228v1 GEELY-FE # Giti 外</t>
  </si>
  <si>
    <t>浙江远景汽配有限公司（湘潭）</t>
  </si>
  <si>
    <t>湘潭</t>
  </si>
  <si>
    <t>100A3016</t>
  </si>
  <si>
    <t>215/60R17 96H GitiComfort SUV 520 GEELY # Giti 外</t>
  </si>
  <si>
    <t>100A4016</t>
  </si>
  <si>
    <t>215/55R18 95V GitiComfort F50 GEELY # Giti 外</t>
  </si>
  <si>
    <t>浙江远景汽配有限公司（杭州）</t>
  </si>
  <si>
    <t>杭州</t>
  </si>
  <si>
    <t>215/60R17 96H GitiComfort F50 # Giti 外</t>
  </si>
  <si>
    <t>FPT0731015</t>
  </si>
  <si>
    <t>长沙吉利汽车部件有限公司</t>
  </si>
  <si>
    <t>长沙</t>
  </si>
  <si>
    <t>FPT0028015</t>
  </si>
  <si>
    <t>四川领吉汽车制造有限公司</t>
  </si>
  <si>
    <t>100A4176</t>
  </si>
  <si>
    <t>215/55R18 95V GitiComfort F50 BX11 # Giti 外</t>
  </si>
  <si>
    <t>100A4177</t>
  </si>
  <si>
    <t>215/60R17 96H GitiComfort F50 BX11 # Giti 外</t>
  </si>
  <si>
    <t>西安吉利汽车有限公司</t>
  </si>
  <si>
    <t>100A3885</t>
  </si>
  <si>
    <t>FPT0579013</t>
  </si>
  <si>
    <t>浙江英伦汽车有限公司</t>
  </si>
  <si>
    <t>刘骏强</t>
  </si>
  <si>
    <t>FPT0023034</t>
  </si>
  <si>
    <t>重庆市永川区长城汽车零部件有限公司（保定）</t>
  </si>
  <si>
    <t>保定</t>
  </si>
  <si>
    <t>100A1313</t>
  </si>
  <si>
    <t>185/65R15 88H GitiComfort 228 # Giti 外</t>
  </si>
  <si>
    <t>100A1426</t>
  </si>
  <si>
    <t>215/75R15 100S Giti4×4 HT150 # Giti 外</t>
  </si>
  <si>
    <t>100A2130</t>
  </si>
  <si>
    <t>P235/65R17 104T SAVERO HT PLUS GREAT WALL # Giti 外</t>
  </si>
  <si>
    <t>100A2136</t>
  </si>
  <si>
    <t>195/55R16 91H XL GitiComfort 228 # Giti 外</t>
  </si>
  <si>
    <t>100A2512</t>
  </si>
  <si>
    <t>205/60R16 92H GitiComfort 221 Haval Giti 外</t>
  </si>
  <si>
    <t>100A3068</t>
  </si>
  <si>
    <t>235/70R16 106T SAVERO HT PLUS # Giti 外</t>
  </si>
  <si>
    <t>100A3683</t>
  </si>
  <si>
    <t>235/70R16 106T SAVERO HT PLUS GW # Giti 外</t>
  </si>
  <si>
    <t>100A3862</t>
  </si>
  <si>
    <t>P235/65R17 108T XL SAVERO HT PLUS # Giti 外</t>
  </si>
  <si>
    <t>100A3316</t>
  </si>
  <si>
    <t>235/65R18 106V GitiComfort 520V1 GW # Giti 外</t>
  </si>
  <si>
    <t>100A3470</t>
  </si>
  <si>
    <t>215/60R17 96H GitiComfort 520V1 GW Giti</t>
  </si>
  <si>
    <t>重庆市永川区长城汽车零部件有限公司（天津）</t>
  </si>
  <si>
    <t>天津</t>
  </si>
  <si>
    <t>重庆市永川区长城汽车零部件有限公司（徐水）</t>
  </si>
  <si>
    <t>徐水</t>
  </si>
  <si>
    <t>100A2152</t>
  </si>
  <si>
    <t>235/60R18 103H GitiComfort SUV 520 GREAT WALL # Giti 外</t>
  </si>
  <si>
    <t>100A2657</t>
  </si>
  <si>
    <t>255/45R21 102H GitiComfort 520V1 # Giti 外</t>
  </si>
  <si>
    <t>100A4201</t>
  </si>
  <si>
    <t>235/60R18 103H GitiComfort SUV 520 GW # Giti 外</t>
  </si>
  <si>
    <t>100A3307</t>
  </si>
  <si>
    <t>235/55R18 100V GitiComfort SUV 520 NEW # Giti 外</t>
  </si>
  <si>
    <t>235/65R18 106V GitiComfort F50 # Giti 外</t>
  </si>
  <si>
    <t>235/60R19 107H XL GitiComfort F50 # Giti 外</t>
  </si>
  <si>
    <t>FPT0010026</t>
  </si>
  <si>
    <t>北京海纳川汽车部件股份有限公司北京分公司</t>
  </si>
  <si>
    <t>泰州</t>
  </si>
  <si>
    <t>215/50R18 96V XL GitiComfort 225 V1 # Giti 外</t>
  </si>
  <si>
    <t>FPT0312008</t>
  </si>
  <si>
    <t>长城汽车股份有限公司徐水售后分公司</t>
  </si>
  <si>
    <t>100A1325</t>
  </si>
  <si>
    <t>205/55R16 91V GitiComfort 228 # Giti 外</t>
  </si>
  <si>
    <t>100A2129</t>
  </si>
  <si>
    <t>235/70R16 106T SAVERO HT PLUS RWL # Giti 外</t>
  </si>
  <si>
    <t>方伟</t>
  </si>
  <si>
    <t>乘用配套三组</t>
  </si>
  <si>
    <t>侯环</t>
  </si>
  <si>
    <t>FPT0791001</t>
  </si>
  <si>
    <t>江铃汽车股份有限公司</t>
  </si>
  <si>
    <t>100A1681</t>
  </si>
  <si>
    <t>215/70R15C 8PR LT 104/101R MAXWAY # GT 外</t>
  </si>
  <si>
    <t>100A4099</t>
  </si>
  <si>
    <t>P265/70R16 112T SAVERO HT PLUS JLZY # Giti 外</t>
  </si>
  <si>
    <t>100A4192</t>
  </si>
  <si>
    <t>245/70R17 110T Giti4×4 HT152A # Giti 外</t>
  </si>
  <si>
    <t>100A3475</t>
  </si>
  <si>
    <t>FPT0791006</t>
  </si>
  <si>
    <t>江西江铃集团新能源汽车有限公司</t>
  </si>
  <si>
    <t>100A1349</t>
  </si>
  <si>
    <t>175/60R13 77H GitiComfort 220 Giti 外</t>
  </si>
  <si>
    <t>FPT0791004</t>
  </si>
  <si>
    <t>江西五十铃汽车有限公司</t>
  </si>
  <si>
    <t>100A2518</t>
  </si>
  <si>
    <t>255/65R17 110S SAVERO HT PLUS # Giti 外</t>
  </si>
  <si>
    <t>100A2749</t>
  </si>
  <si>
    <t>245/70R16 111S XL GitiConquest HT150 ISUZU # Giti 外</t>
  </si>
  <si>
    <t>100A2936</t>
  </si>
  <si>
    <t>255/60R18 112T XL GitiComfort 520V1 # Giti 外</t>
  </si>
  <si>
    <t>FPT0020018</t>
  </si>
  <si>
    <t>广汽乘用车有限公司</t>
  </si>
  <si>
    <t>100A4175</t>
  </si>
  <si>
    <t>205/55R16 91V GitiComfort F22 GAC # Giti 外</t>
  </si>
  <si>
    <t>100A3882</t>
  </si>
  <si>
    <t>215/55R18 95H GitiComfort F50 GAC # Giti 外</t>
  </si>
  <si>
    <t>100A3719</t>
  </si>
  <si>
    <t>215/50R17 95V XL GitiComfort F22 # Giti 外</t>
  </si>
  <si>
    <t>225/55R18 98V GitiComfort F50 # Giti 外</t>
  </si>
  <si>
    <t>100A3609</t>
  </si>
  <si>
    <t>235/60R18 103H GitiComfort F50 JAC # Giti 外</t>
  </si>
  <si>
    <t>100A4095</t>
  </si>
  <si>
    <t>245/55R19 103H GitiControl P10 # Giti 外</t>
  </si>
  <si>
    <t>100A3926</t>
  </si>
  <si>
    <t>225/60R17 99H GitiComfort F50 GAC # Giti 外</t>
  </si>
  <si>
    <t>FPT0571015</t>
  </si>
  <si>
    <t>广汽乘用车（杭州）有限公司</t>
  </si>
  <si>
    <t>马祥宝</t>
  </si>
  <si>
    <t>蒋鑫虎</t>
  </si>
  <si>
    <t>FPT0535007</t>
  </si>
  <si>
    <t>上汽通用东岳汽车有限公司</t>
  </si>
  <si>
    <t>100A2190</t>
  </si>
  <si>
    <t>175/70R14 84T GitiComfort 220 v1 SGM # Giti 外</t>
  </si>
  <si>
    <t>FPT0021025</t>
  </si>
  <si>
    <t>上汽通用汽车销售有限公司</t>
  </si>
  <si>
    <t>100A1614</t>
  </si>
  <si>
    <t>175/70R13 82T GitiComfort 220 # Giti 外</t>
  </si>
  <si>
    <t>100A2373</t>
  </si>
  <si>
    <t>195/65R15 91H GitiComfort 228 SGM # Giti 外</t>
  </si>
  <si>
    <t>FPT0027008</t>
  </si>
  <si>
    <t>上汽通用汽车有限公司武汉分公司</t>
  </si>
  <si>
    <t>FPT0010030</t>
  </si>
  <si>
    <t>北京海纳川汽车部件股份有限公司顺义分公司</t>
  </si>
  <si>
    <t>100A1092</t>
  </si>
  <si>
    <t>215/65R16 102H XL GitiComfort SUV 520 # Giti 外</t>
  </si>
  <si>
    <t>100A1625</t>
  </si>
  <si>
    <t>LT265/75R16 112/109S 6PR ADVENTURO A/T OWL HLM # GT 外</t>
  </si>
  <si>
    <t>100A1678</t>
  </si>
  <si>
    <t>235/75R16 108T SAVERO HT PLUS # GT 外</t>
  </si>
  <si>
    <t>100A2095</t>
  </si>
  <si>
    <t>185/65R15 88H GitiComfort 221 # Giti 外</t>
  </si>
  <si>
    <t>100A2672</t>
  </si>
  <si>
    <t>215/60R17 96H GitiComfort SUV 520 BAIC MOTOR # Giti 外</t>
  </si>
  <si>
    <t>100A2673</t>
  </si>
  <si>
    <t>215/65R16 102H XL GitiComfort SUV 520 BAIC MOTOR # Giti 外</t>
  </si>
  <si>
    <t>100A2926</t>
  </si>
  <si>
    <t>T155/90R16 110M BAIC MOTOR # Giti 外</t>
  </si>
  <si>
    <t>100A3246</t>
  </si>
  <si>
    <t>215/50R17 91V GitiComfort 228v1 NEW # Giti 外</t>
  </si>
  <si>
    <t>100A3631</t>
  </si>
  <si>
    <t>265/60R18 110H Giti4×4 HT152 BAIC MOTOR B80A # Giti 外</t>
  </si>
  <si>
    <t>100A3401</t>
  </si>
  <si>
    <t>T165/90R19 119M GitiWingro # Giti 外</t>
  </si>
  <si>
    <t>FPT0731007</t>
  </si>
  <si>
    <t>北京汽车股份有限公司株洲分公司</t>
  </si>
  <si>
    <t>100A1405</t>
  </si>
  <si>
    <t>185/60R14 82H GitiComfort 221 # Giti 外</t>
  </si>
  <si>
    <t>100A2648</t>
  </si>
  <si>
    <t>195/55R15 85V GitiComfort 228 CHANGAN # Giti 外</t>
  </si>
  <si>
    <t>100A2660</t>
  </si>
  <si>
    <t>205/50R16 87V GitiComfort 228 BAIC MOTOR # Giti 外</t>
  </si>
  <si>
    <t>100A3504</t>
  </si>
  <si>
    <t>205/50R17 93W XL GitiComfort 228v1 BAIC MOTOR # Giti 外</t>
  </si>
  <si>
    <t>100A3410</t>
  </si>
  <si>
    <t>225/50R18 99H XL GitiComfort 225 BAIC MOTOR # Giti 外</t>
  </si>
  <si>
    <t>100A3521</t>
  </si>
  <si>
    <t>215/50R17 95H XL GitiComfort 228v1 # Giti 外</t>
  </si>
  <si>
    <t>100A3245</t>
  </si>
  <si>
    <t>205/60R16 92V GitiComfort 228v1 BAIC MOTOR # Giti 外</t>
  </si>
  <si>
    <t>100A3672</t>
  </si>
  <si>
    <t>205/60R16 92V GitiComfort 228v1 BYD # Giti 外</t>
  </si>
  <si>
    <t>FPT0010040</t>
  </si>
  <si>
    <t>北京汽车集团越野车销售服务有限公司</t>
  </si>
  <si>
    <t>FPT0010025</t>
  </si>
  <si>
    <t>北京汽车销售有限公司</t>
  </si>
  <si>
    <t>100A500</t>
  </si>
  <si>
    <t>185/55R15 82H WINGRO GMZY # GT 外</t>
  </si>
  <si>
    <t>100A3409</t>
  </si>
  <si>
    <t>235/60R18 103H GitiComfort 520V1 # Giti 外</t>
  </si>
  <si>
    <t>100A2659</t>
  </si>
  <si>
    <t>195/55R15 85V GitiComfort 228 BAIC MOTOR # Giti 外</t>
  </si>
  <si>
    <t>FPT0020017</t>
  </si>
  <si>
    <t>北汽（广州）汽车有限公司</t>
  </si>
  <si>
    <t>100A3951</t>
  </si>
  <si>
    <t>225/45R18 95V XL GitiComfort 225 V1 BAIC MOTOR # Giti 外</t>
  </si>
  <si>
    <t>100A4031</t>
  </si>
  <si>
    <t>215/50R17 91V GitiComfort F22 BAIC MOTOR # Giti 外</t>
  </si>
  <si>
    <t>FPT0010021</t>
  </si>
  <si>
    <t>北京汽车股份有限公司</t>
  </si>
  <si>
    <t>100AA314A</t>
  </si>
  <si>
    <t>FPT0010039</t>
  </si>
  <si>
    <t>北京新能源汽车营销有限公司</t>
  </si>
  <si>
    <t>FPT0371006</t>
  </si>
  <si>
    <t>海马汽车有限公司</t>
  </si>
  <si>
    <t>100A130</t>
  </si>
  <si>
    <t>215/60R17 96H GitiComfort SUV 520 Giti 外</t>
  </si>
  <si>
    <t>100A3218</t>
  </si>
  <si>
    <t>205/60R16 92V GitiComfort 228v1 HAIMA # Giti 外</t>
  </si>
  <si>
    <t>100A2240</t>
  </si>
  <si>
    <t>100A3766</t>
  </si>
  <si>
    <t>225/60R18 100H GitiComfort 520V1 # Giti 外</t>
  </si>
  <si>
    <t>100A3806</t>
  </si>
  <si>
    <t>225/55R19 99H GitiComfort 520V1 # Giti 外</t>
  </si>
  <si>
    <t>FPT0371005</t>
  </si>
  <si>
    <t>郑州日产汽车有限公司</t>
  </si>
  <si>
    <t>100A2153</t>
  </si>
  <si>
    <t>LT215/75R15 6PR 100/97S GitiVan 600 # Giti 外</t>
  </si>
  <si>
    <t>100A3030</t>
  </si>
  <si>
    <t>245/70R16 111S XL GitiConquest HT150 # Giti 外</t>
  </si>
  <si>
    <t>100A3811</t>
  </si>
  <si>
    <t>255/60R18 112H XL Giti4×4 HT152 # Giti 外</t>
  </si>
  <si>
    <t>100A2418</t>
  </si>
  <si>
    <t>205/60R16 92H GitiComfort 221 # Giti 外</t>
  </si>
  <si>
    <t>100A3712</t>
  </si>
  <si>
    <t>255/70R16 111T Giti4×4 AT70 RWL # Giti 外</t>
  </si>
  <si>
    <t>100A3023</t>
  </si>
  <si>
    <t>LT245/70R16 111/109S 6PR Giti4×4 AT70 RWL # Giti 外</t>
  </si>
  <si>
    <t>FPT0898003</t>
  </si>
  <si>
    <t>一汽海马汽车有限公司</t>
  </si>
  <si>
    <t>汪国军</t>
  </si>
  <si>
    <t>FPT0027006</t>
  </si>
  <si>
    <t>东风鸿泰控股集团有限公司汽车零部件集成分公司</t>
  </si>
  <si>
    <t>100A3273</t>
  </si>
  <si>
    <t>215/50R17 91V GitiComfort 228v1 DPCA # Giti 外</t>
  </si>
  <si>
    <t>100A3272</t>
  </si>
  <si>
    <t>205/60R16 92V GitiComfort 228v1 DPCA # Giti 外</t>
  </si>
  <si>
    <t>FPT0027004</t>
  </si>
  <si>
    <t>神龙汽车有限公司</t>
  </si>
  <si>
    <t>100A3067</t>
  </si>
  <si>
    <t>205/55R16 91H GitiSynergy E1 VW # Giti 外</t>
  </si>
  <si>
    <t>陈敏</t>
  </si>
  <si>
    <t>FPT0591004</t>
  </si>
  <si>
    <t>东南(福建)汽车工业有限公司</t>
  </si>
  <si>
    <t>100A1635</t>
  </si>
  <si>
    <t>185/65R14 86H GitiWingro # Giti 外</t>
  </si>
  <si>
    <t>100A3075</t>
  </si>
  <si>
    <t>215/55R18 95V GitiComfort 520V1 DNZY # Giti 外</t>
  </si>
  <si>
    <t>100A3249</t>
  </si>
  <si>
    <t>T125/85R16 99M # GT 外</t>
  </si>
  <si>
    <t>100A3085</t>
  </si>
  <si>
    <t>235/55R18 100V GitiComfort 520V1 DNZY # Giti 外</t>
  </si>
  <si>
    <t>FPT0594002</t>
  </si>
  <si>
    <t>100A3375</t>
  </si>
  <si>
    <t>205/60R16 92V GitiComfort 228v1 YUDO # Giti 外</t>
  </si>
  <si>
    <t>FPT0021040</t>
  </si>
  <si>
    <t>安吉智行物流有限公司</t>
  </si>
  <si>
    <t>100A1613</t>
  </si>
  <si>
    <t>185/70R14 88H CHAMPIRO 728 SAIC # GT 外</t>
  </si>
  <si>
    <t>100A3413</t>
  </si>
  <si>
    <t>185/65R15 88H GitiComfort 228 SAIC ZP11 # Giti 外</t>
  </si>
  <si>
    <t>100A3667</t>
  </si>
  <si>
    <t>185/70R14 88H GitiSynergy E1 SAIC # Giti 外</t>
  </si>
  <si>
    <t>FPT0021016</t>
  </si>
  <si>
    <t>上海汽车集团股份有限公司</t>
  </si>
  <si>
    <t>100A2933</t>
  </si>
  <si>
    <t>205/55R16 94V XL GitiComfort 221 v1 SGMW # Giti 外</t>
  </si>
  <si>
    <t>100A1980</t>
  </si>
  <si>
    <t>195/65R15 91H GitiComfort 221 v1 # Giti 外</t>
  </si>
  <si>
    <t>FPT0021045</t>
  </si>
  <si>
    <t>上汽大通汽车有限公司</t>
  </si>
  <si>
    <t>FPT0021044</t>
  </si>
  <si>
    <t>无锡安谊汽车配件有限公司</t>
  </si>
  <si>
    <t>100A4279</t>
  </si>
  <si>
    <t>245/65R17 111H XL Giti4×4 HT152 # Giti 外</t>
  </si>
  <si>
    <t>100A4394</t>
  </si>
  <si>
    <t>265/60R18 110H Giti4×4 HT152 SAIC MOTOR # Giti 外</t>
  </si>
  <si>
    <t>郑新春</t>
  </si>
  <si>
    <t>FPT0755007</t>
  </si>
  <si>
    <t>深圳市比亚迪供应链管理有限公司（深圳）</t>
  </si>
  <si>
    <t>深圳</t>
  </si>
  <si>
    <t>100A147</t>
  </si>
  <si>
    <t>235/65R17 104H GitiComfort SUV 520 # Giti 外</t>
  </si>
  <si>
    <t>100A3677</t>
  </si>
  <si>
    <t>245/45ZR20 103W XL GitiControl SUV880 BYD # Giti 外</t>
  </si>
  <si>
    <t>100A2094</t>
  </si>
  <si>
    <t>225/65R17 102H GitiComfort SUV 520 # Giti 外</t>
  </si>
  <si>
    <t>100A2651</t>
  </si>
  <si>
    <t>225/65R17 102H GitiComfort 225 # Giti 外</t>
  </si>
  <si>
    <t>100A3082</t>
  </si>
  <si>
    <t>T145/90R17 98M # Giti 外</t>
  </si>
  <si>
    <t>100A3937</t>
  </si>
  <si>
    <t>245/50R18 100V GitiComfort 225 V1 BYD # Giti 外</t>
  </si>
  <si>
    <t>100A3977</t>
  </si>
  <si>
    <t>245/45R20 103V XL GitiComfort 225 V1 BYD # Giti 外</t>
  </si>
  <si>
    <t>100A3776</t>
  </si>
  <si>
    <t>265/40R22 106V XL GitiComfort 225 V1 # Giti 外</t>
  </si>
  <si>
    <t>100A3606</t>
  </si>
  <si>
    <t>255/50R20 109V XL GitiControl P80 # Giti 外</t>
  </si>
  <si>
    <t>100A3597</t>
  </si>
  <si>
    <t>235/60R18 103V GitiComfort SUV 520 BYD # Giti 外</t>
  </si>
  <si>
    <t>深圳市比亚迪供应链管理有限公司（长沙）</t>
  </si>
  <si>
    <t>100A3664</t>
  </si>
  <si>
    <t>225/50R18 99H XL GitiComfort 225 # Giti 外</t>
  </si>
  <si>
    <t>100A2213</t>
  </si>
  <si>
    <t>215/55R17 94V GitiComfort 225 # Giti 外</t>
  </si>
  <si>
    <t>深圳市比亚迪供应链管理有限公司（西安）</t>
  </si>
  <si>
    <t>西安</t>
  </si>
  <si>
    <t>100A034</t>
  </si>
  <si>
    <t>195/60R15 88H WINGRO # GT 外</t>
  </si>
  <si>
    <t>100A3270</t>
  </si>
  <si>
    <t>205/55R16 94V XL GitiComfort 221 v1 JAC # Giti 外</t>
  </si>
  <si>
    <t>100A2671</t>
  </si>
  <si>
    <t>205/50R17 93W XL GitiComfort 225 # Giti 外</t>
  </si>
  <si>
    <t>100A3673</t>
  </si>
  <si>
    <t>215/50R17 91V GitiComfort 228v1 BYD # Giti 外</t>
  </si>
  <si>
    <t>100A3877</t>
  </si>
  <si>
    <t>215/55R17 94V GitiComfort 228v1 BYD # Giti 外</t>
  </si>
  <si>
    <t>100A3689</t>
  </si>
  <si>
    <t>225/60R16 98V GitiComfort 228v1 BYD # Giti 外</t>
  </si>
  <si>
    <t>100A3724</t>
  </si>
  <si>
    <t>235/50R19 99V GitiControl SUV880 # Giti 外</t>
  </si>
  <si>
    <t>100A3830</t>
  </si>
  <si>
    <t>225/65R17 102H GitiComfort 520V1 BYD # Giti 外</t>
  </si>
  <si>
    <t>100A4098</t>
  </si>
  <si>
    <t>235/55R18 100V GitiComfort F50+ # Giti 外</t>
  </si>
  <si>
    <t>100A4019</t>
  </si>
  <si>
    <t>235/50R19 99V GitiComfort 225 V1 # Giti 外</t>
  </si>
  <si>
    <t>100A3982</t>
  </si>
  <si>
    <t>205/50R17 93W XL GitiComfort 228v1 BYD-HD # Giti 外</t>
  </si>
  <si>
    <t>100A3812</t>
  </si>
  <si>
    <t>205/55R16 94V XL GitiComfort 228v1 BYD # Giti 外</t>
  </si>
  <si>
    <t>100A3234</t>
  </si>
  <si>
    <t>205/55R16 94V XL GitiComfort 225 # Giti 外</t>
  </si>
  <si>
    <t>100A2961</t>
  </si>
  <si>
    <t>205/55R16 94H XL GitiTaxi 900 BYD # Giti 外</t>
  </si>
  <si>
    <t>100A2346</t>
  </si>
  <si>
    <t>205/60R16 92V GitiComfort 228v1 # Giti 外</t>
  </si>
  <si>
    <t>陈雷</t>
  </si>
  <si>
    <t>乘用配套四组</t>
  </si>
  <si>
    <t>FPT0553001</t>
  </si>
  <si>
    <t>奇瑞汽车股份有限公司</t>
  </si>
  <si>
    <t>100A2101</t>
  </si>
  <si>
    <t>205/55R16 91V GitiComfort 228 QRZY # Giti 外</t>
  </si>
  <si>
    <t>100A2137</t>
  </si>
  <si>
    <t>195/65R15 91H CHAMPIRO 128 # GT 外</t>
  </si>
  <si>
    <t>100A2185</t>
  </si>
  <si>
    <t>225/60R18 100H GitiComfort SUV 520 # Giti 外</t>
  </si>
  <si>
    <t>100A3730</t>
  </si>
  <si>
    <t>215/60R17 96H GitiComfort 520V1 QR # Giti 外</t>
  </si>
  <si>
    <t>100A3054</t>
  </si>
  <si>
    <t>215/55R18 95H GitiComfort 520V1 QR # Giti 外</t>
  </si>
  <si>
    <t>100A2661</t>
  </si>
  <si>
    <t>205/55R16 91V GitiComfort 228v1 QR # Giti 外</t>
  </si>
  <si>
    <t>100A222</t>
  </si>
  <si>
    <t>T125/70R16 96M # GT 外</t>
  </si>
  <si>
    <t>100A3522</t>
  </si>
  <si>
    <t>205/50R17 93V XL GitiComfort F22 QR # Giti 外</t>
  </si>
  <si>
    <t>100A3816</t>
  </si>
  <si>
    <t>235/55R18 100V GitiComfort F50 QR # Giti 外</t>
  </si>
  <si>
    <t>100A2630</t>
  </si>
  <si>
    <t>225/60R18 100V GitiComfort 520V1 # Giti 外</t>
  </si>
  <si>
    <t>100A1311</t>
  </si>
  <si>
    <t>185/60R15 84H GitiComfort 228 QRZY # Giti 外</t>
  </si>
  <si>
    <t>100A518</t>
  </si>
  <si>
    <t>195/55R15 85V CHAMPIRO 128 # GT 外</t>
  </si>
  <si>
    <t>100A554</t>
  </si>
  <si>
    <t>185/60R14 82H WINGRO GT 外</t>
  </si>
  <si>
    <t>100A667</t>
  </si>
  <si>
    <t>235/60R16 100H CHAMPIRO 128 # GT 外</t>
  </si>
  <si>
    <t>100A671</t>
  </si>
  <si>
    <t>185/65R15 88H CHAMPIRO 128 # GT 外</t>
  </si>
  <si>
    <t>100A715</t>
  </si>
  <si>
    <t>155/65R13 73H WINGRO # GT 外</t>
  </si>
  <si>
    <t>100A836</t>
  </si>
  <si>
    <t>175/60R14 79H CHAMPIRO 128 # GT 外</t>
  </si>
  <si>
    <t>100A3377</t>
  </si>
  <si>
    <t>235/55R18 100V GitiComfort 520V1 QR # Giti 外</t>
  </si>
  <si>
    <t>FPT0477003</t>
  </si>
  <si>
    <t>奇瑞汽车股份有限公司鄂尔多斯分公司</t>
  </si>
  <si>
    <t>FPT0378001</t>
  </si>
  <si>
    <t>奇瑞汽车河南有限公司</t>
  </si>
  <si>
    <t>100A098</t>
  </si>
  <si>
    <t>T125/80R17 99M # GT 外</t>
  </si>
  <si>
    <t>100A3293</t>
  </si>
  <si>
    <t>255/45R20 101H GitiControl P80 SUV # Giti 外</t>
  </si>
  <si>
    <t>100A4032</t>
  </si>
  <si>
    <t>255/45R20 101H GitiComfort F50 # Giti 外</t>
  </si>
  <si>
    <t>FPT0553008</t>
  </si>
  <si>
    <t>宜宾凯翼汽车有限公司</t>
  </si>
  <si>
    <t>FPT0755011</t>
  </si>
  <si>
    <t>宝能（广州）汽车研究院有限公司</t>
  </si>
  <si>
    <t>100A3775</t>
  </si>
  <si>
    <t>255/45R21 105V XL GitiComfort 225 V1 # Giti 外</t>
  </si>
  <si>
    <t>FPT0553014</t>
  </si>
  <si>
    <t>奇瑞商用车（安徽）有限公司专用车分公司</t>
  </si>
  <si>
    <t>连盛铭</t>
  </si>
  <si>
    <t>FPT0551017</t>
  </si>
  <si>
    <t>安徽江淮汽车集团股份有限公司轿车分公司</t>
  </si>
  <si>
    <t>100A1418</t>
  </si>
  <si>
    <t>185R15C 8PR LT 103/102Q MAXMILER-X # GT 外</t>
  </si>
  <si>
    <t>100A2548</t>
  </si>
  <si>
    <t>225/55R18 98V GitiComfort SUV 520 # Giti 外</t>
  </si>
  <si>
    <t>100A2416</t>
  </si>
  <si>
    <t>205/70R15 100S XL GitiWingro W # Giti 外</t>
  </si>
  <si>
    <t>100A4011</t>
  </si>
  <si>
    <t>T155/80R17 111M GitiWingro # Giti 外</t>
  </si>
  <si>
    <t>100A4026</t>
  </si>
  <si>
    <t>T125/80R17 99M GW # GT 外</t>
  </si>
  <si>
    <t>FPT0556002</t>
  </si>
  <si>
    <t>安庆振风新能源汽车科技有限公司</t>
  </si>
  <si>
    <t>100AG261B</t>
  </si>
  <si>
    <t>185/65R15 88T GitiComfort F22 SVW # Giti 外</t>
  </si>
  <si>
    <t>100A4322</t>
  </si>
  <si>
    <t>165/65R14 79T GitiComfort 220 JAC # Giti 外</t>
  </si>
  <si>
    <t>FPT0576006</t>
  </si>
  <si>
    <t>安徽江淮安驰汽车有限公司</t>
  </si>
  <si>
    <t>100A2415</t>
  </si>
  <si>
    <t>215/65R16 102H XL GitiComfort 225 # Giti 外</t>
  </si>
  <si>
    <t>100A3794</t>
  </si>
  <si>
    <t>235/50R18 101H XL GitiComfort F22 ASYMMETRIC # Giti 外</t>
  </si>
  <si>
    <t>FPT0551022</t>
  </si>
  <si>
    <t>安徽江淮汽车集团股份有限公司多功能商用车分公司</t>
  </si>
  <si>
    <t>100A3345</t>
  </si>
  <si>
    <t>185/75R16LT 102/99R 8PR GitiVan 600 # Giti 外</t>
  </si>
  <si>
    <t>FPT0551036</t>
  </si>
  <si>
    <t>安徽江淮汽车集团股份有限公司轻型商用车分公司</t>
  </si>
  <si>
    <t>120A1716</t>
  </si>
  <si>
    <t>100A1716</t>
  </si>
  <si>
    <t>6.50R16 107/102N 10PR LT SUPER TRAVELER 668 GT 外</t>
  </si>
  <si>
    <t>120A3219</t>
  </si>
  <si>
    <t>100A3219</t>
  </si>
  <si>
    <t>7.00R16 115/110N 12PR LT SUPER TRAVELER 668 # GT 外</t>
  </si>
  <si>
    <t>120A1717</t>
  </si>
  <si>
    <t>100A1717</t>
  </si>
  <si>
    <t>7.50R16 122/118N 14PR LT SUPER TRAVELER 668 GT 外</t>
  </si>
  <si>
    <t>杨修飞</t>
  </si>
  <si>
    <t>乘用配套一组</t>
  </si>
  <si>
    <t>丁太俊</t>
  </si>
  <si>
    <t>FPT0551010</t>
  </si>
  <si>
    <t>合肥长安汽车有限公司</t>
  </si>
  <si>
    <t>100A1322</t>
  </si>
  <si>
    <t>195/65R15 91H GitiComfort 228 # Giti 外</t>
  </si>
  <si>
    <t>100A2186</t>
  </si>
  <si>
    <t>195/50R16 84H GitiComfort 221 v1 # Giti 外</t>
  </si>
  <si>
    <t>100A3063</t>
  </si>
  <si>
    <t>205/55R16 91V GitiComfort 228v1 CHANGAN # Giti 外</t>
  </si>
  <si>
    <t>100A4193</t>
  </si>
  <si>
    <t>T165/80R17 104M CHANGAN MK05 NEW # Giti 外</t>
  </si>
  <si>
    <t>100A3889</t>
  </si>
  <si>
    <t>205/55R16 91V GitiComfort 225 V1 # Giti 外</t>
  </si>
  <si>
    <t>100A3955</t>
  </si>
  <si>
    <t>225/65R17 102H GitiComfort F50 CHANGAN # Giti 外</t>
  </si>
  <si>
    <t>100A3956</t>
  </si>
  <si>
    <t>225/60R18 100H GitiComfort F50 CHANGAN # Giti 外</t>
  </si>
  <si>
    <t>FPT0023023</t>
  </si>
  <si>
    <t>重庆长安汽车股份有限公司</t>
  </si>
  <si>
    <t>重庆</t>
  </si>
  <si>
    <t>100A2347</t>
  </si>
  <si>
    <t>195/60R16 89H GitiComfort 228v1 # Giti 外</t>
  </si>
  <si>
    <t>100A3687</t>
  </si>
  <si>
    <t>225/45R18 95V XL GitiComfort 228v1 CHANGAN NEW # Giti 外</t>
  </si>
  <si>
    <t>100A4368</t>
  </si>
  <si>
    <t>100A3414</t>
  </si>
  <si>
    <t>205/65R16 95V GitiComfort 228v1 CHANGAN # Giti 外</t>
  </si>
  <si>
    <t>100A4173</t>
  </si>
  <si>
    <t>215/50R17 95H XL GitiComfort 228v1 CHANGAN # Giti 外</t>
  </si>
  <si>
    <t>100A3884</t>
  </si>
  <si>
    <t>T125/80R17 99M CHANGAN # GT 外</t>
  </si>
  <si>
    <t>钱海慧</t>
  </si>
  <si>
    <t>FPT0772002</t>
  </si>
  <si>
    <t>东风柳州汽车有限公司</t>
  </si>
  <si>
    <t>100A2681</t>
  </si>
  <si>
    <t>215/65R15 100H XL GitiComfort 225 # Giti 外</t>
  </si>
  <si>
    <t>FPT0772001</t>
  </si>
  <si>
    <t>上汽通用五菱汽车股份有限公司</t>
  </si>
  <si>
    <t>100A2414</t>
  </si>
  <si>
    <t>195/55R16 91H XL GitiComfort 228 SGMW # Giti 外</t>
  </si>
  <si>
    <t>100A2426</t>
  </si>
  <si>
    <t>205/55R16 94V XL GitiComfort 221 v1 SGMW1 # Giti 外</t>
  </si>
  <si>
    <t>100A2588</t>
  </si>
  <si>
    <t>195/55R16 91H XL GitiComfort 228 SGMW1 # Giti 外</t>
  </si>
  <si>
    <t>100A3065</t>
  </si>
  <si>
    <t>205/60R16 92V GitiComfort 228v1 SGMW # Giti 外</t>
  </si>
  <si>
    <t>100A4195</t>
  </si>
  <si>
    <t>215/55R18 95V GitiComfort F50 SGMW # Giti 外</t>
  </si>
  <si>
    <t>100A3078</t>
  </si>
  <si>
    <t>T145/80R18 109M CHANGAN # Giti 外</t>
  </si>
  <si>
    <t>胡超</t>
  </si>
  <si>
    <t>FPT0757008</t>
  </si>
  <si>
    <t>北汽福田汽车股份有限公司佛山汽车厂</t>
  </si>
  <si>
    <t>100A2126</t>
  </si>
  <si>
    <t>265/70R16 112T SAVERO HT PLUS # Giti 外</t>
  </si>
  <si>
    <t>100A2150</t>
  </si>
  <si>
    <t>265/65R17 112T SAVERO HT PLUS FOTON # Giti 外</t>
  </si>
  <si>
    <t>100A3879</t>
  </si>
  <si>
    <t>265/60R18 110H Giti4×4 HT152 FOTON # Giti 外</t>
  </si>
  <si>
    <t>100A2405</t>
  </si>
  <si>
    <t>LT265/65R17 120/117S 10PR Giti4×4 AT100 RWL # Giti 外</t>
  </si>
  <si>
    <t>100A2410</t>
  </si>
  <si>
    <t>265/60R18 110S Giti4×4 AT100 RBL # Giti 外</t>
  </si>
  <si>
    <t>FPT0536005</t>
  </si>
  <si>
    <t>北汽福田汽车股份有限公司山东多功能汽车厂</t>
  </si>
  <si>
    <t>100A1644</t>
  </si>
  <si>
    <t>195/70R15C 10PR LT 104/101R MAXWAY # GT 外</t>
  </si>
  <si>
    <t>100A1683</t>
  </si>
  <si>
    <t>195R15C 106/104R 8PR LT GitiVan 600 # Giti 外</t>
  </si>
  <si>
    <t>100A2525</t>
  </si>
  <si>
    <t>215/75R16LT 112/109R 10PR GitiVan 600 # Giti 外</t>
  </si>
  <si>
    <t>FPT0312009</t>
  </si>
  <si>
    <t>保定长安客车制造有限公司</t>
  </si>
  <si>
    <t>100A2958</t>
  </si>
  <si>
    <t>265/65R17 112H Giti4×4 HT152 # Giti 外</t>
  </si>
  <si>
    <t>100A4194</t>
  </si>
  <si>
    <t>265/60R18 110S Giti4×4 AT70 CHANGAN NEW # Giti 外</t>
  </si>
  <si>
    <t>FPT0010027</t>
  </si>
  <si>
    <t>重庆长安汽车股份有限公司北京长安汽车公司</t>
  </si>
  <si>
    <t>100A4395</t>
  </si>
  <si>
    <t>225/55R19 99H GitiComfort F50 CHANGAN # Giti 外</t>
  </si>
  <si>
    <t>100A2184</t>
  </si>
  <si>
    <t>225/65R17 102H GitiComfort SUV 520 CHANGAN # Giti 外</t>
  </si>
  <si>
    <t>100A3599</t>
  </si>
  <si>
    <t>T165/80R17 104M CHANGAN MK05 # Giti 外</t>
  </si>
  <si>
    <t>FPT0021046</t>
  </si>
  <si>
    <t>威马新能源汽车采购（上海）有限公司</t>
  </si>
  <si>
    <t>100A4084</t>
  </si>
  <si>
    <t>225/55R18 98H GitiComfort 225 V1 # Giti 外</t>
  </si>
  <si>
    <t>100A4326</t>
  </si>
  <si>
    <t>杨敬勇</t>
  </si>
  <si>
    <t>高旭光</t>
  </si>
  <si>
    <t>FPT0021037</t>
  </si>
  <si>
    <t>上海上汽大众汽车销售有限公司</t>
  </si>
  <si>
    <t>100A1885</t>
  </si>
  <si>
    <t>185/60R15 84T GitiComfort 228 # Giti 外</t>
  </si>
  <si>
    <t>100A2035</t>
  </si>
  <si>
    <t>175/70R14 84T GitiComfort 220 v1 # Giti 外</t>
  </si>
  <si>
    <t>FPT0021041</t>
  </si>
  <si>
    <t>上汽大众汽车有限公司</t>
  </si>
  <si>
    <t>100A3275</t>
  </si>
  <si>
    <t>T125/70R16 96M GitiWingro SVW # Giti 外</t>
  </si>
  <si>
    <t>100A3469</t>
  </si>
  <si>
    <t>195/55R16 91V XL GitiComfort 225 Synergy E1 SVW # Giti 外</t>
  </si>
  <si>
    <t>FPT0025022</t>
  </si>
  <si>
    <t>上汽大众汽车有限公司南京分公司</t>
  </si>
  <si>
    <t>100A3080</t>
  </si>
  <si>
    <t>T125/70R18 99M GitiWingro # Giti 外</t>
  </si>
  <si>
    <t>100A3573</t>
  </si>
  <si>
    <t>T125/70R18 99M GitiWingro SVW # Giti 外</t>
  </si>
  <si>
    <t>FPT0574010</t>
  </si>
  <si>
    <t>上汽大众汽车有限公司宁波分公司</t>
  </si>
  <si>
    <t>FPT0514014</t>
  </si>
  <si>
    <t>上汽大众汽车有限公司仪征分公司</t>
  </si>
  <si>
    <t>FPT0731013</t>
  </si>
  <si>
    <t>上汽大众汽车有限公司长沙分公司</t>
  </si>
  <si>
    <t>100A3248</t>
  </si>
  <si>
    <t>T145/85R18 103M GitiWingro # Giti 外</t>
  </si>
  <si>
    <t>FPT0431017</t>
  </si>
  <si>
    <t>一汽-大众汽车有限公司</t>
  </si>
  <si>
    <t>100A1981</t>
  </si>
  <si>
    <t>205/55R16 91V GitiComfort 221 v1 # Giti 外</t>
  </si>
  <si>
    <t>FPT0028012</t>
  </si>
  <si>
    <t>长春一汽富维汽车零部件股份有限公司成都车轮分公司</t>
  </si>
  <si>
    <t>100A3686</t>
  </si>
  <si>
    <t>T125/70R18 99M GitiWingro FAW VW # Giti 外</t>
  </si>
  <si>
    <t>FPT0757010</t>
  </si>
  <si>
    <t>长春一汽富维汽车零部件股份有限公司佛山车轮分公司</t>
  </si>
  <si>
    <t>FPT0532007</t>
  </si>
  <si>
    <t>长春一汽富维汽车零部件股份有限公司青岛车轮分公司</t>
  </si>
  <si>
    <t>FPT0431016</t>
  </si>
  <si>
    <t>长春一汽富维汽车零部件股份有限公司车轮分公司</t>
  </si>
  <si>
    <t>100A2937</t>
  </si>
  <si>
    <t>T145/65R20 105M # Giti 外</t>
  </si>
  <si>
    <t>张林</t>
  </si>
  <si>
    <t>商用配套D区</t>
  </si>
  <si>
    <t>凌野</t>
  </si>
  <si>
    <t>FPT0592004</t>
  </si>
  <si>
    <t>厦门金龙联合汽车工业有限公司</t>
  </si>
  <si>
    <t>100A493</t>
  </si>
  <si>
    <t>205/70R15C 6PR LT 104/102R MAXWAY # GT 外</t>
  </si>
  <si>
    <t>姚红武</t>
  </si>
  <si>
    <t>商用配套B区</t>
  </si>
  <si>
    <t>吕小波</t>
  </si>
  <si>
    <t>FPT0536001</t>
  </si>
  <si>
    <t>100A2917</t>
  </si>
  <si>
    <t>195/75R16C 102/99S 8PR LT GitiVan 600V1 # Giti 外</t>
  </si>
  <si>
    <t>张浩</t>
  </si>
  <si>
    <t>FPT0633001</t>
  </si>
  <si>
    <t>浙江飞碟汽车制造有限公司五征分公司</t>
  </si>
  <si>
    <t>100A2911</t>
  </si>
  <si>
    <t>195/70R15C 99/96R 8PR LT GitiVan 600V1 # Giti 外</t>
  </si>
  <si>
    <t>方惠</t>
  </si>
  <si>
    <t>商用配套A区</t>
  </si>
  <si>
    <t>魏亮</t>
  </si>
  <si>
    <t>FPT0028006</t>
  </si>
  <si>
    <t>现代商用汽车（中国）有限公司</t>
  </si>
  <si>
    <t>王丽霞</t>
  </si>
  <si>
    <t>FPT0371001</t>
  </si>
  <si>
    <t>董军</t>
  </si>
  <si>
    <t>商用配套C区</t>
  </si>
  <si>
    <t>郭健华</t>
  </si>
  <si>
    <t>FPT0359002</t>
  </si>
  <si>
    <t>100A3276</t>
  </si>
  <si>
    <t>225/55R17 101H XL GitiComfort 225 # Giti 外</t>
  </si>
  <si>
    <t>100A4469</t>
  </si>
  <si>
    <t>FPT0514008</t>
  </si>
  <si>
    <t>扬州江淮轻型汽车有限公司</t>
  </si>
  <si>
    <t>100A2858</t>
  </si>
  <si>
    <t>100A4499</t>
  </si>
  <si>
    <t>100A2411</t>
  </si>
  <si>
    <t>215/60R17 96H GitiComfort F50 WM # Giti 外</t>
  </si>
  <si>
    <t>215/50R17 91V GitiComfort F22 # Giti 外</t>
  </si>
  <si>
    <t>LT265/70R17 121/118S 10PR Giti4×4 AT100 RWL # Giti 外</t>
  </si>
  <si>
    <t>FPT0717001</t>
  </si>
  <si>
    <t>广汽乘用车有限公司宜昌分公司</t>
  </si>
  <si>
    <t>100A4276</t>
  </si>
  <si>
    <t>100A4082</t>
  </si>
  <si>
    <t>225/45R18 95V XL GitiComfort F22 ASYMMETRIC GE12A # Giti 外</t>
  </si>
  <si>
    <t>215/55R17 94V GitiComfort F22 JAC # Giti 外</t>
  </si>
  <si>
    <t>云度新能源汽车有限公司</t>
  </si>
  <si>
    <t>成都</t>
  </si>
  <si>
    <t>265/60R18 110H Giti4×4 HT152 # Giti 外</t>
  </si>
  <si>
    <t>235/55R18 100V GitiComfort F50+ GEELY NEW # Giti 外</t>
  </si>
  <si>
    <t>215/60R17 96H GitiComfort F50 DPCA # Giti 外</t>
  </si>
  <si>
    <t>215/55R17 94V GitiComfort F22 # Giti 外</t>
  </si>
  <si>
    <t>235/50R19 99V GitiComfort F50 CHANGAN # Giti 外</t>
  </si>
  <si>
    <t>225/50R17 94V GitiComfort F22 # Giti 外</t>
  </si>
  <si>
    <t>100AJ346A</t>
  </si>
  <si>
    <t>100A4496</t>
  </si>
  <si>
    <t>组长</t>
    <phoneticPr fontId="3" type="noConversion"/>
  </si>
  <si>
    <t>客户编码</t>
    <phoneticPr fontId="5" type="noConversion"/>
  </si>
  <si>
    <t>代进</t>
  </si>
  <si>
    <t>宇通客车股份有限公司</t>
  </si>
  <si>
    <t>分厂（分子库）</t>
    <phoneticPr fontId="3" type="noConversion"/>
  </si>
  <si>
    <t>100A4243</t>
  </si>
  <si>
    <t>100A4573</t>
  </si>
  <si>
    <t>100A4574</t>
  </si>
  <si>
    <t>物料描述</t>
    <phoneticPr fontId="3" type="noConversion"/>
  </si>
  <si>
    <t>195/55R16 91V XL GitiComfort F22 # Giti 外</t>
  </si>
  <si>
    <t>205/50R17 93V XL GitiComfort F22 # Giti 外</t>
  </si>
  <si>
    <t>215/60R17 96H GitiComfort F50 VX11 # Giti 外</t>
  </si>
  <si>
    <t>215/60R17 96H GitiComfort F50 GEELY SX12 # Giti 外</t>
  </si>
  <si>
    <t>规划工厂</t>
    <phoneticPr fontId="3" type="noConversion"/>
  </si>
  <si>
    <t>100A4486</t>
  </si>
  <si>
    <t>100A4491</t>
  </si>
  <si>
    <t>100AG385B</t>
  </si>
  <si>
    <t>FPT0572002</t>
  </si>
  <si>
    <t>长兴吉利汽车部件有限公司</t>
  </si>
  <si>
    <t>FPT0029011</t>
  </si>
  <si>
    <t>浙江吉润汽车有限公司宁波杭州湾新区备件中心</t>
  </si>
  <si>
    <t>FPT0574015</t>
  </si>
  <si>
    <t>FPT0553013</t>
  </si>
  <si>
    <t>芜湖金桔科技有限公司</t>
  </si>
  <si>
    <t>100A4325</t>
  </si>
  <si>
    <t>100A2039</t>
  </si>
  <si>
    <t>100AL301A</t>
  </si>
  <si>
    <t>100A4287</t>
  </si>
  <si>
    <t>100A4572</t>
  </si>
  <si>
    <t>100A4570</t>
  </si>
  <si>
    <t>100A4571</t>
  </si>
  <si>
    <t>225/60R18 100H GitiComfort F50 NL-3B # Giti 外</t>
  </si>
  <si>
    <t>185/60R15 84H GitiComfort 221 JLZY # Giti 外</t>
  </si>
  <si>
    <t>215/60R17 96H Giti4×4 AT71 # Giti 外</t>
  </si>
  <si>
    <t>225/60R18 100H GitiComfort F50 BYD # Giti 外</t>
  </si>
  <si>
    <t>江西中联智能物流有限公司</t>
  </si>
  <si>
    <t>FPT0791009</t>
  </si>
  <si>
    <t>FPT0536009</t>
  </si>
  <si>
    <t>北汽福田汽车股份有限公司诸城汽车厂M4</t>
  </si>
  <si>
    <t>FPT0536003</t>
  </si>
  <si>
    <t>北汽福田汽车股份有限公司诸城汽车厂</t>
  </si>
  <si>
    <t>北汽福田汽车股份有限公司时代领航卡车工厂</t>
  </si>
  <si>
    <t>100AF747C</t>
  </si>
  <si>
    <t>100A4477</t>
  </si>
  <si>
    <t>100AL781A</t>
  </si>
  <si>
    <t>100AG953A</t>
  </si>
  <si>
    <t>100A4473</t>
  </si>
  <si>
    <t>205/75R16LT 110/107R 10PR GitiVan 600V1 # Giti 外</t>
  </si>
  <si>
    <t>FPT0553016</t>
  </si>
  <si>
    <t>芜湖泰瑞汽车有限公司</t>
  </si>
  <si>
    <t>100A3979</t>
  </si>
  <si>
    <t>215/75R15 100S Giti4×4 HT150 GW # Giti 外</t>
  </si>
  <si>
    <t>255/70R16 111H Giti4×4 HT152 # Giti 外</t>
  </si>
  <si>
    <t>225/60R16 98V GitiComfort F22 BYD # Giti 外</t>
  </si>
  <si>
    <t>FPT0023038</t>
  </si>
  <si>
    <t>重庆铃耀汽车有限公司</t>
  </si>
  <si>
    <t>100A4581</t>
  </si>
  <si>
    <t>100AJ993B</t>
  </si>
  <si>
    <t>100A3682A</t>
  </si>
  <si>
    <t>225/65R17 102H GitiComfort SUV 520 GWH6 # Giti 外</t>
  </si>
  <si>
    <t>100A4500</t>
  </si>
  <si>
    <t>225/60R18 100H GitiComfort F50 QR # Giti 外</t>
  </si>
  <si>
    <t>100AL351B</t>
  </si>
  <si>
    <t>100AQ121A</t>
  </si>
  <si>
    <t>255/70R17 112T GitiXross HT71 # Giti 外</t>
  </si>
  <si>
    <t>深圳市比亚迪供应链管理有限公司</t>
  </si>
  <si>
    <t>胡义德</t>
  </si>
  <si>
    <t>郑探/纪光永</t>
  </si>
  <si>
    <t>100A1684</t>
  </si>
  <si>
    <t>225/60R17 99H GitiComfort SUV 520 # Giti 外</t>
  </si>
  <si>
    <t>100A4485</t>
  </si>
  <si>
    <t>165/65R14 79T GitiComfort 220 JAC 6E # Giti 外</t>
  </si>
  <si>
    <t>FPT0021008</t>
  </si>
  <si>
    <t>金龙联合汽车工业（苏州）有限公司</t>
  </si>
  <si>
    <t>FPT0020013</t>
  </si>
  <si>
    <t>广州汽车集团股份有限公司</t>
  </si>
  <si>
    <t>225/45R18 95V XL GitiComfort F22 ASYMMETRIC GAC # Giti 外</t>
  </si>
  <si>
    <t>重庆市永川区长城汽车零部件有限公司</t>
  </si>
  <si>
    <t>100AL812E</t>
  </si>
  <si>
    <t>265/60R18 114H XL GitiXross HT71 # Giti 外</t>
  </si>
  <si>
    <t>FPT0551001</t>
  </si>
  <si>
    <t>安徽江淮汽车集团股份有限公司</t>
  </si>
  <si>
    <t>成都大运汽车集团有限公司运城分公司</t>
  </si>
  <si>
    <t>100A4555</t>
  </si>
  <si>
    <t>100A4628</t>
  </si>
  <si>
    <t>225/45R18 95V XL GitiComfort F22 ASYMMETRIC CHANGAN # Giti 外</t>
  </si>
  <si>
    <t>215/75R16LT 112/109R 10PR GitiVan 600 FOTON # Giti 外</t>
  </si>
  <si>
    <t>225/55R18 102H XL Giti4×4 HT152 # Giti 外</t>
  </si>
  <si>
    <t>235/50R19 99V GitiComfort F50 GEELY # Giti 外</t>
  </si>
  <si>
    <t>100AL371C</t>
  </si>
  <si>
    <t>100AL681A</t>
  </si>
  <si>
    <t>100AJ158B</t>
  </si>
  <si>
    <t>245/50R20 102V GitiComfort 225 V1 GAC # Giti 外</t>
  </si>
  <si>
    <t>235/55R19 101V GitiComfort 225 V1 # Giti 外</t>
  </si>
  <si>
    <t>205/55R16 91V GitiComfort F22 # Giti 外</t>
  </si>
  <si>
    <t>100A4582</t>
  </si>
  <si>
    <t>100A4321</t>
  </si>
  <si>
    <t>100AL383D</t>
  </si>
  <si>
    <t>245/70R17 110T Giti4×4 Winter70 RWL # Giti 外</t>
  </si>
  <si>
    <t>235/50R18 101V XL GitiControl P10 GEELY # Giti 外</t>
  </si>
  <si>
    <t>合肥</t>
  </si>
  <si>
    <t>100A4277</t>
  </si>
  <si>
    <t>100A4629</t>
  </si>
  <si>
    <t>100AQ142A</t>
  </si>
  <si>
    <t>100AG954A</t>
  </si>
  <si>
    <t>215/55R18 96H GitiComfort F50</t>
  </si>
  <si>
    <t>205/55R19 93T GitiComfort Winter20</t>
  </si>
  <si>
    <t>225/55R18 98V GitiComfort F50</t>
  </si>
  <si>
    <t>0101-0108</t>
    <phoneticPr fontId="3" type="noConversion"/>
  </si>
  <si>
    <t>0109-0115</t>
    <phoneticPr fontId="3" type="noConversion"/>
  </si>
  <si>
    <t>0116-0122</t>
    <phoneticPr fontId="3" type="noConversion"/>
  </si>
  <si>
    <t>0123-0129</t>
    <phoneticPr fontId="3" type="noConversion"/>
  </si>
  <si>
    <t>0130-0131</t>
    <phoneticPr fontId="3" type="noConversion"/>
  </si>
  <si>
    <t>0101-0131</t>
    <phoneticPr fontId="3" type="noConversion"/>
  </si>
  <si>
    <t>01周（8天）</t>
    <phoneticPr fontId="3" type="noConversion"/>
  </si>
  <si>
    <t>02周</t>
    <phoneticPr fontId="3" type="noConversion"/>
  </si>
  <si>
    <t>3周</t>
  </si>
  <si>
    <t>4周</t>
  </si>
  <si>
    <t>5周上(2天)</t>
    <phoneticPr fontId="3" type="noConversion"/>
  </si>
  <si>
    <t>2022年01月上线计划</t>
    <phoneticPr fontId="3" type="noConversion"/>
  </si>
  <si>
    <t>2022年02月上线计划</t>
    <phoneticPr fontId="3" type="noConversion"/>
  </si>
  <si>
    <t>2022年03月上线计划</t>
    <phoneticPr fontId="3" type="noConversion"/>
  </si>
  <si>
    <t>12月发货计划</t>
    <phoneticPr fontId="3" type="noConversion"/>
  </si>
  <si>
    <t>重庆长安新能源汽车科技有限公司</t>
  </si>
  <si>
    <t>中国重汽集团济南动力有限公司</t>
  </si>
  <si>
    <t>100AL082B</t>
  </si>
  <si>
    <t>100AF044H</t>
  </si>
  <si>
    <t>100AL721C</t>
  </si>
  <si>
    <t>100A3732</t>
  </si>
  <si>
    <t>100AL642F</t>
  </si>
  <si>
    <t>100A4019A</t>
  </si>
  <si>
    <t>100AG952A</t>
  </si>
  <si>
    <t>100A1331</t>
  </si>
  <si>
    <t>100AJ121B</t>
  </si>
  <si>
    <t>100A4479</t>
  </si>
  <si>
    <t>185/60R15 88H XL GitiSynergy E1 # Giti 外</t>
  </si>
  <si>
    <t>195/65R15 91H GitiComfort F22 SVW # Giti 外</t>
  </si>
  <si>
    <t>165R13C 94/93S 8PR LT GitiVan 600A NEW # Giti 外</t>
  </si>
  <si>
    <t>235/50R19 99V GitiComfort 225 V1 BYD # Giti 外</t>
  </si>
  <si>
    <t>235/60R19 107H XL GitiComfort F50 GW # Giti 外</t>
  </si>
  <si>
    <t>215/60R16 95V GitiComfort 228 # Giti 外</t>
  </si>
  <si>
    <t>265/65R18 114T GitiControl WT80 # Giti 外</t>
  </si>
  <si>
    <t>FPT0023037</t>
  </si>
  <si>
    <t>童长龙</t>
  </si>
  <si>
    <t>汪向阳</t>
  </si>
  <si>
    <t>FPT0531012</t>
  </si>
  <si>
    <t>月描述</t>
  </si>
  <si>
    <t>业务组</t>
  </si>
  <si>
    <t>客户名称</t>
  </si>
  <si>
    <t>物料描述</t>
  </si>
  <si>
    <t>物料大类</t>
  </si>
  <si>
    <t>本月原始上线计划量</t>
  </si>
  <si>
    <t>本月调整承诺上线量(A)</t>
  </si>
  <si>
    <t>本月实际上线量 (B)</t>
  </si>
  <si>
    <t>本月剩余上线量(C=A-B)</t>
  </si>
  <si>
    <t>本月约束发货计划量</t>
  </si>
  <si>
    <t>本月调整发货计划量(D)</t>
  </si>
  <si>
    <t>本月实际发运量（E）</t>
  </si>
  <si>
    <t>本月剩余发货量（F=D-E)</t>
  </si>
  <si>
    <t>101半钢外胎</t>
  </si>
  <si>
    <t>100A2544</t>
  </si>
  <si>
    <t>175/65R14 82H GitiComfort 220 # Giti 外</t>
  </si>
  <si>
    <t>T165/80R17 104M CHANGAN # Giti 外</t>
  </si>
  <si>
    <t>100A2983</t>
  </si>
  <si>
    <t>205/60R16 92V GitiComfort 228v1 CHANGAN # Giti 外</t>
  </si>
  <si>
    <t>100A3635</t>
  </si>
  <si>
    <t>225/55R18 98V GitiComfort F50 CHANGAN # Giti 外</t>
  </si>
  <si>
    <t>100AJ961A</t>
  </si>
  <si>
    <t>北汽福田汽车股份有限公司</t>
  </si>
  <si>
    <t>100E1926P</t>
  </si>
  <si>
    <t>11R22.5 18PR 149/146M PAL525 OE 4B PW 外</t>
  </si>
  <si>
    <t>106全钢外胎</t>
  </si>
  <si>
    <t>100EV1353P</t>
  </si>
  <si>
    <t>10R22.5 16PR 144/142M PAL517 4B # PW 外</t>
  </si>
  <si>
    <t>100EV1562Q</t>
  </si>
  <si>
    <t>295/60R22.5 18PR 150/147L GSR225 3PMSF 4B # Giti 外</t>
  </si>
  <si>
    <t>100EV1797P</t>
  </si>
  <si>
    <t>295/80R22.5 18PR 152/149M PAL520 4B OE # PW 外</t>
  </si>
  <si>
    <t>100EV1929Q</t>
  </si>
  <si>
    <t>11R22.5 18PR 149/146M GAL836+ M+S 4B # Giti 外</t>
  </si>
  <si>
    <t>100EV2150Q</t>
  </si>
  <si>
    <t>275/80R22.5 18PR 149/146M GSR235 3PMSF OE 4B # Giti 外</t>
  </si>
  <si>
    <t>100EV2238P</t>
  </si>
  <si>
    <t>12R22.5 18PR 152/149M PSR255 4B OE # PW 外</t>
  </si>
  <si>
    <t>100EV2427P</t>
  </si>
  <si>
    <t>12R22.5 18PR 152/149M PAL526 标载型 OE # PW 外</t>
  </si>
  <si>
    <t>100EV345Q</t>
  </si>
  <si>
    <t>315/60R22.5 18PR 152/148M GSR225 3PMSF 4B # Giti 外</t>
  </si>
  <si>
    <t>100A3873</t>
  </si>
  <si>
    <t>205/55R16 94V XL GitiComfort F22 SGMW # Giti 外</t>
  </si>
  <si>
    <t>100AE871A</t>
  </si>
  <si>
    <t>205/60R16 92V GitiComfort F22 # Giti 外</t>
  </si>
  <si>
    <t>100A2142</t>
  </si>
  <si>
    <t>245/55R19 103H GitiWinterControl SUV890+ # Giti 外</t>
  </si>
  <si>
    <t>100A3364</t>
  </si>
  <si>
    <t>225/60R17 99T GitiComfort Winter50SUV NEW # Giti 外</t>
  </si>
  <si>
    <t>100A3365</t>
  </si>
  <si>
    <t>235/60R18 103T GitiComfort Winter50SUV NEW # Giti 外</t>
  </si>
  <si>
    <t>100A3366</t>
  </si>
  <si>
    <t>235/55R18 100T GitiComfort Winter50SUV NEW # Giti 外</t>
  </si>
  <si>
    <t>100A3368</t>
  </si>
  <si>
    <t>215/55R18 95T GitiComfort Winter50SUV # Giti 外</t>
  </si>
  <si>
    <t>100A3782</t>
  </si>
  <si>
    <t>235/55R18 100V GitiComfort F50 GEELY # Giti 外</t>
  </si>
  <si>
    <t>225/55R18 98V GitiComfort F50 GAC # Giti 外</t>
  </si>
  <si>
    <t>225/50R17 94V GitiComfort F22 GAC # Giti 外</t>
  </si>
  <si>
    <t>235/50R19 99V GitiComfort F50 GAC # Giti 外</t>
  </si>
  <si>
    <t>张健/蒋鑫虎</t>
  </si>
  <si>
    <t>耿建/汪国军</t>
  </si>
  <si>
    <t>225/55R17 97V GitiComfort 228v1 # Giti 外</t>
  </si>
  <si>
    <t>215/55R18 95H GitiComfort F50 DPCA # Giti 外</t>
  </si>
  <si>
    <t>215/50R17 91V GitiComfort F22A # Giti 外</t>
  </si>
  <si>
    <t>205/55R19 93T GitiComfort Winter20 PSA # Giti 外</t>
  </si>
  <si>
    <t>215/55R17 94V GitiComfort F22 BYD # Giti 外</t>
  </si>
  <si>
    <t>100AL782C</t>
  </si>
  <si>
    <t>215/60R17 96H GitiComfort 520V1 GW # Giti 外</t>
  </si>
  <si>
    <t>235/65R18 106V GitiComfort F50 GW # Giti 外</t>
  </si>
  <si>
    <t>吉利汽车研究院（宁波）有限公司</t>
  </si>
  <si>
    <t>浙江远景汽配有限公司</t>
  </si>
  <si>
    <t>100AL022A</t>
  </si>
  <si>
    <t>100A3651</t>
  </si>
  <si>
    <t>100A4174</t>
  </si>
  <si>
    <t>205/50R17 93V XL GitiComfort F22 GEELY # Giti 外</t>
  </si>
  <si>
    <t>100AL041B</t>
  </si>
  <si>
    <t>165/65R14 79T GitiComfort 220 # Giti 外</t>
  </si>
  <si>
    <t>100AJ602B</t>
  </si>
  <si>
    <t>安徽江淮汽车集团股份有限公司商务车分公司</t>
  </si>
  <si>
    <t>100EV1119P</t>
  </si>
  <si>
    <t>7.50R16LT 14PR 122/118M PAL528 TL new # PW 外</t>
  </si>
  <si>
    <t>100EV1201Q</t>
  </si>
  <si>
    <t>205/75R17.5 14PR 124/122M GAR820 M+S SNOW # Giti 外</t>
  </si>
  <si>
    <t>100EV1454Q</t>
  </si>
  <si>
    <t>215/75R17.5 16PR 127/124M GAR820 3PMSF OE # Giti 外</t>
  </si>
  <si>
    <t>100EV1713Q</t>
  </si>
  <si>
    <t>215/75R17.5 14PR 128/126M GAR820 M+S SNOW # Giti 外</t>
  </si>
  <si>
    <t>100EV1893Q00</t>
  </si>
  <si>
    <t>255/70R22.5 16PR 140/137M GAL817 4B LRR # Giti 外</t>
  </si>
  <si>
    <t>100EV1910P</t>
  </si>
  <si>
    <t>7.50R16LT 6PR 105/101M PAL528 # PW 外</t>
  </si>
  <si>
    <t>100EV1912P</t>
  </si>
  <si>
    <t>7.50R16LT 6PR 105/101M PAL528 TT/TL OE # PW 外</t>
  </si>
  <si>
    <t>100EV2540P</t>
  </si>
  <si>
    <t>7.00R16LT 8PR 107/102M PAL528 TT/TL 二次法 OE # PW 外</t>
  </si>
  <si>
    <t>100EV337G0</t>
  </si>
  <si>
    <t>215/75R17.5 16PR 127/124J GT879 OE # GT 外</t>
  </si>
  <si>
    <t>100EV581P</t>
  </si>
  <si>
    <t>215/75R17.5 12PR 126/124M PW212 # PW 外</t>
  </si>
  <si>
    <t>100EV640G</t>
  </si>
  <si>
    <t>235/75R17.5 16PR 143/141(144/144)J(F) GT879 EXPORT # GT 外</t>
  </si>
  <si>
    <t>100EV664Q0</t>
  </si>
  <si>
    <t>245/70R19.5 16PR 136/134M GSR225 3PMSF 4B OE # Giti 外</t>
  </si>
  <si>
    <t>6.50R16 107/102N 10PR LT SUPER TRAVELER 668 GT 丁基套</t>
  </si>
  <si>
    <t>7.50R16 122/118N 14PR LT SUPER TRAVELER 668 SS GT 丁基套</t>
  </si>
  <si>
    <t>7.00R16 115/110N 12PR LT SUPER TRAVELER 668 # GT 丁基套</t>
  </si>
  <si>
    <t>120EV026P</t>
  </si>
  <si>
    <t>8.25R20  16PR 139/137M PW01 # PW 丁基套</t>
  </si>
  <si>
    <t>120EV037P</t>
  </si>
  <si>
    <t>9.00R20 16PR 144/142K PW02 # PW 丁基套</t>
  </si>
  <si>
    <t>120EV1002P</t>
  </si>
  <si>
    <t>8.25R20 14PR 136/134M PW01 # PW 丁基套</t>
  </si>
  <si>
    <t>120EV1119P</t>
  </si>
  <si>
    <t>7.50R16LT 14PR 122/118M PAL528 TL new # PW 丁基套</t>
  </si>
  <si>
    <t>120EV1385Q</t>
  </si>
  <si>
    <t>8.25R16LT 16PR 128/124M GAL816+ 4B # Giti 丁基套</t>
  </si>
  <si>
    <t>120EV2260P</t>
  </si>
  <si>
    <t>8.25R16LT 14PR 126/122M PW01 CR # PW 丁基套</t>
  </si>
  <si>
    <t>安徽江淮汽车集团股份有限公司重型车分公司</t>
  </si>
  <si>
    <t>100EV1323P</t>
  </si>
  <si>
    <t>11R22.5 16PR 148/145M PW01 M+S # PW 外</t>
  </si>
  <si>
    <t>100EV1763Q</t>
  </si>
  <si>
    <t>295/80R22.5 18PR 152/149M GAL836+ 3PMSF 4B # Giti 外</t>
  </si>
  <si>
    <t>100EV1902P</t>
  </si>
  <si>
    <t>12R22.5 18PR 152/149M PAL525 标载型 # PW 外</t>
  </si>
  <si>
    <t>100EV448P</t>
  </si>
  <si>
    <t>13R22.5 18PR 154/150(156/150)L(K) PW01 M+S EXPORT # PW 外</t>
  </si>
  <si>
    <t>100EV488G</t>
  </si>
  <si>
    <t>12R22.5 16PR 152/148M GT879 # GT 外</t>
  </si>
  <si>
    <t>120EV040P</t>
  </si>
  <si>
    <t>10.00R20 16PR 146/143K PW01 # PW 丁基套</t>
  </si>
  <si>
    <t>120EV1513P</t>
  </si>
  <si>
    <t>12.00R20 18PR 154/151K PW01 二次法 # PW 丁基套</t>
  </si>
  <si>
    <t>120EV1815P</t>
  </si>
  <si>
    <t>10.00R20 18PR 149/146K PW02 OE # PW 丁基套</t>
  </si>
  <si>
    <t>120EV1829P</t>
  </si>
  <si>
    <t>11.00R20 16PR 150/147K PW01 二次法 OE # PW 丁基套</t>
  </si>
  <si>
    <t>120EV1867P</t>
  </si>
  <si>
    <t>11.00R20 18PR 152/149K PW01 二次法 OE # PW 丁基套</t>
  </si>
  <si>
    <t>120EV2182P</t>
  </si>
  <si>
    <t>12.00R20 20PR 156/153K PAM539 尼龙 二次法 # PW 丁基套</t>
  </si>
  <si>
    <t>江淮汽车（阜阳）有限公司</t>
  </si>
  <si>
    <t>100EV1920Q</t>
  </si>
  <si>
    <t>11R22.5 18PR 149/146M GAC812 OE 4B # Giti 外</t>
  </si>
  <si>
    <t>100EV2151P</t>
  </si>
  <si>
    <t>275/80R22.5 18PR 149/146M PAL525 OE # PW 外</t>
  </si>
  <si>
    <t>梁峰</t>
  </si>
  <si>
    <t>东风柳州汽车有限公司（商用车）</t>
  </si>
  <si>
    <t>100EV1765Q</t>
  </si>
  <si>
    <t>295/80R22.5 18PR 152/149M GSR237 M+S 4B # Giti 外</t>
  </si>
  <si>
    <t>100EV1905Q</t>
  </si>
  <si>
    <t>12R22.5 18PR 152/149L GAL836+ M+S 4B # Giti 外</t>
  </si>
  <si>
    <t>100EV2429P0</t>
  </si>
  <si>
    <t>100EV347Q</t>
  </si>
  <si>
    <t>315/60R22.5 20PR 154/148L GSR225 3PMSF 4B # Giti 外</t>
  </si>
  <si>
    <t>120EV1394P</t>
  </si>
  <si>
    <t>12.00R20 16PR 152/149K PW01 二次法 OE * # PW 丁基套</t>
  </si>
  <si>
    <t>梁峰/汪向阳</t>
  </si>
  <si>
    <t>东风商用车有限公司</t>
  </si>
  <si>
    <t>100EV1095P</t>
  </si>
  <si>
    <t>11.00R20 18PR 152/149K PW602 M+S OE # PW 外</t>
  </si>
  <si>
    <t>100EV1352Q</t>
  </si>
  <si>
    <t>10R22.5 16PR 144/142M GAR558 4B # Giti 外</t>
  </si>
  <si>
    <t>100EV1437Q</t>
  </si>
  <si>
    <t>9.00R20 16PR 144/142L GAR827 4B OE # Giti 外</t>
  </si>
  <si>
    <t>100EV1853P</t>
  </si>
  <si>
    <t>12R22.5 18PR 152/149M PAL517 4B OE # PW 外</t>
  </si>
  <si>
    <t>100EV1860P</t>
  </si>
  <si>
    <t>11.00R20 18PR 152/149K PW02 4B OE # PW 外</t>
  </si>
  <si>
    <t>100EV1901P</t>
  </si>
  <si>
    <t>120EV1393P</t>
  </si>
  <si>
    <t>12.00R20 16PR 152/149K PDM319 二次法 OE # PW 丁基套</t>
  </si>
  <si>
    <t>120EV1515P</t>
  </si>
  <si>
    <t>12.00R20 18PR 154/151F PAO530 尼龙 二次法 # PW 丁基套</t>
  </si>
  <si>
    <t>120EV2320P</t>
  </si>
  <si>
    <t>9.00R20 16PR 144/142L PW02 # PW 丁基套</t>
  </si>
  <si>
    <t>120EV2433P</t>
  </si>
  <si>
    <t>11.00R20 18PR 152/149K PW02 4B 二次法 # PW 丁基套</t>
  </si>
  <si>
    <t>120EV2434P</t>
  </si>
  <si>
    <t>11.00R20 18PR 152/149K PW602 M+S OE 二次法 # PW 丁基套</t>
  </si>
  <si>
    <t>100EV1658P</t>
  </si>
  <si>
    <t>295/80R22.5 18PR 152/149M PAL520 4B # PW 外</t>
  </si>
  <si>
    <t>100EV2192P</t>
  </si>
  <si>
    <t>7.50R16LT 14PR 122/118M PAL528 OE # PW 外</t>
  </si>
  <si>
    <t>100EV2370P</t>
  </si>
  <si>
    <t>7.00R16LT 10PR 111/107M PAR866 TT/TL OE # PW 外</t>
  </si>
  <si>
    <t>100EV390P</t>
  </si>
  <si>
    <t>12R22.5 18PR 152/149M PW930+ # PW 外</t>
  </si>
  <si>
    <t>120EV1386P</t>
  </si>
  <si>
    <t>8.25R16LT 16PR 128/124M PW01 OE # PW 丁基套</t>
  </si>
  <si>
    <t>120EV1871P</t>
  </si>
  <si>
    <t>7.00R16LT 12PR 115/110M PAL528 OE New # PW 丁基套</t>
  </si>
  <si>
    <t>120EV1974P</t>
  </si>
  <si>
    <t>7.00R16LT 14PR 118/114M PW01 TT/TL # PW 丁基套</t>
  </si>
  <si>
    <t>120EV2192P</t>
  </si>
  <si>
    <t>7.50R16LT 14PR 122/118M PAL528 OE # PW 丁基套</t>
  </si>
  <si>
    <t>魏亮/汪向阳</t>
  </si>
  <si>
    <t>中国重汽集团济南卡车股份有限公司</t>
  </si>
  <si>
    <t>100EV2520P</t>
  </si>
  <si>
    <t>12.00R20 18PR 154/151K PW01 二次法 OE # PW 外</t>
  </si>
  <si>
    <t>100EV712P</t>
  </si>
  <si>
    <t>315/80R22.5 18PR 154/151(156/151)L(K) PW01 M+S # PW 外</t>
  </si>
  <si>
    <t>中国重汽集团济南商用车有限公司</t>
  </si>
  <si>
    <t>100E1910P</t>
  </si>
  <si>
    <t>7.50R16LT 6PR 105/101M PAL528 OE PW 外</t>
  </si>
  <si>
    <t>100EV2390Q</t>
  </si>
  <si>
    <t>205/85R16LT 8PR★★ 107/103M GSR235 M+S OE # Giti 外</t>
  </si>
  <si>
    <t>100A1718</t>
  </si>
  <si>
    <t>205/75R16C 113/111R 10PR LT MAXMILER EX # GT 外</t>
  </si>
  <si>
    <t>100E1119P</t>
  </si>
  <si>
    <t>7.50R16LT 14PR 122/118M PAL528 TL new PW 外</t>
  </si>
  <si>
    <t>100E1532P</t>
  </si>
  <si>
    <t>8.25R20 16PR 139/137M PW01 OE 减沟深 PW 外</t>
  </si>
  <si>
    <t>100E1870P</t>
  </si>
  <si>
    <t>7.00R16LT 12PR 115/110M PAL528 TL PW 外</t>
  </si>
  <si>
    <t>100E1879P</t>
  </si>
  <si>
    <t>7.00R16LT 8PR 107/102M PAL528 OE PW 外</t>
  </si>
  <si>
    <t>100E2360P</t>
  </si>
  <si>
    <t>6.50R16LT 10PR 107/102M PAR866 TT/TL OE PW 外</t>
  </si>
  <si>
    <t>100EV1077Q0</t>
  </si>
  <si>
    <t>235/75R17.5 14PR 132/130M GAR820 3PMSF # Giti 外</t>
  </si>
  <si>
    <t>100EV1461Q</t>
  </si>
  <si>
    <t>265/70R19.5 16PR 140/138M GSR225 3PMSF 4B # Giti 外</t>
  </si>
  <si>
    <t>100EV1582P</t>
  </si>
  <si>
    <t>9.5R17.5 16PR 133/131M PAR560 3PMSF 4B OE # PW 外</t>
  </si>
  <si>
    <t>100EV1870P</t>
  </si>
  <si>
    <t>7.00R16LT 12PR 115/110M PAL528 TL # PW 外</t>
  </si>
  <si>
    <t>100EV1873P</t>
  </si>
  <si>
    <t>100EV1876P</t>
  </si>
  <si>
    <t>7.00R16LT 8PR 107/102M PAL528 TT/TL OE # PW 外</t>
  </si>
  <si>
    <t>100EV1933Q</t>
  </si>
  <si>
    <t>9R22.5 14PR 136/134M GAL817 NEW # Giti 外</t>
  </si>
  <si>
    <t>100EV334Q</t>
  </si>
  <si>
    <t>215/75R17.5 14PR 126/124M GAR820 M+S SNOW # Giti 外</t>
  </si>
  <si>
    <t>120EV1384P</t>
  </si>
  <si>
    <t>8.25R16LT 16PR 128/124M PW01 CR # PW 丁基套</t>
  </si>
  <si>
    <t>120EV1532P</t>
  </si>
  <si>
    <t>8.25R20 16PR 139/137M PW01 OE # PW 外 丁基套</t>
  </si>
  <si>
    <t>100E1901P</t>
  </si>
  <si>
    <t>12R22.5 18PR 152/149M PAL526 OE 标载型 PW 外</t>
  </si>
  <si>
    <t>100E2151P</t>
  </si>
  <si>
    <t>275/80R22.5 18PR 149/146M PAL525  4B OE PW 外</t>
  </si>
  <si>
    <t>100E2320P</t>
  </si>
  <si>
    <t>9.00R20 16PR 144/142L PW02 OE PW 外</t>
  </si>
  <si>
    <t>100EV1909P</t>
  </si>
  <si>
    <t>12R22.5 18PR 152/149L PDM608 二次法 NEW # PW 外</t>
  </si>
  <si>
    <t>100EV1926P</t>
  </si>
  <si>
    <t>11R22.5 18PR 149/146M PAL525 OE 4B # PW 外</t>
  </si>
  <si>
    <t>100EV1933Q0</t>
  </si>
  <si>
    <t>120EV1912P</t>
  </si>
  <si>
    <t>7.50R16LT 6PR 105/101M PAL528 TT/TL OE # PW 丁基套</t>
  </si>
  <si>
    <t>100E1384P</t>
  </si>
  <si>
    <t>8.25R16LT 16PR 128/124M PW01 CR PW 外</t>
  </si>
  <si>
    <t>100E1874P</t>
  </si>
  <si>
    <t>7.00R16LT 8PR 107/102M PAR866 TT/TL OE PW 外</t>
  </si>
  <si>
    <t>100EV2300P</t>
  </si>
  <si>
    <t>7.50R16LT 16PR 125/121M PAR866 TT/TL # PW 外</t>
  </si>
  <si>
    <t>100EV2541P</t>
  </si>
  <si>
    <t>7.00R16LT 8PR 107/102M PAR708 TT/TL OE # PW 外</t>
  </si>
  <si>
    <t>120E1384P</t>
  </si>
  <si>
    <t>8.25R16LT 16PR 128/124M PW01 CR PW 丁基套</t>
  </si>
  <si>
    <t>安徽开乐专用车辆股份有限公司</t>
  </si>
  <si>
    <t>100EV1504P</t>
  </si>
  <si>
    <t>12R22.5 12PR 143/141M PTR929 4B # PW 外</t>
  </si>
  <si>
    <t>100EV853Q</t>
  </si>
  <si>
    <t>425/65R22.5 20PR 165K GTL919 3PMSF 4B # Giti 外</t>
  </si>
  <si>
    <t>100EV1877P</t>
  </si>
  <si>
    <t>100EV1879P</t>
  </si>
  <si>
    <t>7.00R16LT 8PR 107/102M PAL528 OE # PW 外</t>
  </si>
  <si>
    <t>100EV2142Q</t>
  </si>
  <si>
    <t>235/75R17.5 16PR 132/129M GAR820 M+S OE # Giti 外</t>
  </si>
  <si>
    <t>120E1011P</t>
  </si>
  <si>
    <t>6.50R16LT 12PR 110/105M PAL528 PW 丁基套</t>
  </si>
  <si>
    <t>120EV1010P</t>
  </si>
  <si>
    <t>6.50R16LT 12PR 110/105M PW01 # PW 套</t>
  </si>
  <si>
    <t>王龙江</t>
  </si>
  <si>
    <t>北京福田戴姆勒汽车有限公司</t>
  </si>
  <si>
    <t>100E1141P</t>
  </si>
  <si>
    <t>12R22.5 16PR 150/147K PAL526 标载型 PW 外</t>
  </si>
  <si>
    <t>100E1392P</t>
  </si>
  <si>
    <t>12.00R20 16PR 152/149K PW01 OE PW 外</t>
  </si>
  <si>
    <t>100E1512P</t>
  </si>
  <si>
    <t>12.00R20 18PR 154/151K PW01 OE PW 外</t>
  </si>
  <si>
    <t>100E1777P</t>
  </si>
  <si>
    <t>12R22.5 18PR 152/149M PW622A M+S SNOW 4B PW 外</t>
  </si>
  <si>
    <t>100E2201P</t>
  </si>
  <si>
    <t>315/80R22.5 18PR 154/151M PAL520 4B OE PW 外</t>
  </si>
  <si>
    <t>100EV1722Q</t>
  </si>
  <si>
    <t>315/70R22.5 18PR 154/150(152/148)L(M) GDL617 M+S SNOW EXPORT 4B # Giti 外</t>
  </si>
  <si>
    <t>100EV1728Q</t>
  </si>
  <si>
    <t>315/70R22.5 18PR 156/150(154/150)L(M) GSR225 M+S # 4B Giti 外</t>
  </si>
  <si>
    <t>100EV1744Q</t>
  </si>
  <si>
    <t>385/65R22.5 20PR 164(160)K(L) GSR259 3PMSF 4B # Giti 外</t>
  </si>
  <si>
    <t>100EV1884P</t>
  </si>
  <si>
    <t>12R22.5 16PR 150/147K PAL526 标载型 OE # PW 外</t>
  </si>
  <si>
    <t>100EV387P</t>
  </si>
  <si>
    <t>295/80R22.5 18PR 152/149M PW602 M+S # PW 外</t>
  </si>
  <si>
    <t>120EV1863P</t>
  </si>
  <si>
    <t>11.00R20 18PR 152/149K PW855 二次法 # PW 丁基套</t>
  </si>
  <si>
    <t>北汽福田汽车股份有限公司长沙超级卡车工厂</t>
  </si>
  <si>
    <t>100EV1815P</t>
  </si>
  <si>
    <t>10.00R20 18PR 149/146K PW02 OE # PW 外</t>
  </si>
  <si>
    <t>山东汽车制造有限公司</t>
  </si>
  <si>
    <t>河南福田智蓝新能源汽车有限公司</t>
  </si>
  <si>
    <t>陈志强</t>
  </si>
  <si>
    <t>一汽解放汽车有限公司</t>
  </si>
  <si>
    <t>北奔重型汽车集团有限公司</t>
  </si>
  <si>
    <t>100E1902P</t>
  </si>
  <si>
    <t>12R22.5 18PR 152/149M PAL525 标载型 PW 外</t>
  </si>
  <si>
    <t>100E548P</t>
  </si>
  <si>
    <t>315/80R22.5 18PR 154/151(156/151)M(L) PW602 M+S PW 外</t>
  </si>
  <si>
    <t>100EV1393P</t>
  </si>
  <si>
    <t>12.00R20 16PR 152/149K PDM319 二次法 OE # PW 外</t>
  </si>
  <si>
    <t>100EV2180P</t>
  </si>
  <si>
    <t>12.00R20 20PR 156/153K PW835 二次法 # PW 外</t>
  </si>
  <si>
    <t>120E1390P</t>
  </si>
  <si>
    <t>12.00R20 16PR 152/149K PDM319 尼龙 OE PW 丁基套</t>
  </si>
  <si>
    <t>120EV080P</t>
  </si>
  <si>
    <t>12.00R24 18PR 156/153K PW01 EXPORT # PW 丁基套</t>
  </si>
  <si>
    <t>120EV087G</t>
  </si>
  <si>
    <t>12.00R24 20PR 160/156K GT01 EXPORT # GT 丁基套</t>
  </si>
  <si>
    <t>120EV1058Q</t>
  </si>
  <si>
    <t>12.00R24 20PR 160/156F GAO822 EXPORT 尼龙 DD # Giti 丁基套</t>
  </si>
  <si>
    <t>120EV1514P</t>
  </si>
  <si>
    <t>12.00R20 18PR 154/151K PDM319 尼龙 二次法 OE # PW 丁基套</t>
  </si>
  <si>
    <t>120EV1649P</t>
  </si>
  <si>
    <t>12.00R20 20PR 156/153K PW855 二次法 # PW 丁基套</t>
  </si>
  <si>
    <t>安徽华菱汽车有限公司</t>
  </si>
  <si>
    <t>100E2238P</t>
  </si>
  <si>
    <t>12R22.5 18PR 152/149M PSR255 4B OE PW 外</t>
  </si>
  <si>
    <t>100EV1411Q</t>
  </si>
  <si>
    <t>315/80R22.5 18PR 154/151M GAL836 3PMSF 4B # Giti 外</t>
  </si>
  <si>
    <t>100EV1412Q</t>
  </si>
  <si>
    <t>315/80R22.5 18PR 154/151M GDL636 4B # Giti 外</t>
  </si>
  <si>
    <t>安徽星马专用汽车有限公司</t>
  </si>
  <si>
    <t>湖南华菱汽车有限公司</t>
  </si>
  <si>
    <t>120EV1866P</t>
  </si>
  <si>
    <t>11.00R20 18PR 152/149F PW126 尼龙 二次法 # PW 丁基套</t>
  </si>
  <si>
    <t>陕西重型汽车有限公司</t>
  </si>
  <si>
    <t>集瑞联合重工有限公司</t>
  </si>
  <si>
    <t>上汽红岩汽车有限公司</t>
  </si>
  <si>
    <t>100EV1312Q</t>
  </si>
  <si>
    <t>295/80R22.5 18PR 152/149M GAL817 4B new OE 中文 # Giti 外</t>
  </si>
  <si>
    <t>100EV1312Q00</t>
  </si>
  <si>
    <t>100EV1340Q</t>
  </si>
  <si>
    <t>305/70R22.5 16PR 152/150(154/150)J(E) GT867 M+S 4B 中文 # Giti 外</t>
  </si>
  <si>
    <t>100EV1354Q00</t>
  </si>
  <si>
    <t>10R22.5 16PR 144/142M GAL817 4B # Giti 外</t>
  </si>
  <si>
    <t>100EV1497Q0</t>
  </si>
  <si>
    <t>11R22.5 16PR 148/145M GAL817 4B 中文 # Giti 外</t>
  </si>
  <si>
    <t>100EV1522Q</t>
  </si>
  <si>
    <t>275/70R22.5 16PR 144/141M GAL817 4B 中文 # Giti 外</t>
  </si>
  <si>
    <t>100EV1891Q0</t>
  </si>
  <si>
    <t>255/70R22.5 16PR 140/137J GAU867V1 M+S 4B # Giti 外</t>
  </si>
  <si>
    <t>100EV1893Q</t>
  </si>
  <si>
    <t>100EV2170Q</t>
  </si>
  <si>
    <t>275/70R22.5 18PR 152/148J GAU867V1 M+S SNOWFLAKE 4B NEW # Giti 外</t>
  </si>
  <si>
    <t>100EV2170Q0</t>
  </si>
  <si>
    <t>275/70R22.5 18PR 152/148J GAU867V1 3PMSF 4B NEW # Giti 外</t>
  </si>
  <si>
    <t>100EV476Q</t>
  </si>
  <si>
    <t>10R22.5 16PR 144/142J GT867 3PMSF 4B 中文 # Giti 外</t>
  </si>
  <si>
    <t>100EV776Q</t>
  </si>
  <si>
    <t>275/70R22.5 16PR 148/145(152/148)M(J) GSR225 3PMSF 4B # Giti 外</t>
  </si>
  <si>
    <t>100EV862Q</t>
  </si>
  <si>
    <t>275/80R22.5 16PR 147/144M GSR235 3PMSF OE 4B # Giti 外</t>
  </si>
  <si>
    <t>安徽江淮客车有限公司</t>
  </si>
  <si>
    <t>庆铃汽车股份有限公司</t>
  </si>
  <si>
    <t>100EV1911P</t>
  </si>
  <si>
    <t>7.50R16LT 6PR 105/101M PAR866 OE # PW 外</t>
  </si>
  <si>
    <t>120EV151P</t>
  </si>
  <si>
    <t>7.50R16LT 14PR 122/118M PW01 # PW 丁基套</t>
  </si>
  <si>
    <t>扬州亚星客车股份有限公司</t>
  </si>
  <si>
    <t>100EV1464Q</t>
  </si>
  <si>
    <t>265/70R19.5 16PR 140/138J GAU867V1 3PMSF OE # Giti 外</t>
  </si>
  <si>
    <t>100EV1497Q</t>
  </si>
  <si>
    <t>100EV1650Q00</t>
  </si>
  <si>
    <t>295/80R22.5 18PR 152/149J GT867 M+S 4B # Giti 外</t>
  </si>
  <si>
    <t>100EV1891Q</t>
  </si>
  <si>
    <t>100EV1923Q</t>
  </si>
  <si>
    <t>11R22.5 18PR 149/146J GAU867V1 3PMSF 4B 中文 # Giti 外</t>
  </si>
  <si>
    <t>100EV748Q0</t>
  </si>
  <si>
    <t>11R22.5 16PR 148/145J GT867 3PMSF 4B OE 中文 # Giti 外</t>
  </si>
  <si>
    <t>100EV754Q0</t>
  </si>
  <si>
    <t>245/70R19.5 18PR 141/140M GT867 3PMSF 4B # Giti 外</t>
  </si>
  <si>
    <t>宇通商用车有限公司</t>
  </si>
  <si>
    <t>100EV1077Q</t>
  </si>
  <si>
    <t>235/75R17.5 14PR 132/130M GAR820 M+S SNOW # Giti 外</t>
  </si>
  <si>
    <t>100EV1349Q</t>
  </si>
  <si>
    <t>305/70R22.5 20PR 151/148J GT867 M+S 4B OE # Giti 外</t>
  </si>
  <si>
    <t>100EV1349Q0</t>
  </si>
  <si>
    <t>100EV1354Q</t>
  </si>
  <si>
    <t>100EV1457Q0</t>
  </si>
  <si>
    <t>215/75R17.5 16PR 127/124M GAU867V1 3PMSF # Giti 外</t>
  </si>
  <si>
    <t>100EV1524Q</t>
  </si>
  <si>
    <t>275/70R22.5 18PR 152/148J GT867 CITYBUS 4B shoulder # Giti 外</t>
  </si>
  <si>
    <t>100EV1524Q00</t>
  </si>
  <si>
    <t>275/70R22.5 18PR 152/148J GT867 3PMSF CITYBUS 4B shoulder # Giti 外</t>
  </si>
  <si>
    <t>100EV1571Q</t>
  </si>
  <si>
    <t>255/70R22.5 16PR 140/137M GAL817 4B # Giti 外</t>
  </si>
  <si>
    <t>100EV1710Q</t>
  </si>
  <si>
    <t>215/75R17.5 14PR 125/122M GAR820E M+S SNOW 中文 # Giti 外</t>
  </si>
  <si>
    <t>100EV1710Q0</t>
  </si>
  <si>
    <t>215/75R17.5 14PR 125/122M GAR820E 3PMSF 中文 # Giti 外</t>
  </si>
  <si>
    <t>100EV1754Q</t>
  </si>
  <si>
    <t>11R22.5 16PR 148/145J GAU867V1 3PMSF 4B 中文 # Giti 外</t>
  </si>
  <si>
    <t>100EV1767Q0</t>
  </si>
  <si>
    <t>295/80R22.5 18PR 152/149M GAL817 4B NEW RFID # Giti 外</t>
  </si>
  <si>
    <t>100EV1976Q</t>
  </si>
  <si>
    <t>7.00R16LT 14PR 118/114L GAR862 TT/TL 二次法 # Giti 外</t>
  </si>
  <si>
    <t>100EV2160Q</t>
  </si>
  <si>
    <t>255/70R22.5 14PR 138/134M GAL817 OE # Giti 外</t>
  </si>
  <si>
    <t>100EV337G</t>
  </si>
  <si>
    <t>215/75R17.5 16PR 127/124J GT879 # GT 外</t>
  </si>
  <si>
    <t>100EV664Q</t>
  </si>
  <si>
    <t>245/70R19.5 16PR 136/134M GSR225 M+S 4B OE # Giti 外</t>
  </si>
  <si>
    <t>100EV753Q0</t>
  </si>
  <si>
    <t>245/70R19.5 18PR 141/140M GSR225 3PMSF 4B OE # Giti 外</t>
  </si>
  <si>
    <t>宇通客车股份有限公司新能源客车分公司</t>
  </si>
  <si>
    <t>100EV1650Q</t>
  </si>
  <si>
    <t>295/80R22.5 18PR 152/149J GT867 M+S 4B Giti 外</t>
  </si>
  <si>
    <t>100EV753Q</t>
  </si>
  <si>
    <t>245/70R19.5 18PR 141/140M GSR225 M+S 4B OE # Giti 外</t>
  </si>
  <si>
    <t>宇通轻型商用汽车有限公司</t>
  </si>
  <si>
    <t>郑州宇通重工有限公司</t>
  </si>
  <si>
    <t>100EV1203G</t>
  </si>
  <si>
    <t>205/75R17.5 14PR 123/121J GAR820E 3PMSF OE # GT 外</t>
  </si>
  <si>
    <t>100EV1316Q</t>
  </si>
  <si>
    <t>295/80R22.5 18PR 152/149M GAC812 4B # Giti 外</t>
  </si>
  <si>
    <t>100EV1707Q</t>
  </si>
  <si>
    <t>8R22.5 14PR 130/128M GAL817 # Giti 外</t>
  </si>
  <si>
    <t>100EV2252Q</t>
  </si>
  <si>
    <t>245/70R19.5 18PR 141/140M GSR225 3PMSF # Giti 外</t>
  </si>
  <si>
    <t>100EV432Q</t>
  </si>
  <si>
    <t>8R22.5 14PR 130/128J GT867 3PMSF 中文 # Giti 外</t>
  </si>
  <si>
    <t>100EV466Q0</t>
  </si>
  <si>
    <t>9R22.5 14PR 136/134J GT867 3PMSF 中文 # Giti 外</t>
  </si>
  <si>
    <t>100EV473G</t>
  </si>
  <si>
    <t>10R22.5 14PR 141/139M GT279 # GT 外</t>
  </si>
  <si>
    <t>100EV473G0</t>
  </si>
  <si>
    <t>王文</t>
  </si>
  <si>
    <t>上汽大通汽车有限公司南京分公司</t>
  </si>
  <si>
    <t>120EV1870P</t>
  </si>
  <si>
    <t>7.00R16LT 12PR 115/110M PAL528 TL # PW 丁基套</t>
  </si>
  <si>
    <t>上海申沃客车有限公司</t>
  </si>
  <si>
    <t>100EV2173Q</t>
  </si>
  <si>
    <t>275/70R22.5 18PR 152/148J GAU867V1 3PMSF 4B NEW RFID # Giti 外</t>
  </si>
  <si>
    <t>上海申龙客车有限公司</t>
  </si>
  <si>
    <t>100EV2251Q0</t>
  </si>
  <si>
    <t>245/70R19.5 18PR 141/140M GT867 3PMSF 4B RFID # Giti 外</t>
  </si>
  <si>
    <t>100EV754Q</t>
  </si>
  <si>
    <t>245/70R19.5 18PR 141/140M GT867 # Giti 外</t>
  </si>
  <si>
    <t>广西申龙汽车制造有限公司</t>
  </si>
  <si>
    <t>100EV1927Q</t>
  </si>
  <si>
    <t>11R22.5 18PR 149/146J GAU867V1 3PMSF 4B RFID # Giti 外</t>
  </si>
  <si>
    <t>无锡安谊汽车配件有限公司（商用）</t>
  </si>
  <si>
    <t>深圳市比亚迪供应链管理有限公司（商用车）</t>
  </si>
  <si>
    <t>100EV1452Q</t>
  </si>
  <si>
    <t>215/75R17.5 16PR 127/124J GAR820 M+S SNOW # Giti 外</t>
  </si>
  <si>
    <t>100EV1465Q</t>
  </si>
  <si>
    <t>265/70R19.5 16PR 140/138J GAU867V1 M+S Giti 外</t>
  </si>
  <si>
    <t>100EV2470Q</t>
  </si>
  <si>
    <t>215/75R17.5 16PR 127/124M GAU867V1 3PMSF RFID # Giti 外</t>
  </si>
  <si>
    <t>商用配套特种车胎</t>
  </si>
  <si>
    <t>郑洪</t>
  </si>
  <si>
    <t>中车长春轨道客车股份有限公司</t>
  </si>
  <si>
    <t>100EV930Q</t>
  </si>
  <si>
    <t>345/85R16 G02Q # Giti 外</t>
  </si>
  <si>
    <t>120EV2222Q</t>
  </si>
  <si>
    <t>E200-15 18PR G01Q # Giti 丁基套</t>
  </si>
  <si>
    <t>中车青岛四方机车车辆股份有限公司</t>
  </si>
  <si>
    <t>120EV2221Q</t>
  </si>
  <si>
    <t>29×8-15 18PR G03Q # Giti 丁基套</t>
  </si>
  <si>
    <t>江苏大洋海洋装备有限公司</t>
  </si>
  <si>
    <t>深圳市比亚迪供应链管理有限公司（轻轨）</t>
  </si>
  <si>
    <t>100EV931Q</t>
  </si>
  <si>
    <t>265/70R19.5 G17Q # Giti 外</t>
  </si>
  <si>
    <t>重庆中车长客轨道车辆有限公司</t>
  </si>
  <si>
    <t>重庆凯瑞传动技术有限公司</t>
  </si>
  <si>
    <t>重庆市轨道交通（集团）有限公司</t>
  </si>
  <si>
    <t>福建</t>
    <phoneticPr fontId="3" type="noConversion"/>
  </si>
  <si>
    <t>宝鸡吉利汽车部件有限公司</t>
    <phoneticPr fontId="3" type="noConversion"/>
  </si>
  <si>
    <t>宁波远景汽车零部件有限公司</t>
    <phoneticPr fontId="3" type="noConversion"/>
  </si>
  <si>
    <t>宁波吉润汽车部件有限公司</t>
    <phoneticPr fontId="3" type="noConversion"/>
  </si>
  <si>
    <t>贵州吉利汽车制造有限公司</t>
    <phoneticPr fontId="3" type="noConversion"/>
  </si>
  <si>
    <t>杭州吉利汽车有限公司</t>
    <phoneticPr fontId="3" type="noConversion"/>
  </si>
  <si>
    <t>山西吉利汽车部件有限公司</t>
    <phoneticPr fontId="3" type="noConversion"/>
  </si>
  <si>
    <t>浙江陆虎汽车有限公司</t>
    <phoneticPr fontId="3" type="noConversion"/>
  </si>
  <si>
    <t>截止到12月26日发货量</t>
    <phoneticPr fontId="3" type="noConversion"/>
  </si>
  <si>
    <t>FPT0574012</t>
  </si>
  <si>
    <t>FPT0551009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</si>
</sst>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409]mmm/yy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9"/>
      <color theme="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FFFFFF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7" fontId="6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4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/>
    </xf>
    <xf numFmtId="176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76" fontId="7" fillId="2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8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Fill="1" applyBorder="1">
      <alignment vertical="center"/>
    </xf>
    <xf numFmtId="0" fontId="9" fillId="0" borderId="2" xfId="0" applyFont="1" applyFill="1" applyBorder="1" applyProtection="1">
      <alignment vertical="center"/>
      <protection hidden="1"/>
    </xf>
    <xf numFmtId="0" fontId="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 applyProtection="1">
      <alignment horizontal="left" vertical="center"/>
      <protection hidden="1"/>
    </xf>
    <xf numFmtId="0" fontId="9" fillId="0" borderId="2" xfId="0" applyFont="1" applyFill="1" applyBorder="1" applyAlignment="1">
      <alignment horizontal="left" vertical="center"/>
    </xf>
    <xf numFmtId="0" fontId="2" fillId="0" borderId="2" xfId="2" applyFont="1" applyFill="1" applyBorder="1" applyAlignment="1">
      <alignment vertical="center"/>
    </xf>
    <xf numFmtId="0" fontId="10" fillId="0" borderId="2" xfId="0" applyFont="1" applyFill="1" applyBorder="1" applyAlignment="1" applyProtection="1">
      <alignment vertical="center"/>
      <protection hidden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177" fontId="11" fillId="0" borderId="2" xfId="1" applyFont="1" applyFill="1" applyBorder="1" applyAlignment="1" applyProtection="1">
      <alignment horizontal="center" vertical="center"/>
    </xf>
    <xf numFmtId="177" fontId="11" fillId="0" borderId="2" xfId="1" applyFont="1" applyFill="1" applyBorder="1" applyAlignment="1" applyProtection="1">
      <alignment vertical="center"/>
    </xf>
    <xf numFmtId="177" fontId="11" fillId="0" borderId="2" xfId="1" applyFont="1" applyFill="1" applyBorder="1" applyAlignment="1" applyProtection="1">
      <alignment horizontal="left" vertical="center"/>
    </xf>
    <xf numFmtId="0" fontId="2" fillId="0" borderId="4" xfId="0" applyFont="1" applyFill="1" applyBorder="1">
      <alignment vertical="center"/>
    </xf>
    <xf numFmtId="176" fontId="2" fillId="0" borderId="0" xfId="0" applyNumberFormat="1" applyFont="1" applyFill="1">
      <alignment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5" borderId="0" xfId="0" applyNumberFormat="1" applyFont="1" applyFill="1">
      <alignment vertical="center"/>
    </xf>
    <xf numFmtId="0" fontId="8" fillId="0" borderId="5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10" fillId="5" borderId="2" xfId="0" applyFont="1" applyFill="1" applyBorder="1" applyAlignment="1" applyProtection="1">
      <alignment vertical="center"/>
      <protection hidden="1"/>
    </xf>
    <xf numFmtId="0" fontId="8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left" vertical="center"/>
      <protection hidden="1"/>
    </xf>
    <xf numFmtId="176" fontId="4" fillId="2" borderId="1" xfId="0" applyNumberFormat="1" applyFont="1" applyFill="1" applyBorder="1" applyAlignment="1">
      <alignment horizontal="center" vertical="center" wrapText="1"/>
    </xf>
    <xf numFmtId="0" fontId="11" fillId="5" borderId="2" xfId="1" applyNumberFormat="1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" fontId="0" fillId="0" borderId="0" xfId="0" applyNumberFormat="1">
      <alignment vertical="center"/>
    </xf>
    <xf numFmtId="0" fontId="9" fillId="7" borderId="2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0" fontId="2" fillId="7" borderId="2" xfId="0" applyFont="1" applyFill="1" applyBorder="1">
      <alignment vertical="center"/>
    </xf>
    <xf numFmtId="0" fontId="8" fillId="7" borderId="2" xfId="0" applyFont="1" applyFill="1" applyBorder="1" applyAlignment="1">
      <alignment horizontal="left" vertical="center"/>
    </xf>
    <xf numFmtId="0" fontId="10" fillId="7" borderId="4" xfId="0" applyFont="1" applyFill="1" applyBorder="1" applyAlignment="1" applyProtection="1">
      <alignment horizontal="left" vertical="center"/>
      <protection hidden="1"/>
    </xf>
    <xf numFmtId="0" fontId="10" fillId="7" borderId="2" xfId="0" applyFont="1" applyFill="1" applyBorder="1" applyAlignment="1" applyProtection="1">
      <alignment vertical="center"/>
      <protection hidden="1"/>
    </xf>
    <xf numFmtId="0" fontId="8" fillId="7" borderId="5" xfId="0" applyFont="1" applyFill="1" applyBorder="1" applyAlignment="1">
      <alignment horizontal="center" vertical="center"/>
    </xf>
    <xf numFmtId="0" fontId="10" fillId="7" borderId="2" xfId="0" applyFont="1" applyFill="1" applyBorder="1">
      <alignment vertical="center"/>
    </xf>
    <xf numFmtId="0" fontId="9" fillId="7" borderId="2" xfId="0" applyFont="1" applyFill="1" applyBorder="1" applyAlignment="1">
      <alignment horizontal="left" vertical="center"/>
    </xf>
  </cellXfs>
  <cellStyles count="3">
    <cellStyle name="常规" xfId="0" builtinId="0"/>
    <cellStyle name="常规 20" xfId="2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9"/>
  <sheetViews>
    <sheetView tabSelected="1" zoomScaleNormal="100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RowHeight="13.5" x14ac:dyDescent="0.15"/>
  <cols>
    <col min="1" max="1" width="6.625" style="48" customWidth="1"/>
    <col min="2" max="2" width="10.125" customWidth="1"/>
    <col min="3" max="3" width="6.75" customWidth="1"/>
    <col min="5" max="5" width="21.5" customWidth="1"/>
    <col min="6" max="6" width="7.375" customWidth="1"/>
    <col min="8" max="8" width="9" customWidth="1"/>
    <col min="20" max="20" width="7.25" customWidth="1"/>
    <col min="22" max="22" width="9.25" customWidth="1"/>
    <col min="24" max="24" width="9" style="41"/>
  </cols>
  <sheetData>
    <row r="1" spans="1:26" ht="13.5" customHeight="1" x14ac:dyDescent="0.15">
      <c r="A1" s="5"/>
      <c r="B1" s="1"/>
      <c r="C1" s="2"/>
      <c r="D1" s="1"/>
      <c r="E1" s="3"/>
      <c r="F1" s="2"/>
      <c r="G1" s="2"/>
      <c r="H1" s="2"/>
      <c r="I1" s="4"/>
      <c r="J1" s="5"/>
      <c r="K1" s="5"/>
      <c r="L1" s="61" t="s">
        <v>823</v>
      </c>
      <c r="M1" s="61" t="s">
        <v>824</v>
      </c>
      <c r="N1" s="61" t="s">
        <v>825</v>
      </c>
      <c r="O1" s="61" t="s">
        <v>826</v>
      </c>
      <c r="P1" s="61" t="s">
        <v>827</v>
      </c>
      <c r="Q1" s="61" t="s">
        <v>828</v>
      </c>
      <c r="R1" s="63" t="s">
        <v>835</v>
      </c>
      <c r="S1" s="63" t="s">
        <v>836</v>
      </c>
      <c r="T1" s="65" t="s">
        <v>837</v>
      </c>
      <c r="U1" s="65" t="s">
        <v>1350</v>
      </c>
      <c r="V1" s="6"/>
      <c r="W1" s="6"/>
      <c r="X1" s="7"/>
    </row>
    <row r="2" spans="1:26" ht="22.5" x14ac:dyDescent="0.15">
      <c r="A2" s="10" t="s">
        <v>715</v>
      </c>
      <c r="B2" s="8" t="s">
        <v>0</v>
      </c>
      <c r="C2" s="9" t="s">
        <v>1</v>
      </c>
      <c r="D2" s="8" t="s">
        <v>716</v>
      </c>
      <c r="E2" s="10" t="s">
        <v>2</v>
      </c>
      <c r="F2" s="10" t="s">
        <v>719</v>
      </c>
      <c r="G2" s="9" t="s">
        <v>3</v>
      </c>
      <c r="H2" s="11" t="s">
        <v>4</v>
      </c>
      <c r="I2" s="12" t="s">
        <v>723</v>
      </c>
      <c r="J2" s="13" t="s">
        <v>5</v>
      </c>
      <c r="K2" s="10" t="s">
        <v>728</v>
      </c>
      <c r="L2" s="14" t="s">
        <v>829</v>
      </c>
      <c r="M2" s="14" t="s">
        <v>830</v>
      </c>
      <c r="N2" s="14" t="s">
        <v>831</v>
      </c>
      <c r="O2" s="14" t="s">
        <v>832</v>
      </c>
      <c r="P2" s="14" t="s">
        <v>833</v>
      </c>
      <c r="Q2" s="61" t="s">
        <v>834</v>
      </c>
      <c r="R2" s="64"/>
      <c r="S2" s="64"/>
      <c r="T2" s="66"/>
      <c r="U2" s="66"/>
      <c r="V2" s="15"/>
      <c r="W2" s="15"/>
      <c r="X2" s="16"/>
    </row>
    <row r="3" spans="1:26" x14ac:dyDescent="0.15">
      <c r="A3" s="27" t="s">
        <v>523</v>
      </c>
      <c r="B3" s="18" t="s">
        <v>524</v>
      </c>
      <c r="C3" s="19" t="s">
        <v>525</v>
      </c>
      <c r="D3" s="20" t="s">
        <v>526</v>
      </c>
      <c r="E3" s="17" t="s">
        <v>527</v>
      </c>
      <c r="F3" s="19" t="s">
        <v>815</v>
      </c>
      <c r="G3" s="21" t="s">
        <v>528</v>
      </c>
      <c r="H3" s="30" t="s">
        <v>528</v>
      </c>
      <c r="I3" s="33" t="s">
        <v>529</v>
      </c>
      <c r="J3" s="27" t="s">
        <v>13</v>
      </c>
      <c r="K3" s="22" t="s">
        <v>26</v>
      </c>
      <c r="L3" s="36">
        <v>100</v>
      </c>
      <c r="M3" s="36">
        <v>130</v>
      </c>
      <c r="N3" s="36">
        <v>0</v>
      </c>
      <c r="O3" s="36">
        <v>0</v>
      </c>
      <c r="P3" s="36">
        <v>0</v>
      </c>
      <c r="Q3" s="36">
        <v>230</v>
      </c>
      <c r="R3" s="36">
        <v>100</v>
      </c>
      <c r="S3" s="36">
        <v>100</v>
      </c>
      <c r="T3" s="45">
        <v>162</v>
      </c>
      <c r="U3" s="45">
        <v>0</v>
      </c>
      <c r="V3" s="1" t="str">
        <f>E3&amp;G3&amp;K3</f>
        <v>合肥长安汽车有限公司100A1322安徽乘用</v>
      </c>
      <c r="W3" s="1" t="str">
        <f t="shared" ref="W3:W66" si="0">E3&amp;G3</f>
        <v>合肥长安汽车有限公司100A1322</v>
      </c>
      <c r="X3" s="49"/>
      <c r="Y3" s="46"/>
      <c r="Z3" s="1"/>
    </row>
    <row r="4" spans="1:26" x14ac:dyDescent="0.15">
      <c r="A4" s="27" t="s">
        <v>523</v>
      </c>
      <c r="B4" s="18" t="s">
        <v>524</v>
      </c>
      <c r="C4" s="19" t="s">
        <v>525</v>
      </c>
      <c r="D4" s="17" t="s">
        <v>526</v>
      </c>
      <c r="E4" s="20" t="s">
        <v>527</v>
      </c>
      <c r="F4" s="19" t="s">
        <v>815</v>
      </c>
      <c r="G4" s="21" t="s">
        <v>530</v>
      </c>
      <c r="H4" s="30" t="s">
        <v>530</v>
      </c>
      <c r="I4" s="33" t="s">
        <v>531</v>
      </c>
      <c r="J4" s="27" t="s">
        <v>13</v>
      </c>
      <c r="K4" s="22" t="s">
        <v>26</v>
      </c>
      <c r="L4" s="36">
        <v>100</v>
      </c>
      <c r="M4" s="36">
        <v>0</v>
      </c>
      <c r="N4" s="36">
        <v>0</v>
      </c>
      <c r="O4" s="36">
        <v>0</v>
      </c>
      <c r="P4" s="36">
        <v>0</v>
      </c>
      <c r="Q4" s="36">
        <v>100</v>
      </c>
      <c r="R4" s="36">
        <v>100</v>
      </c>
      <c r="S4" s="36">
        <v>100</v>
      </c>
      <c r="T4" s="45">
        <v>56</v>
      </c>
      <c r="U4" s="45">
        <v>0</v>
      </c>
      <c r="V4" s="1" t="str">
        <f t="shared" ref="V4:V67" si="1">E4&amp;G4&amp;K4</f>
        <v>合肥长安汽车有限公司100A2186安徽乘用</v>
      </c>
      <c r="W4" s="1" t="str">
        <f t="shared" si="0"/>
        <v>合肥长安汽车有限公司100A2186</v>
      </c>
      <c r="X4" s="49"/>
      <c r="Y4" s="46"/>
      <c r="Z4" s="1"/>
    </row>
    <row r="5" spans="1:26" x14ac:dyDescent="0.15">
      <c r="A5" s="27" t="s">
        <v>523</v>
      </c>
      <c r="B5" s="18" t="s">
        <v>524</v>
      </c>
      <c r="C5" s="19" t="s">
        <v>525</v>
      </c>
      <c r="D5" s="17" t="s">
        <v>526</v>
      </c>
      <c r="E5" s="23" t="s">
        <v>527</v>
      </c>
      <c r="F5" s="19" t="s">
        <v>815</v>
      </c>
      <c r="G5" s="23" t="s">
        <v>255</v>
      </c>
      <c r="H5" s="30" t="s">
        <v>255</v>
      </c>
      <c r="I5" s="33" t="s">
        <v>256</v>
      </c>
      <c r="J5" s="27" t="s">
        <v>13</v>
      </c>
      <c r="K5" s="22" t="s">
        <v>26</v>
      </c>
      <c r="L5" s="36">
        <v>200</v>
      </c>
      <c r="M5" s="36">
        <v>0</v>
      </c>
      <c r="N5" s="36">
        <v>0</v>
      </c>
      <c r="O5" s="36">
        <v>0</v>
      </c>
      <c r="P5" s="36">
        <v>0</v>
      </c>
      <c r="Q5" s="36">
        <v>200</v>
      </c>
      <c r="R5" s="36">
        <v>200</v>
      </c>
      <c r="S5" s="36">
        <v>200</v>
      </c>
      <c r="T5" s="45">
        <v>112</v>
      </c>
      <c r="U5" s="45">
        <v>200</v>
      </c>
      <c r="V5" s="1" t="str">
        <f t="shared" si="1"/>
        <v>合肥长安汽车有限公司100A2648安徽乘用</v>
      </c>
      <c r="W5" s="1" t="str">
        <f t="shared" si="0"/>
        <v>合肥长安汽车有限公司100A2648</v>
      </c>
      <c r="X5" s="49"/>
      <c r="Y5" s="46"/>
      <c r="Z5" s="1"/>
    </row>
    <row r="6" spans="1:26" x14ac:dyDescent="0.15">
      <c r="A6" s="27" t="s">
        <v>523</v>
      </c>
      <c r="B6" s="18" t="s">
        <v>524</v>
      </c>
      <c r="C6" s="19" t="s">
        <v>525</v>
      </c>
      <c r="D6" s="17" t="s">
        <v>526</v>
      </c>
      <c r="E6" s="23" t="s">
        <v>527</v>
      </c>
      <c r="F6" s="19" t="s">
        <v>815</v>
      </c>
      <c r="G6" s="23" t="s">
        <v>532</v>
      </c>
      <c r="H6" s="30" t="s">
        <v>532</v>
      </c>
      <c r="I6" s="33" t="s">
        <v>533</v>
      </c>
      <c r="J6" s="27" t="s">
        <v>13</v>
      </c>
      <c r="K6" s="22" t="s">
        <v>26</v>
      </c>
      <c r="L6" s="36">
        <v>420</v>
      </c>
      <c r="M6" s="36">
        <v>500</v>
      </c>
      <c r="N6" s="36">
        <v>0</v>
      </c>
      <c r="O6" s="36">
        <v>0</v>
      </c>
      <c r="P6" s="36">
        <v>0</v>
      </c>
      <c r="Q6" s="36">
        <v>920</v>
      </c>
      <c r="R6" s="36">
        <v>500</v>
      </c>
      <c r="S6" s="36">
        <v>500</v>
      </c>
      <c r="T6" s="45">
        <v>112</v>
      </c>
      <c r="U6" s="45">
        <v>100</v>
      </c>
      <c r="V6" s="1" t="str">
        <f t="shared" si="1"/>
        <v>合肥长安汽车有限公司100A3063安徽乘用</v>
      </c>
      <c r="W6" s="1" t="str">
        <f t="shared" si="0"/>
        <v>合肥长安汽车有限公司100A3063</v>
      </c>
      <c r="X6" s="49"/>
      <c r="Y6" s="46"/>
      <c r="Z6" s="1"/>
    </row>
    <row r="7" spans="1:26" x14ac:dyDescent="0.15">
      <c r="A7" s="27" t="s">
        <v>523</v>
      </c>
      <c r="B7" s="18" t="s">
        <v>524</v>
      </c>
      <c r="C7" s="19" t="s">
        <v>525</v>
      </c>
      <c r="D7" s="17" t="s">
        <v>526</v>
      </c>
      <c r="E7" s="24" t="s">
        <v>527</v>
      </c>
      <c r="F7" s="19" t="s">
        <v>815</v>
      </c>
      <c r="G7" s="23" t="s">
        <v>534</v>
      </c>
      <c r="H7" s="30" t="s">
        <v>534</v>
      </c>
      <c r="I7" s="33" t="s">
        <v>535</v>
      </c>
      <c r="J7" s="27" t="s">
        <v>13</v>
      </c>
      <c r="K7" s="22" t="s">
        <v>26</v>
      </c>
      <c r="L7" s="36">
        <v>200</v>
      </c>
      <c r="M7" s="36">
        <v>200</v>
      </c>
      <c r="N7" s="36">
        <v>0</v>
      </c>
      <c r="O7" s="36">
        <v>0</v>
      </c>
      <c r="P7" s="36">
        <v>0</v>
      </c>
      <c r="Q7" s="36">
        <v>400</v>
      </c>
      <c r="R7" s="36">
        <v>500</v>
      </c>
      <c r="S7" s="36">
        <v>500</v>
      </c>
      <c r="T7" s="45">
        <v>332</v>
      </c>
      <c r="U7" s="45">
        <v>0</v>
      </c>
      <c r="V7" s="1" t="str">
        <f t="shared" si="1"/>
        <v>合肥长安汽车有限公司100A4193安徽乘用</v>
      </c>
      <c r="W7" s="1" t="str">
        <f t="shared" si="0"/>
        <v>合肥长安汽车有限公司100A4193</v>
      </c>
      <c r="X7" s="49"/>
      <c r="Y7" s="46"/>
      <c r="Z7" s="1"/>
    </row>
    <row r="8" spans="1:26" x14ac:dyDescent="0.15">
      <c r="A8" s="27" t="s">
        <v>523</v>
      </c>
      <c r="B8" s="18" t="s">
        <v>524</v>
      </c>
      <c r="C8" s="19" t="s">
        <v>525</v>
      </c>
      <c r="D8" s="17" t="s">
        <v>526</v>
      </c>
      <c r="E8" s="24" t="s">
        <v>527</v>
      </c>
      <c r="F8" s="19" t="s">
        <v>815</v>
      </c>
      <c r="G8" s="23" t="s">
        <v>536</v>
      </c>
      <c r="H8" s="30" t="s">
        <v>536</v>
      </c>
      <c r="I8" s="33" t="s">
        <v>537</v>
      </c>
      <c r="J8" s="27" t="s">
        <v>13</v>
      </c>
      <c r="K8" s="22" t="s">
        <v>26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45">
        <v>0</v>
      </c>
      <c r="U8" s="45">
        <v>0</v>
      </c>
      <c r="V8" s="1" t="str">
        <f t="shared" si="1"/>
        <v>合肥长安汽车有限公司100A3889安徽乘用</v>
      </c>
      <c r="W8" s="1" t="str">
        <f t="shared" si="0"/>
        <v>合肥长安汽车有限公司100A3889</v>
      </c>
      <c r="X8" s="49"/>
      <c r="Y8" s="46"/>
      <c r="Z8" s="1"/>
    </row>
    <row r="9" spans="1:26" x14ac:dyDescent="0.15">
      <c r="A9" s="27" t="s">
        <v>523</v>
      </c>
      <c r="B9" s="18" t="s">
        <v>524</v>
      </c>
      <c r="C9" s="19" t="s">
        <v>525</v>
      </c>
      <c r="D9" s="17" t="s">
        <v>526</v>
      </c>
      <c r="E9" s="24" t="s">
        <v>527</v>
      </c>
      <c r="F9" s="19" t="s">
        <v>815</v>
      </c>
      <c r="G9" s="23" t="s">
        <v>538</v>
      </c>
      <c r="H9" s="30" t="s">
        <v>538</v>
      </c>
      <c r="I9" s="33" t="s">
        <v>539</v>
      </c>
      <c r="J9" s="27" t="s">
        <v>13</v>
      </c>
      <c r="K9" s="22" t="s">
        <v>26</v>
      </c>
      <c r="L9" s="36">
        <v>200</v>
      </c>
      <c r="M9" s="36">
        <v>0</v>
      </c>
      <c r="N9" s="36">
        <v>0</v>
      </c>
      <c r="O9" s="36">
        <v>0</v>
      </c>
      <c r="P9" s="36">
        <v>0</v>
      </c>
      <c r="Q9" s="36">
        <v>200</v>
      </c>
      <c r="R9" s="36">
        <v>200</v>
      </c>
      <c r="S9" s="36">
        <v>200</v>
      </c>
      <c r="T9" s="45">
        <v>112</v>
      </c>
      <c r="U9" s="45">
        <v>0</v>
      </c>
      <c r="V9" s="1" t="str">
        <f t="shared" si="1"/>
        <v>合肥长安汽车有限公司100A3955安徽乘用</v>
      </c>
      <c r="W9" s="1" t="str">
        <f t="shared" si="0"/>
        <v>合肥长安汽车有限公司100A3955</v>
      </c>
      <c r="X9" s="49"/>
      <c r="Y9" s="46"/>
      <c r="Z9" s="1"/>
    </row>
    <row r="10" spans="1:26" x14ac:dyDescent="0.15">
      <c r="A10" s="27" t="s">
        <v>523</v>
      </c>
      <c r="B10" s="18" t="s">
        <v>524</v>
      </c>
      <c r="C10" s="19" t="s">
        <v>525</v>
      </c>
      <c r="D10" s="17" t="s">
        <v>526</v>
      </c>
      <c r="E10" s="24" t="s">
        <v>527</v>
      </c>
      <c r="F10" s="19" t="s">
        <v>815</v>
      </c>
      <c r="G10" s="23" t="s">
        <v>540</v>
      </c>
      <c r="H10" s="30" t="s">
        <v>540</v>
      </c>
      <c r="I10" s="33" t="s">
        <v>541</v>
      </c>
      <c r="J10" s="27" t="s">
        <v>13</v>
      </c>
      <c r="K10" s="22" t="s">
        <v>26</v>
      </c>
      <c r="L10" s="36">
        <v>100</v>
      </c>
      <c r="M10" s="36">
        <v>0</v>
      </c>
      <c r="N10" s="36">
        <v>0</v>
      </c>
      <c r="O10" s="36">
        <v>0</v>
      </c>
      <c r="P10" s="36">
        <v>0</v>
      </c>
      <c r="Q10" s="36">
        <v>100</v>
      </c>
      <c r="R10" s="36">
        <v>200</v>
      </c>
      <c r="S10" s="36">
        <v>200</v>
      </c>
      <c r="T10" s="45">
        <v>86</v>
      </c>
      <c r="U10" s="45">
        <v>0</v>
      </c>
      <c r="V10" s="1" t="str">
        <f t="shared" si="1"/>
        <v>合肥长安汽车有限公司100A3956安徽乘用</v>
      </c>
      <c r="W10" s="1" t="str">
        <f t="shared" si="0"/>
        <v>合肥长安汽车有限公司100A3956</v>
      </c>
      <c r="X10" s="49"/>
      <c r="Y10" s="46"/>
      <c r="Z10" s="1"/>
    </row>
    <row r="11" spans="1:26" x14ac:dyDescent="0.15">
      <c r="A11" s="27" t="s">
        <v>523</v>
      </c>
      <c r="B11" s="18" t="s">
        <v>524</v>
      </c>
      <c r="C11" s="19" t="s">
        <v>525</v>
      </c>
      <c r="D11" s="17" t="s">
        <v>526</v>
      </c>
      <c r="E11" s="23" t="s">
        <v>527</v>
      </c>
      <c r="F11" s="21" t="s">
        <v>815</v>
      </c>
      <c r="G11" s="24" t="s">
        <v>608</v>
      </c>
      <c r="H11" s="30" t="s">
        <v>608</v>
      </c>
      <c r="I11" s="33" t="s">
        <v>609</v>
      </c>
      <c r="J11" s="27" t="s">
        <v>13</v>
      </c>
      <c r="K11" s="22" t="s">
        <v>26</v>
      </c>
      <c r="L11" s="36">
        <v>5000</v>
      </c>
      <c r="M11" s="36">
        <v>4000</v>
      </c>
      <c r="N11" s="36">
        <v>5000</v>
      </c>
      <c r="O11" s="36">
        <v>4000</v>
      </c>
      <c r="P11" s="36">
        <v>1000</v>
      </c>
      <c r="Q11" s="36">
        <v>19000</v>
      </c>
      <c r="R11" s="36">
        <v>13000</v>
      </c>
      <c r="S11" s="36">
        <v>23000</v>
      </c>
      <c r="T11" s="45">
        <v>24806</v>
      </c>
      <c r="U11" s="45">
        <v>16250</v>
      </c>
      <c r="V11" s="1" t="str">
        <f t="shared" si="1"/>
        <v>合肥长安汽车有限公司100A3599安徽乘用</v>
      </c>
      <c r="W11" s="1" t="str">
        <f t="shared" si="0"/>
        <v>合肥长安汽车有限公司100A3599</v>
      </c>
      <c r="X11" s="49"/>
      <c r="Y11" s="46"/>
      <c r="Z11" s="1"/>
    </row>
    <row r="12" spans="1:26" x14ac:dyDescent="0.15">
      <c r="A12" s="27" t="s">
        <v>523</v>
      </c>
      <c r="B12" s="18" t="s">
        <v>524</v>
      </c>
      <c r="C12" s="19" t="s">
        <v>525</v>
      </c>
      <c r="D12" s="17" t="s">
        <v>769</v>
      </c>
      <c r="E12" s="17" t="s">
        <v>770</v>
      </c>
      <c r="F12" s="19" t="s">
        <v>544</v>
      </c>
      <c r="G12" s="23" t="s">
        <v>554</v>
      </c>
      <c r="H12" s="30" t="s">
        <v>554</v>
      </c>
      <c r="I12" s="33" t="s">
        <v>555</v>
      </c>
      <c r="J12" s="27" t="s">
        <v>13</v>
      </c>
      <c r="K12" s="22" t="s">
        <v>14</v>
      </c>
      <c r="L12" s="36">
        <v>200</v>
      </c>
      <c r="M12" s="36">
        <v>0</v>
      </c>
      <c r="N12" s="36">
        <v>0</v>
      </c>
      <c r="O12" s="36">
        <v>0</v>
      </c>
      <c r="P12" s="36">
        <v>0</v>
      </c>
      <c r="Q12" s="36">
        <v>200</v>
      </c>
      <c r="R12" s="36">
        <v>200</v>
      </c>
      <c r="S12" s="36">
        <v>200</v>
      </c>
      <c r="T12" s="45">
        <v>100</v>
      </c>
      <c r="U12" s="45">
        <v>50</v>
      </c>
      <c r="V12" s="1" t="str">
        <f t="shared" si="1"/>
        <v>重庆铃耀汽车有限公司100A3884福建</v>
      </c>
      <c r="W12" s="1" t="str">
        <f t="shared" si="0"/>
        <v>重庆铃耀汽车有限公司100A3884</v>
      </c>
      <c r="X12" s="49"/>
      <c r="Y12" s="46"/>
      <c r="Z12" s="1"/>
    </row>
    <row r="13" spans="1:26" x14ac:dyDescent="0.15">
      <c r="A13" s="27" t="s">
        <v>523</v>
      </c>
      <c r="B13" s="18" t="s">
        <v>524</v>
      </c>
      <c r="C13" s="19" t="s">
        <v>525</v>
      </c>
      <c r="D13" s="17" t="s">
        <v>542</v>
      </c>
      <c r="E13" s="23" t="s">
        <v>543</v>
      </c>
      <c r="F13" s="19" t="s">
        <v>544</v>
      </c>
      <c r="G13" s="23" t="s">
        <v>547</v>
      </c>
      <c r="H13" s="30" t="s">
        <v>547</v>
      </c>
      <c r="I13" s="33" t="s">
        <v>548</v>
      </c>
      <c r="J13" s="27" t="s">
        <v>13</v>
      </c>
      <c r="K13" s="22" t="s">
        <v>26</v>
      </c>
      <c r="L13" s="36">
        <v>200</v>
      </c>
      <c r="M13" s="36">
        <v>0</v>
      </c>
      <c r="N13" s="36">
        <v>0</v>
      </c>
      <c r="O13" s="36">
        <v>0</v>
      </c>
      <c r="P13" s="36">
        <v>0</v>
      </c>
      <c r="Q13" s="36">
        <v>200</v>
      </c>
      <c r="R13" s="36">
        <v>500</v>
      </c>
      <c r="S13" s="36">
        <v>500</v>
      </c>
      <c r="T13" s="45">
        <v>700</v>
      </c>
      <c r="U13" s="45">
        <v>830</v>
      </c>
      <c r="V13" s="1" t="str">
        <f t="shared" si="1"/>
        <v>重庆长安汽车股份有限公司100A3687安徽乘用</v>
      </c>
      <c r="W13" s="1" t="str">
        <f t="shared" si="0"/>
        <v>重庆长安汽车股份有限公司100A3687</v>
      </c>
      <c r="X13" s="49"/>
      <c r="Y13" s="46"/>
      <c r="Z13" s="1"/>
    </row>
    <row r="14" spans="1:26" x14ac:dyDescent="0.15">
      <c r="A14" s="27" t="s">
        <v>523</v>
      </c>
      <c r="B14" s="18" t="s">
        <v>524</v>
      </c>
      <c r="C14" s="19" t="s">
        <v>525</v>
      </c>
      <c r="D14" s="18" t="s">
        <v>542</v>
      </c>
      <c r="E14" s="24" t="s">
        <v>543</v>
      </c>
      <c r="F14" s="21" t="s">
        <v>544</v>
      </c>
      <c r="G14" s="23" t="s">
        <v>549</v>
      </c>
      <c r="H14" s="30" t="s">
        <v>549</v>
      </c>
      <c r="I14" s="33" t="s">
        <v>548</v>
      </c>
      <c r="J14" s="27" t="s">
        <v>13</v>
      </c>
      <c r="K14" s="22" t="s">
        <v>26</v>
      </c>
      <c r="L14" s="36">
        <v>700</v>
      </c>
      <c r="M14" s="36">
        <v>700</v>
      </c>
      <c r="N14" s="36">
        <v>700</v>
      </c>
      <c r="O14" s="36">
        <v>700</v>
      </c>
      <c r="P14" s="36">
        <v>0</v>
      </c>
      <c r="Q14" s="36">
        <v>2800</v>
      </c>
      <c r="R14" s="36">
        <v>2500</v>
      </c>
      <c r="S14" s="36">
        <v>2000</v>
      </c>
      <c r="T14" s="45">
        <v>324</v>
      </c>
      <c r="U14" s="45">
        <v>70</v>
      </c>
      <c r="V14" s="1" t="str">
        <f t="shared" si="1"/>
        <v>重庆长安汽车股份有限公司100A4368安徽乘用</v>
      </c>
      <c r="W14" s="1" t="str">
        <f t="shared" si="0"/>
        <v>重庆长安汽车股份有限公司100A4368</v>
      </c>
      <c r="X14" s="49"/>
      <c r="Y14" s="46"/>
      <c r="Z14" s="1"/>
    </row>
    <row r="15" spans="1:26" x14ac:dyDescent="0.15">
      <c r="A15" s="27" t="s">
        <v>523</v>
      </c>
      <c r="B15" s="18" t="s">
        <v>524</v>
      </c>
      <c r="C15" s="19" t="s">
        <v>525</v>
      </c>
      <c r="D15" s="20" t="s">
        <v>542</v>
      </c>
      <c r="E15" s="20" t="s">
        <v>543</v>
      </c>
      <c r="F15" s="21" t="s">
        <v>544</v>
      </c>
      <c r="G15" s="23" t="s">
        <v>534</v>
      </c>
      <c r="H15" s="30" t="s">
        <v>534</v>
      </c>
      <c r="I15" s="33" t="s">
        <v>535</v>
      </c>
      <c r="J15" s="27" t="s">
        <v>13</v>
      </c>
      <c r="K15" s="22" t="s">
        <v>26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200</v>
      </c>
      <c r="S15" s="36">
        <v>300</v>
      </c>
      <c r="T15" s="45">
        <v>12</v>
      </c>
      <c r="U15" s="45">
        <v>0</v>
      </c>
      <c r="V15" s="1" t="str">
        <f t="shared" si="1"/>
        <v>重庆长安汽车股份有限公司100A4193安徽乘用</v>
      </c>
      <c r="W15" s="1" t="str">
        <f t="shared" si="0"/>
        <v>重庆长安汽车股份有限公司100A4193</v>
      </c>
      <c r="X15" s="49"/>
      <c r="Y15" s="46"/>
      <c r="Z15" s="1"/>
    </row>
    <row r="16" spans="1:26" x14ac:dyDescent="0.15">
      <c r="A16" s="27" t="s">
        <v>523</v>
      </c>
      <c r="B16" s="18" t="s">
        <v>524</v>
      </c>
      <c r="C16" s="19" t="s">
        <v>525</v>
      </c>
      <c r="D16" s="20" t="s">
        <v>542</v>
      </c>
      <c r="E16" s="20" t="s">
        <v>543</v>
      </c>
      <c r="F16" s="21" t="s">
        <v>544</v>
      </c>
      <c r="G16" s="23" t="s">
        <v>320</v>
      </c>
      <c r="H16" s="30" t="s">
        <v>320</v>
      </c>
      <c r="I16" s="33" t="s">
        <v>321</v>
      </c>
      <c r="J16" s="27" t="s">
        <v>13</v>
      </c>
      <c r="K16" s="22" t="s">
        <v>26</v>
      </c>
      <c r="L16" s="36">
        <v>100</v>
      </c>
      <c r="M16" s="36">
        <v>0</v>
      </c>
      <c r="N16" s="36">
        <v>0</v>
      </c>
      <c r="O16" s="36">
        <v>0</v>
      </c>
      <c r="P16" s="36">
        <v>0</v>
      </c>
      <c r="Q16" s="36">
        <v>100</v>
      </c>
      <c r="R16" s="36">
        <v>0</v>
      </c>
      <c r="S16" s="36">
        <v>0</v>
      </c>
      <c r="T16" s="45">
        <v>100</v>
      </c>
      <c r="U16" s="45">
        <v>72</v>
      </c>
      <c r="V16" s="1" t="str">
        <f t="shared" si="1"/>
        <v>重庆长安汽车股份有限公司100A3273安徽乘用</v>
      </c>
      <c r="W16" s="1" t="str">
        <f t="shared" si="0"/>
        <v>重庆长安汽车股份有限公司100A3273</v>
      </c>
      <c r="X16" s="49"/>
      <c r="Y16" s="46"/>
      <c r="Z16" s="1"/>
    </row>
    <row r="17" spans="1:26" x14ac:dyDescent="0.15">
      <c r="A17" s="27" t="s">
        <v>523</v>
      </c>
      <c r="B17" s="18" t="s">
        <v>524</v>
      </c>
      <c r="C17" s="19" t="s">
        <v>525</v>
      </c>
      <c r="D17" s="17" t="s">
        <v>542</v>
      </c>
      <c r="E17" s="17" t="s">
        <v>543</v>
      </c>
      <c r="F17" s="21" t="s">
        <v>544</v>
      </c>
      <c r="G17" s="23" t="s">
        <v>771</v>
      </c>
      <c r="H17" s="30" t="s">
        <v>771</v>
      </c>
      <c r="I17" s="33" t="s">
        <v>800</v>
      </c>
      <c r="J17" s="27" t="s">
        <v>13</v>
      </c>
      <c r="K17" s="22" t="s">
        <v>26</v>
      </c>
      <c r="L17" s="36">
        <v>1500</v>
      </c>
      <c r="M17" s="36">
        <v>1000</v>
      </c>
      <c r="N17" s="36">
        <v>1000</v>
      </c>
      <c r="O17" s="36">
        <v>1000</v>
      </c>
      <c r="P17" s="36">
        <v>500</v>
      </c>
      <c r="Q17" s="36">
        <v>5000</v>
      </c>
      <c r="R17" s="36">
        <v>5000</v>
      </c>
      <c r="S17" s="36">
        <v>4500</v>
      </c>
      <c r="T17" s="45">
        <v>3744</v>
      </c>
      <c r="U17" s="45">
        <v>2000</v>
      </c>
      <c r="V17" s="1" t="str">
        <f t="shared" si="1"/>
        <v>重庆长安汽车股份有限公司100A4581安徽乘用</v>
      </c>
      <c r="W17" s="1" t="str">
        <f t="shared" si="0"/>
        <v>重庆长安汽车股份有限公司100A4581</v>
      </c>
      <c r="X17" s="49"/>
      <c r="Y17" s="46"/>
      <c r="Z17" s="1"/>
    </row>
    <row r="18" spans="1:26" x14ac:dyDescent="0.15">
      <c r="A18" s="27" t="s">
        <v>523</v>
      </c>
      <c r="B18" s="18" t="s">
        <v>524</v>
      </c>
      <c r="C18" s="19" t="s">
        <v>525</v>
      </c>
      <c r="D18" s="17" t="s">
        <v>542</v>
      </c>
      <c r="E18" s="17" t="s">
        <v>543</v>
      </c>
      <c r="F18" s="21" t="s">
        <v>544</v>
      </c>
      <c r="G18" s="24" t="s">
        <v>550</v>
      </c>
      <c r="H18" s="30" t="s">
        <v>550</v>
      </c>
      <c r="I18" s="33" t="s">
        <v>551</v>
      </c>
      <c r="J18" s="27" t="s">
        <v>13</v>
      </c>
      <c r="K18" s="22" t="s">
        <v>14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45">
        <v>0</v>
      </c>
      <c r="U18" s="45">
        <v>0</v>
      </c>
      <c r="V18" s="1" t="str">
        <f t="shared" si="1"/>
        <v>重庆长安汽车股份有限公司100A3414福建</v>
      </c>
      <c r="W18" s="1" t="str">
        <f t="shared" si="0"/>
        <v>重庆长安汽车股份有限公司100A3414</v>
      </c>
      <c r="X18" s="49"/>
      <c r="Y18" s="46"/>
      <c r="Z18" s="1"/>
    </row>
    <row r="19" spans="1:26" x14ac:dyDescent="0.15">
      <c r="A19" s="27" t="s">
        <v>523</v>
      </c>
      <c r="B19" s="18" t="s">
        <v>524</v>
      </c>
      <c r="C19" s="19" t="s">
        <v>525</v>
      </c>
      <c r="D19" s="17" t="s">
        <v>542</v>
      </c>
      <c r="E19" s="17" t="s">
        <v>543</v>
      </c>
      <c r="F19" s="21" t="s">
        <v>544</v>
      </c>
      <c r="G19" s="24" t="s">
        <v>33</v>
      </c>
      <c r="H19" s="30" t="s">
        <v>33</v>
      </c>
      <c r="I19" s="33" t="s">
        <v>34</v>
      </c>
      <c r="J19" s="27" t="s">
        <v>13</v>
      </c>
      <c r="K19" s="22" t="s">
        <v>14</v>
      </c>
      <c r="L19" s="36">
        <v>100</v>
      </c>
      <c r="M19" s="36">
        <v>0</v>
      </c>
      <c r="N19" s="36">
        <v>0</v>
      </c>
      <c r="O19" s="36">
        <v>0</v>
      </c>
      <c r="P19" s="36">
        <v>0</v>
      </c>
      <c r="Q19" s="36">
        <v>100</v>
      </c>
      <c r="R19" s="36">
        <v>100</v>
      </c>
      <c r="S19" s="36">
        <v>200</v>
      </c>
      <c r="T19" s="45">
        <v>100</v>
      </c>
      <c r="U19" s="45">
        <v>0</v>
      </c>
      <c r="V19" s="1" t="str">
        <f t="shared" si="1"/>
        <v>重庆长安汽车股份有限公司100A3682福建</v>
      </c>
      <c r="W19" s="1" t="str">
        <f t="shared" si="0"/>
        <v>重庆长安汽车股份有限公司100A3682</v>
      </c>
      <c r="X19" s="49"/>
      <c r="Y19" s="46"/>
      <c r="Z19" s="1"/>
    </row>
    <row r="20" spans="1:26" x14ac:dyDescent="0.15">
      <c r="A20" s="27" t="s">
        <v>523</v>
      </c>
      <c r="B20" s="18" t="s">
        <v>524</v>
      </c>
      <c r="C20" s="19" t="s">
        <v>525</v>
      </c>
      <c r="D20" s="17" t="s">
        <v>542</v>
      </c>
      <c r="E20" s="20" t="s">
        <v>543</v>
      </c>
      <c r="F20" s="21" t="s">
        <v>544</v>
      </c>
      <c r="G20" s="24" t="s">
        <v>729</v>
      </c>
      <c r="H20" s="30" t="s">
        <v>729</v>
      </c>
      <c r="I20" s="33" t="s">
        <v>206</v>
      </c>
      <c r="J20" s="27" t="s">
        <v>13</v>
      </c>
      <c r="K20" s="22" t="s">
        <v>14</v>
      </c>
      <c r="L20" s="36">
        <v>1500</v>
      </c>
      <c r="M20" s="36">
        <v>3000</v>
      </c>
      <c r="N20" s="36">
        <v>2000</v>
      </c>
      <c r="O20" s="36">
        <v>3000</v>
      </c>
      <c r="P20" s="36">
        <v>1500</v>
      </c>
      <c r="Q20" s="36">
        <v>11000</v>
      </c>
      <c r="R20" s="36">
        <v>4000</v>
      </c>
      <c r="S20" s="36">
        <v>4800</v>
      </c>
      <c r="T20" s="45">
        <v>11976</v>
      </c>
      <c r="U20" s="45">
        <v>11350</v>
      </c>
      <c r="V20" s="1" t="str">
        <f t="shared" si="1"/>
        <v>重庆长安汽车股份有限公司100A4486福建</v>
      </c>
      <c r="W20" s="1" t="str">
        <f t="shared" si="0"/>
        <v>重庆长安汽车股份有限公司100A4486</v>
      </c>
      <c r="X20" s="49"/>
      <c r="Y20" s="46"/>
      <c r="Z20" s="1"/>
    </row>
    <row r="21" spans="1:26" x14ac:dyDescent="0.15">
      <c r="A21" s="27" t="s">
        <v>523</v>
      </c>
      <c r="B21" s="18" t="s">
        <v>524</v>
      </c>
      <c r="C21" s="19" t="s">
        <v>525</v>
      </c>
      <c r="D21" s="17" t="s">
        <v>542</v>
      </c>
      <c r="E21" s="20" t="s">
        <v>543</v>
      </c>
      <c r="F21" s="21" t="s">
        <v>544</v>
      </c>
      <c r="G21" s="24" t="s">
        <v>552</v>
      </c>
      <c r="H21" s="30" t="s">
        <v>552</v>
      </c>
      <c r="I21" s="33" t="s">
        <v>553</v>
      </c>
      <c r="J21" s="27" t="s">
        <v>13</v>
      </c>
      <c r="K21" s="22" t="s">
        <v>14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200</v>
      </c>
      <c r="S21" s="36">
        <v>300</v>
      </c>
      <c r="T21" s="45">
        <v>12</v>
      </c>
      <c r="U21" s="45">
        <v>1500</v>
      </c>
      <c r="V21" s="1" t="str">
        <f t="shared" si="1"/>
        <v>重庆长安汽车股份有限公司100A4173福建</v>
      </c>
      <c r="W21" s="1" t="str">
        <f t="shared" si="0"/>
        <v>重庆长安汽车股份有限公司100A4173</v>
      </c>
      <c r="X21" s="49"/>
      <c r="Y21" s="46"/>
      <c r="Z21" s="1"/>
    </row>
    <row r="22" spans="1:26" x14ac:dyDescent="0.15">
      <c r="A22" s="27" t="s">
        <v>523</v>
      </c>
      <c r="B22" s="18" t="s">
        <v>524</v>
      </c>
      <c r="C22" s="19" t="s">
        <v>525</v>
      </c>
      <c r="D22" s="17" t="s">
        <v>542</v>
      </c>
      <c r="E22" s="17" t="s">
        <v>543</v>
      </c>
      <c r="F22" s="21" t="s">
        <v>544</v>
      </c>
      <c r="G22" s="24" t="s">
        <v>554</v>
      </c>
      <c r="H22" s="30" t="s">
        <v>554</v>
      </c>
      <c r="I22" s="33" t="s">
        <v>555</v>
      </c>
      <c r="J22" s="27" t="s">
        <v>13</v>
      </c>
      <c r="K22" s="22" t="s">
        <v>14</v>
      </c>
      <c r="L22" s="36">
        <v>8000</v>
      </c>
      <c r="M22" s="36">
        <v>7000</v>
      </c>
      <c r="N22" s="36">
        <v>8000</v>
      </c>
      <c r="O22" s="36">
        <v>8000</v>
      </c>
      <c r="P22" s="36">
        <v>4000</v>
      </c>
      <c r="Q22" s="36">
        <v>35000</v>
      </c>
      <c r="R22" s="36">
        <v>25000</v>
      </c>
      <c r="S22" s="36">
        <v>28000</v>
      </c>
      <c r="T22" s="45">
        <v>34904</v>
      </c>
      <c r="U22" s="45">
        <v>24740</v>
      </c>
      <c r="V22" s="1" t="str">
        <f t="shared" si="1"/>
        <v>重庆长安汽车股份有限公司100A3884福建</v>
      </c>
      <c r="W22" s="1" t="str">
        <f t="shared" si="0"/>
        <v>重庆长安汽车股份有限公司100A3884</v>
      </c>
      <c r="X22" s="49"/>
      <c r="Y22" s="46"/>
      <c r="Z22" s="1"/>
    </row>
    <row r="23" spans="1:26" x14ac:dyDescent="0.15">
      <c r="A23" s="27" t="s">
        <v>523</v>
      </c>
      <c r="B23" s="18" t="s">
        <v>524</v>
      </c>
      <c r="C23" s="19" t="s">
        <v>525</v>
      </c>
      <c r="D23" s="17" t="s">
        <v>542</v>
      </c>
      <c r="E23" s="20" t="s">
        <v>543</v>
      </c>
      <c r="F23" s="19" t="s">
        <v>544</v>
      </c>
      <c r="G23" s="23" t="s">
        <v>538</v>
      </c>
      <c r="H23" s="30" t="s">
        <v>538</v>
      </c>
      <c r="I23" s="33" t="s">
        <v>539</v>
      </c>
      <c r="J23" s="27" t="s">
        <v>13</v>
      </c>
      <c r="K23" s="22" t="s">
        <v>14</v>
      </c>
      <c r="L23" s="36">
        <v>200</v>
      </c>
      <c r="M23" s="36">
        <v>400</v>
      </c>
      <c r="N23" s="36">
        <v>200</v>
      </c>
      <c r="O23" s="36">
        <v>200</v>
      </c>
      <c r="P23" s="36">
        <v>0</v>
      </c>
      <c r="Q23" s="36">
        <v>1000</v>
      </c>
      <c r="R23" s="36">
        <v>1200</v>
      </c>
      <c r="S23" s="36">
        <v>1500</v>
      </c>
      <c r="T23" s="45">
        <v>956</v>
      </c>
      <c r="U23" s="45">
        <v>600</v>
      </c>
      <c r="V23" s="1" t="str">
        <f t="shared" si="1"/>
        <v>重庆长安汽车股份有限公司100A3955福建</v>
      </c>
      <c r="W23" s="1" t="str">
        <f t="shared" si="0"/>
        <v>重庆长安汽车股份有限公司100A3955</v>
      </c>
      <c r="X23" s="49"/>
      <c r="Y23" s="46"/>
      <c r="Z23" s="1"/>
    </row>
    <row r="24" spans="1:26" x14ac:dyDescent="0.15">
      <c r="A24" s="27" t="s">
        <v>523</v>
      </c>
      <c r="B24" s="18" t="s">
        <v>524</v>
      </c>
      <c r="C24" s="19" t="s">
        <v>525</v>
      </c>
      <c r="D24" s="17" t="s">
        <v>542</v>
      </c>
      <c r="E24" s="20" t="s">
        <v>543</v>
      </c>
      <c r="F24" s="21" t="s">
        <v>544</v>
      </c>
      <c r="G24" s="23" t="s">
        <v>540</v>
      </c>
      <c r="H24" s="30" t="s">
        <v>540</v>
      </c>
      <c r="I24" s="33" t="s">
        <v>541</v>
      </c>
      <c r="J24" s="27" t="s">
        <v>13</v>
      </c>
      <c r="K24" s="22" t="s">
        <v>14</v>
      </c>
      <c r="L24" s="36">
        <v>300</v>
      </c>
      <c r="M24" s="36">
        <v>500</v>
      </c>
      <c r="N24" s="36">
        <v>500</v>
      </c>
      <c r="O24" s="36">
        <v>300</v>
      </c>
      <c r="P24" s="36">
        <v>0</v>
      </c>
      <c r="Q24" s="36">
        <v>1600</v>
      </c>
      <c r="R24" s="36">
        <v>1200</v>
      </c>
      <c r="S24" s="36">
        <v>1000</v>
      </c>
      <c r="T24" s="45">
        <v>1756</v>
      </c>
      <c r="U24" s="45">
        <v>1300</v>
      </c>
      <c r="V24" s="1" t="str">
        <f t="shared" si="1"/>
        <v>重庆长安汽车股份有限公司100A3956福建</v>
      </c>
      <c r="W24" s="1" t="str">
        <f t="shared" si="0"/>
        <v>重庆长安汽车股份有限公司100A3956</v>
      </c>
      <c r="X24" s="49"/>
      <c r="Y24" s="46"/>
      <c r="Z24" s="1"/>
    </row>
    <row r="25" spans="1:26" x14ac:dyDescent="0.15">
      <c r="A25" s="27" t="s">
        <v>523</v>
      </c>
      <c r="B25" s="18" t="s">
        <v>524</v>
      </c>
      <c r="C25" s="19" t="s">
        <v>525</v>
      </c>
      <c r="D25" s="17" t="s">
        <v>542</v>
      </c>
      <c r="E25" s="20" t="s">
        <v>543</v>
      </c>
      <c r="F25" s="21" t="s">
        <v>544</v>
      </c>
      <c r="G25" s="19" t="s">
        <v>604</v>
      </c>
      <c r="H25" s="30" t="s">
        <v>604</v>
      </c>
      <c r="I25" s="33" t="s">
        <v>605</v>
      </c>
      <c r="J25" s="27" t="s">
        <v>13</v>
      </c>
      <c r="K25" s="22" t="s">
        <v>14</v>
      </c>
      <c r="L25" s="36">
        <v>25000</v>
      </c>
      <c r="M25" s="36">
        <v>25000</v>
      </c>
      <c r="N25" s="36">
        <v>25000</v>
      </c>
      <c r="O25" s="36">
        <v>20000</v>
      </c>
      <c r="P25" s="36">
        <v>15000</v>
      </c>
      <c r="Q25" s="36">
        <v>110000</v>
      </c>
      <c r="R25" s="36">
        <v>80000</v>
      </c>
      <c r="S25" s="36">
        <v>90000</v>
      </c>
      <c r="T25" s="45">
        <v>94192</v>
      </c>
      <c r="U25" s="45">
        <v>72874</v>
      </c>
      <c r="V25" s="1" t="str">
        <f t="shared" si="1"/>
        <v>重庆长安汽车股份有限公司100A4395福建</v>
      </c>
      <c r="W25" s="1" t="str">
        <f t="shared" si="0"/>
        <v>重庆长安汽车股份有限公司100A4395</v>
      </c>
      <c r="X25" s="49"/>
      <c r="Y25" s="46"/>
      <c r="Z25" s="1"/>
    </row>
    <row r="26" spans="1:26" x14ac:dyDescent="0.15">
      <c r="A26" s="27" t="s">
        <v>523</v>
      </c>
      <c r="B26" s="18" t="s">
        <v>524</v>
      </c>
      <c r="C26" s="19" t="s">
        <v>525</v>
      </c>
      <c r="D26" s="17" t="s">
        <v>542</v>
      </c>
      <c r="E26" s="23" t="s">
        <v>543</v>
      </c>
      <c r="F26" s="21" t="s">
        <v>367</v>
      </c>
      <c r="G26" s="17" t="s">
        <v>573</v>
      </c>
      <c r="H26" s="30" t="s">
        <v>573</v>
      </c>
      <c r="I26" s="33" t="s">
        <v>574</v>
      </c>
      <c r="J26" s="27" t="s">
        <v>13</v>
      </c>
      <c r="K26" s="22" t="s">
        <v>14</v>
      </c>
      <c r="L26" s="36">
        <v>700</v>
      </c>
      <c r="M26" s="36">
        <v>700</v>
      </c>
      <c r="N26" s="36">
        <v>700</v>
      </c>
      <c r="O26" s="36">
        <v>700</v>
      </c>
      <c r="P26" s="36">
        <v>200</v>
      </c>
      <c r="Q26" s="36">
        <v>3000</v>
      </c>
      <c r="R26" s="36">
        <v>3100</v>
      </c>
      <c r="S26" s="36">
        <v>2000</v>
      </c>
      <c r="T26" s="45">
        <v>2500</v>
      </c>
      <c r="U26" s="45">
        <v>1600</v>
      </c>
      <c r="V26" s="1" t="str">
        <f t="shared" si="1"/>
        <v>重庆长安汽车股份有限公司100A3078福建</v>
      </c>
      <c r="W26" s="1" t="str">
        <f t="shared" si="0"/>
        <v>重庆长安汽车股份有限公司100A3078</v>
      </c>
      <c r="X26" s="49"/>
      <c r="Y26" s="46"/>
      <c r="Z26" s="1"/>
    </row>
    <row r="27" spans="1:26" x14ac:dyDescent="0.15">
      <c r="A27" s="27" t="s">
        <v>523</v>
      </c>
      <c r="B27" s="18" t="s">
        <v>524</v>
      </c>
      <c r="C27" s="19" t="s">
        <v>556</v>
      </c>
      <c r="D27" s="18" t="s">
        <v>557</v>
      </c>
      <c r="E27" s="24" t="s">
        <v>558</v>
      </c>
      <c r="F27" s="19"/>
      <c r="G27" s="23" t="s">
        <v>559</v>
      </c>
      <c r="H27" s="30" t="s">
        <v>559</v>
      </c>
      <c r="I27" s="33" t="s">
        <v>560</v>
      </c>
      <c r="J27" s="27" t="s">
        <v>13</v>
      </c>
      <c r="K27" s="22" t="s">
        <v>14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45">
        <v>0</v>
      </c>
      <c r="U27" s="45">
        <v>0</v>
      </c>
      <c r="V27" s="1" t="str">
        <f t="shared" si="1"/>
        <v>东风柳州汽车有限公司100A2681福建</v>
      </c>
      <c r="W27" s="1" t="str">
        <f t="shared" si="0"/>
        <v>东风柳州汽车有限公司100A2681</v>
      </c>
      <c r="X27" s="49"/>
      <c r="Y27" s="46"/>
      <c r="Z27" s="1"/>
    </row>
    <row r="28" spans="1:26" x14ac:dyDescent="0.15">
      <c r="A28" s="27" t="s">
        <v>523</v>
      </c>
      <c r="B28" s="18" t="s">
        <v>524</v>
      </c>
      <c r="C28" s="19" t="s">
        <v>556</v>
      </c>
      <c r="D28" s="17" t="s">
        <v>557</v>
      </c>
      <c r="E28" s="23" t="s">
        <v>558</v>
      </c>
      <c r="F28" s="21"/>
      <c r="G28" s="23" t="s">
        <v>296</v>
      </c>
      <c r="H28" s="30" t="s">
        <v>296</v>
      </c>
      <c r="I28" s="33" t="s">
        <v>232</v>
      </c>
      <c r="J28" s="27" t="s">
        <v>13</v>
      </c>
      <c r="K28" s="22" t="s">
        <v>14</v>
      </c>
      <c r="L28" s="36">
        <v>0</v>
      </c>
      <c r="M28" s="36">
        <v>400</v>
      </c>
      <c r="N28" s="36">
        <v>0</v>
      </c>
      <c r="O28" s="36">
        <v>0</v>
      </c>
      <c r="P28" s="36">
        <v>0</v>
      </c>
      <c r="Q28" s="36">
        <v>400</v>
      </c>
      <c r="R28" s="36">
        <v>1000</v>
      </c>
      <c r="S28" s="36">
        <v>400</v>
      </c>
      <c r="T28" s="45">
        <v>1200</v>
      </c>
      <c r="U28" s="45">
        <v>950</v>
      </c>
      <c r="V28" s="1" t="str">
        <f t="shared" si="1"/>
        <v>东风柳州汽车有限公司100A2240福建</v>
      </c>
      <c r="W28" s="1" t="str">
        <f t="shared" si="0"/>
        <v>东风柳州汽车有限公司100A2240</v>
      </c>
      <c r="X28" s="49"/>
      <c r="Y28" s="46"/>
      <c r="Z28" s="1"/>
    </row>
    <row r="29" spans="1:26" x14ac:dyDescent="0.15">
      <c r="A29" s="27" t="s">
        <v>523</v>
      </c>
      <c r="B29" s="18" t="s">
        <v>524</v>
      </c>
      <c r="C29" s="19" t="s">
        <v>556</v>
      </c>
      <c r="D29" s="17" t="s">
        <v>561</v>
      </c>
      <c r="E29" s="20" t="s">
        <v>562</v>
      </c>
      <c r="F29" s="21"/>
      <c r="G29" s="24" t="s">
        <v>563</v>
      </c>
      <c r="H29" s="30" t="s">
        <v>563</v>
      </c>
      <c r="I29" s="33" t="s">
        <v>564</v>
      </c>
      <c r="J29" s="27" t="s">
        <v>13</v>
      </c>
      <c r="K29" s="22" t="s">
        <v>14</v>
      </c>
      <c r="L29" s="36">
        <v>800</v>
      </c>
      <c r="M29" s="36">
        <v>0</v>
      </c>
      <c r="N29" s="36">
        <v>0</v>
      </c>
      <c r="O29" s="36">
        <v>0</v>
      </c>
      <c r="P29" s="36">
        <v>0</v>
      </c>
      <c r="Q29" s="36">
        <v>800</v>
      </c>
      <c r="R29" s="36">
        <v>800</v>
      </c>
      <c r="S29" s="36">
        <v>800</v>
      </c>
      <c r="T29" s="45">
        <v>2032</v>
      </c>
      <c r="U29" s="45">
        <v>620</v>
      </c>
      <c r="V29" s="1" t="str">
        <f t="shared" si="1"/>
        <v>上汽通用五菱汽车股份有限公司100A2414福建</v>
      </c>
      <c r="W29" s="1" t="str">
        <f t="shared" si="0"/>
        <v>上汽通用五菱汽车股份有限公司100A2414</v>
      </c>
      <c r="X29" s="49"/>
      <c r="Y29" s="46"/>
      <c r="Z29" s="1"/>
    </row>
    <row r="30" spans="1:26" x14ac:dyDescent="0.15">
      <c r="A30" s="27" t="s">
        <v>523</v>
      </c>
      <c r="B30" s="18" t="s">
        <v>524</v>
      </c>
      <c r="C30" s="19" t="s">
        <v>556</v>
      </c>
      <c r="D30" s="17" t="s">
        <v>561</v>
      </c>
      <c r="E30" s="20" t="s">
        <v>562</v>
      </c>
      <c r="F30" s="19"/>
      <c r="G30" s="24" t="s">
        <v>565</v>
      </c>
      <c r="H30" s="30" t="s">
        <v>565</v>
      </c>
      <c r="I30" s="33" t="s">
        <v>566</v>
      </c>
      <c r="J30" s="27" t="s">
        <v>13</v>
      </c>
      <c r="K30" s="22" t="s">
        <v>14</v>
      </c>
      <c r="L30" s="36">
        <v>400</v>
      </c>
      <c r="M30" s="36">
        <v>0</v>
      </c>
      <c r="N30" s="36">
        <v>0</v>
      </c>
      <c r="O30" s="36">
        <v>0</v>
      </c>
      <c r="P30" s="36">
        <v>0</v>
      </c>
      <c r="Q30" s="36">
        <v>400</v>
      </c>
      <c r="R30" s="36">
        <v>400</v>
      </c>
      <c r="S30" s="36">
        <v>400</v>
      </c>
      <c r="T30" s="45">
        <v>792</v>
      </c>
      <c r="U30" s="45">
        <v>100</v>
      </c>
      <c r="V30" s="1" t="str">
        <f t="shared" si="1"/>
        <v>上汽通用五菱汽车股份有限公司100A2426福建</v>
      </c>
      <c r="W30" s="1" t="str">
        <f t="shared" si="0"/>
        <v>上汽通用五菱汽车股份有限公司100A2426</v>
      </c>
      <c r="X30" s="49"/>
      <c r="Y30" s="46"/>
      <c r="Z30" s="1"/>
    </row>
    <row r="31" spans="1:26" x14ac:dyDescent="0.15">
      <c r="A31" s="27" t="s">
        <v>523</v>
      </c>
      <c r="B31" s="18" t="s">
        <v>524</v>
      </c>
      <c r="C31" s="19" t="s">
        <v>556</v>
      </c>
      <c r="D31" s="18" t="s">
        <v>561</v>
      </c>
      <c r="E31" s="24" t="s">
        <v>562</v>
      </c>
      <c r="F31" s="21"/>
      <c r="G31" s="17" t="s">
        <v>31</v>
      </c>
      <c r="H31" s="30" t="s">
        <v>31</v>
      </c>
      <c r="I31" s="33" t="s">
        <v>32</v>
      </c>
      <c r="J31" s="27" t="s">
        <v>13</v>
      </c>
      <c r="K31" s="22" t="s">
        <v>14</v>
      </c>
      <c r="L31" s="36">
        <v>1000</v>
      </c>
      <c r="M31" s="36">
        <v>1000</v>
      </c>
      <c r="N31" s="36">
        <v>1000</v>
      </c>
      <c r="O31" s="36">
        <v>0</v>
      </c>
      <c r="P31" s="36">
        <v>0</v>
      </c>
      <c r="Q31" s="36">
        <v>3000</v>
      </c>
      <c r="R31" s="36">
        <v>5000</v>
      </c>
      <c r="S31" s="36">
        <v>5000</v>
      </c>
      <c r="T31" s="45">
        <v>5144</v>
      </c>
      <c r="U31" s="45">
        <v>2110</v>
      </c>
      <c r="V31" s="1" t="str">
        <f t="shared" si="1"/>
        <v>上汽通用五菱汽车股份有限公司100A2581福建</v>
      </c>
      <c r="W31" s="1" t="str">
        <f t="shared" si="0"/>
        <v>上汽通用五菱汽车股份有限公司100A2581</v>
      </c>
      <c r="X31" s="49"/>
      <c r="Y31" s="46"/>
      <c r="Z31" s="1"/>
    </row>
    <row r="32" spans="1:26" x14ac:dyDescent="0.15">
      <c r="A32" s="27" t="s">
        <v>523</v>
      </c>
      <c r="B32" s="18" t="s">
        <v>524</v>
      </c>
      <c r="C32" s="19" t="s">
        <v>556</v>
      </c>
      <c r="D32" s="18" t="s">
        <v>561</v>
      </c>
      <c r="E32" s="24" t="s">
        <v>562</v>
      </c>
      <c r="F32" s="19"/>
      <c r="G32" s="23" t="s">
        <v>567</v>
      </c>
      <c r="H32" s="30" t="s">
        <v>567</v>
      </c>
      <c r="I32" s="33" t="s">
        <v>568</v>
      </c>
      <c r="J32" s="27" t="s">
        <v>13</v>
      </c>
      <c r="K32" s="22" t="s">
        <v>14</v>
      </c>
      <c r="L32" s="36">
        <v>250</v>
      </c>
      <c r="M32" s="36">
        <v>0</v>
      </c>
      <c r="N32" s="36">
        <v>0</v>
      </c>
      <c r="O32" s="36">
        <v>0</v>
      </c>
      <c r="P32" s="36">
        <v>0</v>
      </c>
      <c r="Q32" s="36">
        <v>250</v>
      </c>
      <c r="R32" s="36">
        <v>250</v>
      </c>
      <c r="S32" s="36">
        <v>250</v>
      </c>
      <c r="T32" s="45">
        <v>676</v>
      </c>
      <c r="U32" s="45">
        <v>200</v>
      </c>
      <c r="V32" s="1" t="str">
        <f t="shared" si="1"/>
        <v>上汽通用五菱汽车股份有限公司100A2588福建</v>
      </c>
      <c r="W32" s="1" t="str">
        <f t="shared" si="0"/>
        <v>上汽通用五菱汽车股份有限公司100A2588</v>
      </c>
      <c r="X32" s="49"/>
      <c r="Y32" s="46"/>
      <c r="Z32" s="1"/>
    </row>
    <row r="33" spans="1:26" x14ac:dyDescent="0.15">
      <c r="A33" s="27" t="s">
        <v>523</v>
      </c>
      <c r="B33" s="18" t="s">
        <v>524</v>
      </c>
      <c r="C33" s="19" t="s">
        <v>556</v>
      </c>
      <c r="D33" s="18" t="s">
        <v>561</v>
      </c>
      <c r="E33" s="24" t="s">
        <v>562</v>
      </c>
      <c r="F33" s="19"/>
      <c r="G33" s="21" t="s">
        <v>569</v>
      </c>
      <c r="H33" s="30" t="s">
        <v>569</v>
      </c>
      <c r="I33" s="33" t="s">
        <v>570</v>
      </c>
      <c r="J33" s="27" t="s">
        <v>13</v>
      </c>
      <c r="K33" s="22" t="s">
        <v>14</v>
      </c>
      <c r="L33" s="36">
        <v>3000</v>
      </c>
      <c r="M33" s="36">
        <v>3000</v>
      </c>
      <c r="N33" s="36">
        <v>3000</v>
      </c>
      <c r="O33" s="36">
        <v>3000</v>
      </c>
      <c r="P33" s="36">
        <v>0</v>
      </c>
      <c r="Q33" s="36">
        <v>12000</v>
      </c>
      <c r="R33" s="36">
        <v>8000</v>
      </c>
      <c r="S33" s="36">
        <v>3000</v>
      </c>
      <c r="T33" s="45">
        <v>7776</v>
      </c>
      <c r="U33" s="45">
        <v>4300</v>
      </c>
      <c r="V33" s="1" t="str">
        <f t="shared" si="1"/>
        <v>上汽通用五菱汽车股份有限公司100A3065福建</v>
      </c>
      <c r="W33" s="1" t="str">
        <f t="shared" si="0"/>
        <v>上汽通用五菱汽车股份有限公司100A3065</v>
      </c>
      <c r="X33" s="49"/>
      <c r="Y33" s="46"/>
      <c r="Z33" s="1"/>
    </row>
    <row r="34" spans="1:26" x14ac:dyDescent="0.15">
      <c r="A34" s="22" t="s">
        <v>523</v>
      </c>
      <c r="B34" s="18" t="s">
        <v>524</v>
      </c>
      <c r="C34" s="21" t="s">
        <v>556</v>
      </c>
      <c r="D34" s="18" t="s">
        <v>561</v>
      </c>
      <c r="E34" s="17" t="s">
        <v>562</v>
      </c>
      <c r="F34" s="25"/>
      <c r="G34" s="21" t="s">
        <v>352</v>
      </c>
      <c r="H34" s="30" t="s">
        <v>352</v>
      </c>
      <c r="I34" s="33" t="s">
        <v>353</v>
      </c>
      <c r="J34" s="27" t="s">
        <v>13</v>
      </c>
      <c r="K34" s="22" t="s">
        <v>14</v>
      </c>
      <c r="L34" s="36">
        <v>2000</v>
      </c>
      <c r="M34" s="36">
        <v>2500</v>
      </c>
      <c r="N34" s="36">
        <v>2000</v>
      </c>
      <c r="O34" s="36">
        <v>1500</v>
      </c>
      <c r="P34" s="36">
        <v>0</v>
      </c>
      <c r="Q34" s="36">
        <v>8000</v>
      </c>
      <c r="R34" s="36">
        <v>1500</v>
      </c>
      <c r="S34" s="36">
        <v>1500</v>
      </c>
      <c r="T34" s="45">
        <v>2260</v>
      </c>
      <c r="U34" s="45">
        <v>8290</v>
      </c>
      <c r="V34" s="1" t="str">
        <f t="shared" si="1"/>
        <v>上汽通用五菱汽车股份有限公司100A2933福建</v>
      </c>
      <c r="W34" s="1" t="str">
        <f t="shared" si="0"/>
        <v>上汽通用五菱汽车股份有限公司100A2933</v>
      </c>
      <c r="X34" s="49"/>
      <c r="Y34" s="46"/>
      <c r="Z34" s="1"/>
    </row>
    <row r="35" spans="1:26" x14ac:dyDescent="0.15">
      <c r="A35" s="22" t="s">
        <v>523</v>
      </c>
      <c r="B35" s="18" t="s">
        <v>524</v>
      </c>
      <c r="C35" s="21" t="s">
        <v>556</v>
      </c>
      <c r="D35" s="18" t="s">
        <v>561</v>
      </c>
      <c r="E35" s="17" t="s">
        <v>562</v>
      </c>
      <c r="F35" s="19"/>
      <c r="G35" s="23" t="s">
        <v>571</v>
      </c>
      <c r="H35" s="30" t="s">
        <v>571</v>
      </c>
      <c r="I35" s="33" t="s">
        <v>572</v>
      </c>
      <c r="J35" s="27" t="s">
        <v>13</v>
      </c>
      <c r="K35" s="22" t="s">
        <v>14</v>
      </c>
      <c r="L35" s="36">
        <v>15000</v>
      </c>
      <c r="M35" s="36">
        <v>18000</v>
      </c>
      <c r="N35" s="36">
        <v>15000</v>
      </c>
      <c r="O35" s="36">
        <v>8000</v>
      </c>
      <c r="P35" s="36">
        <v>0</v>
      </c>
      <c r="Q35" s="36">
        <v>56000</v>
      </c>
      <c r="R35" s="36">
        <v>40000</v>
      </c>
      <c r="S35" s="36">
        <v>40000</v>
      </c>
      <c r="T35" s="45">
        <v>80000</v>
      </c>
      <c r="U35" s="45">
        <v>72910</v>
      </c>
      <c r="V35" s="1" t="str">
        <f t="shared" si="1"/>
        <v>上汽通用五菱汽车股份有限公司100A4195福建</v>
      </c>
      <c r="W35" s="1" t="str">
        <f t="shared" si="0"/>
        <v>上汽通用五菱汽车股份有限公司100A4195</v>
      </c>
      <c r="X35" s="49"/>
      <c r="Y35" s="46"/>
      <c r="Z35" s="1"/>
    </row>
    <row r="36" spans="1:26" x14ac:dyDescent="0.15">
      <c r="A36" s="22" t="s">
        <v>523</v>
      </c>
      <c r="B36" s="18" t="s">
        <v>524</v>
      </c>
      <c r="C36" s="21" t="s">
        <v>575</v>
      </c>
      <c r="D36" s="18" t="s">
        <v>596</v>
      </c>
      <c r="E36" s="17" t="s">
        <v>597</v>
      </c>
      <c r="F36" s="21"/>
      <c r="G36" s="23" t="s">
        <v>598</v>
      </c>
      <c r="H36" s="30" t="s">
        <v>598</v>
      </c>
      <c r="I36" s="33" t="s">
        <v>599</v>
      </c>
      <c r="J36" s="27" t="s">
        <v>13</v>
      </c>
      <c r="K36" s="22" t="s">
        <v>26</v>
      </c>
      <c r="L36" s="36">
        <v>600</v>
      </c>
      <c r="M36" s="36">
        <v>600</v>
      </c>
      <c r="N36" s="36">
        <v>600</v>
      </c>
      <c r="O36" s="36">
        <v>600</v>
      </c>
      <c r="P36" s="36">
        <v>600</v>
      </c>
      <c r="Q36" s="36">
        <v>3000</v>
      </c>
      <c r="R36" s="36">
        <v>2000</v>
      </c>
      <c r="S36" s="36">
        <v>2500</v>
      </c>
      <c r="T36" s="45">
        <v>2600</v>
      </c>
      <c r="U36" s="45">
        <v>300</v>
      </c>
      <c r="V36" s="1" t="str">
        <f t="shared" si="1"/>
        <v>保定长安客车制造有限公司100A2958安徽乘用</v>
      </c>
      <c r="W36" s="1" t="str">
        <f t="shared" si="0"/>
        <v>保定长安客车制造有限公司100A2958</v>
      </c>
      <c r="X36" s="49"/>
      <c r="Y36" s="46"/>
      <c r="Z36" s="1"/>
    </row>
    <row r="37" spans="1:26" x14ac:dyDescent="0.15">
      <c r="A37" s="27" t="s">
        <v>523</v>
      </c>
      <c r="B37" s="18" t="s">
        <v>524</v>
      </c>
      <c r="C37" s="19" t="s">
        <v>575</v>
      </c>
      <c r="D37" s="17" t="s">
        <v>596</v>
      </c>
      <c r="E37" s="20" t="s">
        <v>597</v>
      </c>
      <c r="F37" s="21"/>
      <c r="G37" s="26" t="s">
        <v>693</v>
      </c>
      <c r="H37" s="30" t="s">
        <v>693</v>
      </c>
      <c r="I37" s="33" t="s">
        <v>707</v>
      </c>
      <c r="J37" s="27" t="s">
        <v>13</v>
      </c>
      <c r="K37" s="22" t="s">
        <v>26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45">
        <v>0</v>
      </c>
      <c r="U37" s="45">
        <v>0</v>
      </c>
      <c r="V37" s="1" t="str">
        <f t="shared" si="1"/>
        <v>保定长安客车制造有限公司100A2858安徽乘用</v>
      </c>
      <c r="W37" s="1" t="str">
        <f t="shared" si="0"/>
        <v>保定长安客车制造有限公司100A2858</v>
      </c>
      <c r="X37" s="49"/>
      <c r="Y37" s="46"/>
      <c r="Z37" s="1"/>
    </row>
    <row r="38" spans="1:26" x14ac:dyDescent="0.15">
      <c r="A38" s="27" t="s">
        <v>523</v>
      </c>
      <c r="B38" s="18" t="s">
        <v>524</v>
      </c>
      <c r="C38" s="19" t="s">
        <v>575</v>
      </c>
      <c r="D38" s="17" t="s">
        <v>596</v>
      </c>
      <c r="E38" s="20" t="s">
        <v>597</v>
      </c>
      <c r="F38" s="21"/>
      <c r="G38" s="23" t="s">
        <v>600</v>
      </c>
      <c r="H38" s="30" t="s">
        <v>600</v>
      </c>
      <c r="I38" s="33" t="s">
        <v>601</v>
      </c>
      <c r="J38" s="27" t="s">
        <v>13</v>
      </c>
      <c r="K38" s="22" t="s">
        <v>26</v>
      </c>
      <c r="L38" s="36">
        <v>200</v>
      </c>
      <c r="M38" s="36">
        <v>200</v>
      </c>
      <c r="N38" s="36">
        <v>100</v>
      </c>
      <c r="O38" s="36">
        <v>100</v>
      </c>
      <c r="P38" s="36">
        <v>0</v>
      </c>
      <c r="Q38" s="36">
        <v>600</v>
      </c>
      <c r="R38" s="36">
        <v>600</v>
      </c>
      <c r="S38" s="36">
        <v>600</v>
      </c>
      <c r="T38" s="45">
        <v>1560</v>
      </c>
      <c r="U38" s="45">
        <v>1230</v>
      </c>
      <c r="V38" s="1" t="str">
        <f t="shared" si="1"/>
        <v>保定长安客车制造有限公司100A4194安徽乘用</v>
      </c>
      <c r="W38" s="1" t="str">
        <f t="shared" si="0"/>
        <v>保定长安客车制造有限公司100A4194</v>
      </c>
      <c r="X38" s="49"/>
      <c r="Y38" s="46"/>
      <c r="Z38" s="1"/>
    </row>
    <row r="39" spans="1:26" x14ac:dyDescent="0.15">
      <c r="A39" s="27" t="s">
        <v>523</v>
      </c>
      <c r="B39" s="18" t="s">
        <v>524</v>
      </c>
      <c r="C39" s="19" t="s">
        <v>575</v>
      </c>
      <c r="D39" s="17" t="s">
        <v>576</v>
      </c>
      <c r="E39" s="20" t="s">
        <v>577</v>
      </c>
      <c r="F39" s="21"/>
      <c r="G39" s="23" t="s">
        <v>578</v>
      </c>
      <c r="H39" s="30" t="s">
        <v>578</v>
      </c>
      <c r="I39" s="33" t="s">
        <v>579</v>
      </c>
      <c r="J39" s="27" t="s">
        <v>13</v>
      </c>
      <c r="K39" s="22" t="s">
        <v>14</v>
      </c>
      <c r="L39" s="36">
        <v>150</v>
      </c>
      <c r="M39" s="36">
        <v>150</v>
      </c>
      <c r="N39" s="36">
        <v>100</v>
      </c>
      <c r="O39" s="36">
        <v>100</v>
      </c>
      <c r="P39" s="36">
        <v>100</v>
      </c>
      <c r="Q39" s="36">
        <v>600</v>
      </c>
      <c r="R39" s="36">
        <v>600</v>
      </c>
      <c r="S39" s="36">
        <v>600</v>
      </c>
      <c r="T39" s="45">
        <v>600</v>
      </c>
      <c r="U39" s="45">
        <v>600</v>
      </c>
      <c r="V39" s="1" t="str">
        <f t="shared" si="1"/>
        <v>北汽福田汽车股份有限公司佛山汽车厂100A2126福建</v>
      </c>
      <c r="W39" s="1" t="str">
        <f t="shared" si="0"/>
        <v>北汽福田汽车股份有限公司佛山汽车厂100A2126</v>
      </c>
      <c r="X39" s="49"/>
      <c r="Y39" s="46"/>
      <c r="Z39" s="1"/>
    </row>
    <row r="40" spans="1:26" x14ac:dyDescent="0.15">
      <c r="A40" s="27" t="s">
        <v>523</v>
      </c>
      <c r="B40" s="18" t="s">
        <v>524</v>
      </c>
      <c r="C40" s="19" t="s">
        <v>575</v>
      </c>
      <c r="D40" s="17" t="s">
        <v>576</v>
      </c>
      <c r="E40" s="20" t="s">
        <v>577</v>
      </c>
      <c r="F40" s="19"/>
      <c r="G40" s="23" t="s">
        <v>580</v>
      </c>
      <c r="H40" s="30" t="s">
        <v>580</v>
      </c>
      <c r="I40" s="33" t="s">
        <v>581</v>
      </c>
      <c r="J40" s="27" t="s">
        <v>13</v>
      </c>
      <c r="K40" s="22" t="s">
        <v>14</v>
      </c>
      <c r="L40" s="36">
        <v>500</v>
      </c>
      <c r="M40" s="36">
        <v>500</v>
      </c>
      <c r="N40" s="36">
        <v>500</v>
      </c>
      <c r="O40" s="36">
        <v>500</v>
      </c>
      <c r="P40" s="36">
        <v>500</v>
      </c>
      <c r="Q40" s="36">
        <v>2500</v>
      </c>
      <c r="R40" s="36">
        <v>2000</v>
      </c>
      <c r="S40" s="36">
        <v>2200</v>
      </c>
      <c r="T40" s="45">
        <v>2500</v>
      </c>
      <c r="U40" s="45">
        <v>2210</v>
      </c>
      <c r="V40" s="1" t="str">
        <f t="shared" si="1"/>
        <v>北汽福田汽车股份有限公司佛山汽车厂100A2150福建</v>
      </c>
      <c r="W40" s="1" t="str">
        <f t="shared" si="0"/>
        <v>北汽福田汽车股份有限公司佛山汽车厂100A2150</v>
      </c>
      <c r="X40" s="49"/>
      <c r="Y40" s="46"/>
      <c r="Z40" s="1"/>
    </row>
    <row r="41" spans="1:26" x14ac:dyDescent="0.15">
      <c r="A41" s="27" t="s">
        <v>523</v>
      </c>
      <c r="B41" s="18" t="s">
        <v>524</v>
      </c>
      <c r="C41" s="19" t="s">
        <v>575</v>
      </c>
      <c r="D41" s="29" t="s">
        <v>576</v>
      </c>
      <c r="E41" s="21" t="s">
        <v>577</v>
      </c>
      <c r="F41" s="21"/>
      <c r="G41" s="23" t="s">
        <v>582</v>
      </c>
      <c r="H41" s="30" t="s">
        <v>582</v>
      </c>
      <c r="I41" s="33" t="s">
        <v>583</v>
      </c>
      <c r="J41" s="27" t="s">
        <v>13</v>
      </c>
      <c r="K41" s="22" t="s">
        <v>14</v>
      </c>
      <c r="L41" s="36">
        <v>600</v>
      </c>
      <c r="M41" s="36">
        <v>600</v>
      </c>
      <c r="N41" s="36">
        <v>600</v>
      </c>
      <c r="O41" s="36">
        <v>600</v>
      </c>
      <c r="P41" s="36">
        <v>600</v>
      </c>
      <c r="Q41" s="36">
        <v>3000</v>
      </c>
      <c r="R41" s="36">
        <v>2500</v>
      </c>
      <c r="S41" s="36">
        <v>3000</v>
      </c>
      <c r="T41" s="45">
        <v>3000</v>
      </c>
      <c r="U41" s="45">
        <v>2080</v>
      </c>
      <c r="V41" s="1" t="str">
        <f t="shared" si="1"/>
        <v>北汽福田汽车股份有限公司佛山汽车厂100A3879福建</v>
      </c>
      <c r="W41" s="1" t="str">
        <f t="shared" si="0"/>
        <v>北汽福田汽车股份有限公司佛山汽车厂100A3879</v>
      </c>
      <c r="X41" s="49"/>
      <c r="Y41" s="46"/>
      <c r="Z41" s="1"/>
    </row>
    <row r="42" spans="1:26" x14ac:dyDescent="0.15">
      <c r="A42" s="27" t="s">
        <v>523</v>
      </c>
      <c r="B42" s="18" t="s">
        <v>524</v>
      </c>
      <c r="C42" s="19" t="s">
        <v>575</v>
      </c>
      <c r="D42" s="29" t="s">
        <v>576</v>
      </c>
      <c r="E42" s="21" t="s">
        <v>577</v>
      </c>
      <c r="F42" s="19"/>
      <c r="G42" s="23" t="s">
        <v>584</v>
      </c>
      <c r="H42" s="30" t="s">
        <v>584</v>
      </c>
      <c r="I42" s="33" t="s">
        <v>585</v>
      </c>
      <c r="J42" s="27" t="s">
        <v>13</v>
      </c>
      <c r="K42" s="22" t="s">
        <v>19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45">
        <v>0</v>
      </c>
      <c r="U42" s="45">
        <v>0</v>
      </c>
      <c r="V42" s="1" t="str">
        <f t="shared" si="1"/>
        <v>北汽福田汽车股份有限公司佛山汽车厂100A2405桦林</v>
      </c>
      <c r="W42" s="1" t="str">
        <f t="shared" si="0"/>
        <v>北汽福田汽车股份有限公司佛山汽车厂100A2405</v>
      </c>
      <c r="X42" s="49"/>
      <c r="Y42" s="46"/>
      <c r="Z42" s="1"/>
    </row>
    <row r="43" spans="1:26" x14ac:dyDescent="0.15">
      <c r="A43" s="27" t="s">
        <v>523</v>
      </c>
      <c r="B43" s="18" t="s">
        <v>524</v>
      </c>
      <c r="C43" s="19" t="s">
        <v>575</v>
      </c>
      <c r="D43" s="17" t="s">
        <v>576</v>
      </c>
      <c r="E43" s="23" t="s">
        <v>577</v>
      </c>
      <c r="F43" s="21"/>
      <c r="G43" s="21" t="s">
        <v>586</v>
      </c>
      <c r="H43" s="30" t="s">
        <v>586</v>
      </c>
      <c r="I43" s="33" t="s">
        <v>587</v>
      </c>
      <c r="J43" s="27" t="s">
        <v>13</v>
      </c>
      <c r="K43" s="22" t="s">
        <v>14</v>
      </c>
      <c r="L43" s="36">
        <v>100</v>
      </c>
      <c r="M43" s="36">
        <v>100</v>
      </c>
      <c r="N43" s="36">
        <v>0</v>
      </c>
      <c r="O43" s="36">
        <v>0</v>
      </c>
      <c r="P43" s="36">
        <v>0</v>
      </c>
      <c r="Q43" s="36">
        <v>200</v>
      </c>
      <c r="R43" s="36">
        <v>200</v>
      </c>
      <c r="S43" s="36">
        <v>200</v>
      </c>
      <c r="T43" s="45">
        <v>100</v>
      </c>
      <c r="U43" s="45">
        <v>100</v>
      </c>
      <c r="V43" s="1" t="str">
        <f t="shared" si="1"/>
        <v>北汽福田汽车股份有限公司佛山汽车厂100A2410福建</v>
      </c>
      <c r="W43" s="1" t="str">
        <f t="shared" si="0"/>
        <v>北汽福田汽车股份有限公司佛山汽车厂100A2410</v>
      </c>
      <c r="X43" s="49"/>
      <c r="Y43" s="46"/>
      <c r="Z43" s="1"/>
    </row>
    <row r="44" spans="1:26" x14ac:dyDescent="0.15">
      <c r="A44" s="27" t="s">
        <v>523</v>
      </c>
      <c r="B44" s="18" t="s">
        <v>524</v>
      </c>
      <c r="C44" s="19" t="s">
        <v>575</v>
      </c>
      <c r="D44" s="17" t="s">
        <v>588</v>
      </c>
      <c r="E44" s="23" t="s">
        <v>589</v>
      </c>
      <c r="F44" s="19"/>
      <c r="G44" s="23" t="s">
        <v>590</v>
      </c>
      <c r="H44" s="30" t="s">
        <v>590</v>
      </c>
      <c r="I44" s="33" t="s">
        <v>591</v>
      </c>
      <c r="J44" s="27" t="s">
        <v>13</v>
      </c>
      <c r="K44" s="22" t="s">
        <v>26</v>
      </c>
      <c r="L44" s="36">
        <v>150</v>
      </c>
      <c r="M44" s="36">
        <v>150</v>
      </c>
      <c r="N44" s="36">
        <v>150</v>
      </c>
      <c r="O44" s="36">
        <v>150</v>
      </c>
      <c r="P44" s="36">
        <v>150</v>
      </c>
      <c r="Q44" s="36">
        <v>750</v>
      </c>
      <c r="R44" s="36">
        <v>600</v>
      </c>
      <c r="S44" s="36">
        <v>800</v>
      </c>
      <c r="T44" s="45">
        <v>1092</v>
      </c>
      <c r="U44" s="45">
        <v>0</v>
      </c>
      <c r="V44" s="1" t="str">
        <f t="shared" si="1"/>
        <v>北汽福田汽车股份有限公司山东多功能汽车厂100A1644安徽乘用</v>
      </c>
      <c r="W44" s="1" t="str">
        <f t="shared" si="0"/>
        <v>北汽福田汽车股份有限公司山东多功能汽车厂100A1644</v>
      </c>
      <c r="X44" s="49"/>
      <c r="Y44" s="46"/>
      <c r="Z44" s="1"/>
    </row>
    <row r="45" spans="1:26" x14ac:dyDescent="0.15">
      <c r="A45" s="27" t="s">
        <v>523</v>
      </c>
      <c r="B45" s="18" t="s">
        <v>524</v>
      </c>
      <c r="C45" s="19" t="s">
        <v>575</v>
      </c>
      <c r="D45" s="17" t="s">
        <v>588</v>
      </c>
      <c r="E45" s="23" t="s">
        <v>589</v>
      </c>
      <c r="F45" s="19"/>
      <c r="G45" s="23" t="s">
        <v>592</v>
      </c>
      <c r="H45" s="30" t="s">
        <v>592</v>
      </c>
      <c r="I45" s="33" t="s">
        <v>593</v>
      </c>
      <c r="J45" s="27" t="s">
        <v>13</v>
      </c>
      <c r="K45" s="22" t="s">
        <v>26</v>
      </c>
      <c r="L45" s="36">
        <v>300</v>
      </c>
      <c r="M45" s="36">
        <v>300</v>
      </c>
      <c r="N45" s="36">
        <v>300</v>
      </c>
      <c r="O45" s="36">
        <v>300</v>
      </c>
      <c r="P45" s="36">
        <v>300</v>
      </c>
      <c r="Q45" s="36">
        <v>1500</v>
      </c>
      <c r="R45" s="36">
        <v>1000</v>
      </c>
      <c r="S45" s="36">
        <v>1200</v>
      </c>
      <c r="T45" s="45">
        <v>746</v>
      </c>
      <c r="U45" s="45">
        <v>0</v>
      </c>
      <c r="V45" s="1" t="str">
        <f t="shared" si="1"/>
        <v>北汽福田汽车股份有限公司山东多功能汽车厂100A1683安徽乘用</v>
      </c>
      <c r="W45" s="1" t="str">
        <f t="shared" si="0"/>
        <v>北汽福田汽车股份有限公司山东多功能汽车厂100A1683</v>
      </c>
      <c r="X45" s="49"/>
      <c r="Y45" s="46"/>
      <c r="Z45" s="1"/>
    </row>
    <row r="46" spans="1:26" x14ac:dyDescent="0.15">
      <c r="A46" s="27" t="s">
        <v>523</v>
      </c>
      <c r="B46" s="18" t="s">
        <v>524</v>
      </c>
      <c r="C46" s="19" t="s">
        <v>575</v>
      </c>
      <c r="D46" s="17" t="s">
        <v>588</v>
      </c>
      <c r="E46" s="23" t="s">
        <v>589</v>
      </c>
      <c r="F46" s="19"/>
      <c r="G46" s="19" t="s">
        <v>490</v>
      </c>
      <c r="H46" s="30" t="s">
        <v>490</v>
      </c>
      <c r="I46" s="33" t="s">
        <v>491</v>
      </c>
      <c r="J46" s="27" t="s">
        <v>13</v>
      </c>
      <c r="K46" s="22" t="s">
        <v>26</v>
      </c>
      <c r="L46" s="36">
        <v>100</v>
      </c>
      <c r="M46" s="36">
        <v>100</v>
      </c>
      <c r="N46" s="36">
        <v>100</v>
      </c>
      <c r="O46" s="36">
        <v>100</v>
      </c>
      <c r="P46" s="36">
        <v>100</v>
      </c>
      <c r="Q46" s="36">
        <v>500</v>
      </c>
      <c r="R46" s="36">
        <v>300</v>
      </c>
      <c r="S46" s="36">
        <v>400</v>
      </c>
      <c r="T46" s="45">
        <v>373</v>
      </c>
      <c r="U46" s="45">
        <v>0</v>
      </c>
      <c r="V46" s="1" t="str">
        <f t="shared" si="1"/>
        <v>北汽福田汽车股份有限公司山东多功能汽车厂100A2416安徽乘用</v>
      </c>
      <c r="W46" s="1" t="str">
        <f t="shared" si="0"/>
        <v>北汽福田汽车股份有限公司山东多功能汽车厂100A2416</v>
      </c>
      <c r="X46" s="49"/>
      <c r="Y46" s="46"/>
      <c r="Z46" s="1"/>
    </row>
    <row r="47" spans="1:26" x14ac:dyDescent="0.15">
      <c r="A47" s="27" t="s">
        <v>523</v>
      </c>
      <c r="B47" s="18" t="s">
        <v>524</v>
      </c>
      <c r="C47" s="19" t="s">
        <v>575</v>
      </c>
      <c r="D47" s="17" t="s">
        <v>588</v>
      </c>
      <c r="E47" s="23" t="s">
        <v>589</v>
      </c>
      <c r="F47" s="19"/>
      <c r="G47" s="19" t="s">
        <v>798</v>
      </c>
      <c r="H47" s="30" t="s">
        <v>798</v>
      </c>
      <c r="I47" s="33" t="s">
        <v>801</v>
      </c>
      <c r="J47" s="27" t="s">
        <v>13</v>
      </c>
      <c r="K47" s="22" t="s">
        <v>26</v>
      </c>
      <c r="L47" s="36">
        <v>200</v>
      </c>
      <c r="M47" s="36">
        <v>200</v>
      </c>
      <c r="N47" s="36">
        <v>200</v>
      </c>
      <c r="O47" s="36">
        <v>200</v>
      </c>
      <c r="P47" s="36">
        <v>200</v>
      </c>
      <c r="Q47" s="36">
        <v>1000</v>
      </c>
      <c r="R47" s="36">
        <v>800</v>
      </c>
      <c r="S47" s="36">
        <v>1000</v>
      </c>
      <c r="T47" s="45">
        <v>946</v>
      </c>
      <c r="U47" s="45">
        <v>0</v>
      </c>
      <c r="V47" s="1" t="str">
        <f t="shared" si="1"/>
        <v>北汽福田汽车股份有限公司山东多功能汽车厂100A4555安徽乘用</v>
      </c>
      <c r="W47" s="1" t="str">
        <f t="shared" si="0"/>
        <v>北汽福田汽车股份有限公司山东多功能汽车厂100A4555</v>
      </c>
      <c r="X47" s="49"/>
      <c r="Y47" s="46"/>
      <c r="Z47" s="1"/>
    </row>
    <row r="48" spans="1:26" x14ac:dyDescent="0.15">
      <c r="A48" s="27" t="s">
        <v>523</v>
      </c>
      <c r="B48" s="18" t="s">
        <v>524</v>
      </c>
      <c r="C48" s="19" t="s">
        <v>575</v>
      </c>
      <c r="D48" s="17" t="s">
        <v>610</v>
      </c>
      <c r="E48" s="17" t="s">
        <v>611</v>
      </c>
      <c r="F48" s="21"/>
      <c r="G48" s="24" t="s">
        <v>612</v>
      </c>
      <c r="H48" s="30" t="s">
        <v>612</v>
      </c>
      <c r="I48" s="33" t="s">
        <v>613</v>
      </c>
      <c r="J48" s="27" t="s">
        <v>13</v>
      </c>
      <c r="K48" s="22" t="s">
        <v>14</v>
      </c>
      <c r="L48" s="36">
        <v>300</v>
      </c>
      <c r="M48" s="36">
        <v>300</v>
      </c>
      <c r="N48" s="36">
        <v>300</v>
      </c>
      <c r="O48" s="36">
        <v>300</v>
      </c>
      <c r="P48" s="36">
        <v>300</v>
      </c>
      <c r="Q48" s="36">
        <v>1500</v>
      </c>
      <c r="R48" s="36">
        <v>1000</v>
      </c>
      <c r="S48" s="36">
        <v>1200</v>
      </c>
      <c r="T48" s="45">
        <v>2181</v>
      </c>
      <c r="U48" s="45">
        <v>2664</v>
      </c>
      <c r="V48" s="1" t="str">
        <f t="shared" si="1"/>
        <v>威马新能源汽车采购（上海）有限公司100A4084福建</v>
      </c>
      <c r="W48" s="1" t="str">
        <f t="shared" si="0"/>
        <v>威马新能源汽车采购（上海）有限公司100A4084</v>
      </c>
      <c r="X48" s="49"/>
      <c r="Y48" s="46"/>
      <c r="Z48" s="1"/>
    </row>
    <row r="49" spans="1:26" x14ac:dyDescent="0.15">
      <c r="A49" s="27" t="s">
        <v>523</v>
      </c>
      <c r="B49" s="18" t="s">
        <v>524</v>
      </c>
      <c r="C49" s="19" t="s">
        <v>575</v>
      </c>
      <c r="D49" s="17" t="s">
        <v>610</v>
      </c>
      <c r="E49" s="23" t="s">
        <v>611</v>
      </c>
      <c r="F49" s="19"/>
      <c r="G49" s="23" t="s">
        <v>614</v>
      </c>
      <c r="H49" s="30" t="s">
        <v>614</v>
      </c>
      <c r="I49" s="33" t="s">
        <v>696</v>
      </c>
      <c r="J49" s="27" t="s">
        <v>13</v>
      </c>
      <c r="K49" s="22" t="s">
        <v>26</v>
      </c>
      <c r="L49" s="36">
        <v>300</v>
      </c>
      <c r="M49" s="36">
        <v>300</v>
      </c>
      <c r="N49" s="36">
        <v>300</v>
      </c>
      <c r="O49" s="36">
        <v>300</v>
      </c>
      <c r="P49" s="36">
        <v>300</v>
      </c>
      <c r="Q49" s="36">
        <v>1500</v>
      </c>
      <c r="R49" s="36">
        <v>1000</v>
      </c>
      <c r="S49" s="36">
        <v>1200</v>
      </c>
      <c r="T49" s="45">
        <v>1296</v>
      </c>
      <c r="U49" s="45">
        <v>2300</v>
      </c>
      <c r="V49" s="1" t="str">
        <f t="shared" si="1"/>
        <v>威马新能源汽车采购（上海）有限公司100A4326安徽乘用</v>
      </c>
      <c r="W49" s="1" t="str">
        <f t="shared" si="0"/>
        <v>威马新能源汽车采购（上海）有限公司100A4326</v>
      </c>
      <c r="X49" s="49"/>
      <c r="Y49" s="46"/>
      <c r="Z49" s="1"/>
    </row>
    <row r="50" spans="1:26" x14ac:dyDescent="0.15">
      <c r="A50" s="27" t="s">
        <v>523</v>
      </c>
      <c r="B50" s="18" t="s">
        <v>524</v>
      </c>
      <c r="C50" s="19" t="s">
        <v>575</v>
      </c>
      <c r="D50" s="17" t="s">
        <v>602</v>
      </c>
      <c r="E50" s="23" t="s">
        <v>603</v>
      </c>
      <c r="F50" s="19"/>
      <c r="G50" s="23" t="s">
        <v>604</v>
      </c>
      <c r="H50" s="30" t="s">
        <v>604</v>
      </c>
      <c r="I50" s="33" t="s">
        <v>605</v>
      </c>
      <c r="J50" s="27" t="s">
        <v>13</v>
      </c>
      <c r="K50" s="22" t="s">
        <v>14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45">
        <v>0</v>
      </c>
      <c r="U50" s="45">
        <v>0</v>
      </c>
      <c r="V50" s="1" t="str">
        <f t="shared" si="1"/>
        <v>重庆长安汽车股份有限公司北京长安汽车公司100A4395福建</v>
      </c>
      <c r="W50" s="1" t="str">
        <f t="shared" si="0"/>
        <v>重庆长安汽车股份有限公司北京长安汽车公司100A4395</v>
      </c>
      <c r="X50" s="49"/>
      <c r="Y50" s="46"/>
      <c r="Z50" s="1"/>
    </row>
    <row r="51" spans="1:26" x14ac:dyDescent="0.15">
      <c r="A51" s="27" t="s">
        <v>523</v>
      </c>
      <c r="B51" s="17" t="s">
        <v>524</v>
      </c>
      <c r="C51" s="19" t="s">
        <v>575</v>
      </c>
      <c r="D51" s="17" t="s">
        <v>602</v>
      </c>
      <c r="E51" s="23" t="s">
        <v>603</v>
      </c>
      <c r="F51" s="19"/>
      <c r="G51" s="23" t="s">
        <v>606</v>
      </c>
      <c r="H51" s="30" t="s">
        <v>606</v>
      </c>
      <c r="I51" s="33" t="s">
        <v>607</v>
      </c>
      <c r="J51" s="27" t="s">
        <v>13</v>
      </c>
      <c r="K51" s="22" t="s">
        <v>26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45">
        <v>0</v>
      </c>
      <c r="U51" s="45">
        <v>0</v>
      </c>
      <c r="V51" s="1" t="str">
        <f t="shared" si="1"/>
        <v>重庆长安汽车股份有限公司北京长安汽车公司100A2184安徽乘用</v>
      </c>
      <c r="W51" s="1" t="str">
        <f t="shared" si="0"/>
        <v>重庆长安汽车股份有限公司北京长安汽车公司100A2184</v>
      </c>
      <c r="X51" s="49"/>
      <c r="Y51" s="46"/>
      <c r="Z51" s="1"/>
    </row>
    <row r="52" spans="1:26" x14ac:dyDescent="0.15">
      <c r="A52" s="27" t="s">
        <v>523</v>
      </c>
      <c r="B52" s="18" t="s">
        <v>524</v>
      </c>
      <c r="C52" s="19" t="s">
        <v>575</v>
      </c>
      <c r="D52" s="19" t="s">
        <v>602</v>
      </c>
      <c r="E52" s="19" t="s">
        <v>603</v>
      </c>
      <c r="F52" s="19"/>
      <c r="G52" s="23" t="s">
        <v>608</v>
      </c>
      <c r="H52" s="30" t="s">
        <v>608</v>
      </c>
      <c r="I52" s="33" t="s">
        <v>609</v>
      </c>
      <c r="J52" s="27" t="s">
        <v>13</v>
      </c>
      <c r="K52" s="22" t="s">
        <v>26</v>
      </c>
      <c r="L52" s="36">
        <v>2000</v>
      </c>
      <c r="M52" s="36">
        <v>1000</v>
      </c>
      <c r="N52" s="36">
        <v>1000</v>
      </c>
      <c r="O52" s="36">
        <v>2000</v>
      </c>
      <c r="P52" s="36">
        <v>1000</v>
      </c>
      <c r="Q52" s="36">
        <v>7000</v>
      </c>
      <c r="R52" s="36">
        <v>7000</v>
      </c>
      <c r="S52" s="36">
        <v>7000</v>
      </c>
      <c r="T52" s="45">
        <v>6553</v>
      </c>
      <c r="U52" s="45">
        <v>6400</v>
      </c>
      <c r="V52" s="1" t="str">
        <f t="shared" si="1"/>
        <v>重庆长安汽车股份有限公司北京长安汽车公司100A3599安徽乘用</v>
      </c>
      <c r="W52" s="1" t="str">
        <f t="shared" si="0"/>
        <v>重庆长安汽车股份有限公司北京长安汽车公司100A3599</v>
      </c>
      <c r="X52" s="49"/>
      <c r="Y52" s="46"/>
      <c r="Z52" s="1"/>
    </row>
    <row r="53" spans="1:26" x14ac:dyDescent="0.15">
      <c r="A53" s="27" t="s">
        <v>523</v>
      </c>
      <c r="B53" s="18" t="s">
        <v>524</v>
      </c>
      <c r="C53" s="19" t="s">
        <v>575</v>
      </c>
      <c r="D53" s="17" t="s">
        <v>602</v>
      </c>
      <c r="E53" s="20" t="s">
        <v>603</v>
      </c>
      <c r="F53" s="21"/>
      <c r="G53" s="21" t="s">
        <v>538</v>
      </c>
      <c r="H53" s="30" t="s">
        <v>538</v>
      </c>
      <c r="I53" s="33" t="s">
        <v>539</v>
      </c>
      <c r="J53" s="27" t="s">
        <v>13</v>
      </c>
      <c r="K53" s="22" t="s">
        <v>14</v>
      </c>
      <c r="L53" s="36">
        <v>200</v>
      </c>
      <c r="M53" s="36">
        <v>200</v>
      </c>
      <c r="N53" s="36">
        <v>200</v>
      </c>
      <c r="O53" s="36">
        <v>200</v>
      </c>
      <c r="P53" s="36">
        <v>200</v>
      </c>
      <c r="Q53" s="36">
        <v>1000</v>
      </c>
      <c r="R53" s="36">
        <v>1000</v>
      </c>
      <c r="S53" s="36">
        <v>1000</v>
      </c>
      <c r="T53" s="45">
        <v>1715</v>
      </c>
      <c r="U53" s="45">
        <v>2460</v>
      </c>
      <c r="V53" s="1" t="str">
        <f t="shared" si="1"/>
        <v>重庆长安汽车股份有限公司北京长安汽车公司100A3955福建</v>
      </c>
      <c r="W53" s="1" t="str">
        <f t="shared" si="0"/>
        <v>重庆长安汽车股份有限公司北京长安汽车公司100A3955</v>
      </c>
      <c r="X53" s="49"/>
      <c r="Y53" s="46"/>
      <c r="Z53" s="1"/>
    </row>
    <row r="54" spans="1:26" x14ac:dyDescent="0.15">
      <c r="A54" s="27" t="s">
        <v>523</v>
      </c>
      <c r="B54" s="18" t="s">
        <v>524</v>
      </c>
      <c r="C54" s="19" t="s">
        <v>575</v>
      </c>
      <c r="D54" s="17" t="s">
        <v>602</v>
      </c>
      <c r="E54" s="20" t="s">
        <v>603</v>
      </c>
      <c r="F54" s="19"/>
      <c r="G54" s="23" t="s">
        <v>540</v>
      </c>
      <c r="H54" s="30" t="s">
        <v>540</v>
      </c>
      <c r="I54" s="33" t="s">
        <v>541</v>
      </c>
      <c r="J54" s="27" t="s">
        <v>13</v>
      </c>
      <c r="K54" s="22" t="s">
        <v>14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45">
        <v>0</v>
      </c>
      <c r="U54" s="45">
        <v>0</v>
      </c>
      <c r="V54" s="1" t="str">
        <f t="shared" si="1"/>
        <v>重庆长安汽车股份有限公司北京长安汽车公司100A3956福建</v>
      </c>
      <c r="W54" s="1" t="str">
        <f t="shared" si="0"/>
        <v>重庆长安汽车股份有限公司北京长安汽车公司100A3956</v>
      </c>
      <c r="X54" s="49"/>
      <c r="Y54" s="46"/>
      <c r="Z54" s="1"/>
    </row>
    <row r="55" spans="1:26" x14ac:dyDescent="0.15">
      <c r="A55" s="27" t="s">
        <v>523</v>
      </c>
      <c r="B55" s="18" t="s">
        <v>524</v>
      </c>
      <c r="C55" s="19" t="s">
        <v>575</v>
      </c>
      <c r="D55" s="17" t="s">
        <v>602</v>
      </c>
      <c r="E55" s="20" t="s">
        <v>603</v>
      </c>
      <c r="F55" s="21"/>
      <c r="G55" s="28" t="s">
        <v>65</v>
      </c>
      <c r="H55" s="30" t="s">
        <v>65</v>
      </c>
      <c r="I55" s="33" t="s">
        <v>66</v>
      </c>
      <c r="J55" s="27" t="s">
        <v>13</v>
      </c>
      <c r="K55" s="22" t="s">
        <v>14</v>
      </c>
      <c r="L55" s="36">
        <v>1000</v>
      </c>
      <c r="M55" s="36">
        <v>1000</v>
      </c>
      <c r="N55" s="36">
        <v>1000</v>
      </c>
      <c r="O55" s="36">
        <v>1000</v>
      </c>
      <c r="P55" s="36">
        <v>1000</v>
      </c>
      <c r="Q55" s="36">
        <v>5000</v>
      </c>
      <c r="R55" s="36">
        <v>5000</v>
      </c>
      <c r="S55" s="36">
        <v>5000</v>
      </c>
      <c r="T55" s="45">
        <v>5134</v>
      </c>
      <c r="U55" s="45">
        <v>1640</v>
      </c>
      <c r="V55" s="1" t="str">
        <f t="shared" si="1"/>
        <v>重庆长安汽车股份有限公司北京长安汽车公司100A4245福建</v>
      </c>
      <c r="W55" s="1" t="str">
        <f t="shared" si="0"/>
        <v>重庆长安汽车股份有限公司北京长安汽车公司100A4245</v>
      </c>
      <c r="X55" s="49"/>
      <c r="Y55" s="46"/>
      <c r="Z55" s="1"/>
    </row>
    <row r="56" spans="1:26" x14ac:dyDescent="0.15">
      <c r="A56" s="27" t="s">
        <v>523</v>
      </c>
      <c r="B56" s="18" t="s">
        <v>524</v>
      </c>
      <c r="C56" s="19" t="s">
        <v>575</v>
      </c>
      <c r="D56" s="17" t="s">
        <v>602</v>
      </c>
      <c r="E56" s="20" t="s">
        <v>603</v>
      </c>
      <c r="F56" s="21"/>
      <c r="G56" s="28" t="s">
        <v>739</v>
      </c>
      <c r="H56" s="30" t="s">
        <v>739</v>
      </c>
      <c r="I56" s="33" t="s">
        <v>746</v>
      </c>
      <c r="J56" s="27" t="s">
        <v>13</v>
      </c>
      <c r="K56" s="22" t="s">
        <v>14</v>
      </c>
      <c r="L56" s="36">
        <v>3000</v>
      </c>
      <c r="M56" s="36">
        <v>3000</v>
      </c>
      <c r="N56" s="36">
        <v>3000</v>
      </c>
      <c r="O56" s="36">
        <v>3000</v>
      </c>
      <c r="P56" s="36">
        <v>3000</v>
      </c>
      <c r="Q56" s="36">
        <v>15000</v>
      </c>
      <c r="R56" s="36">
        <v>12000</v>
      </c>
      <c r="S56" s="36">
        <v>15000</v>
      </c>
      <c r="T56" s="45">
        <v>14324</v>
      </c>
      <c r="U56" s="45">
        <v>8300</v>
      </c>
      <c r="V56" s="1" t="str">
        <f t="shared" si="1"/>
        <v>重庆长安汽车股份有限公司北京长安汽车公司100A4325福建</v>
      </c>
      <c r="W56" s="1" t="str">
        <f t="shared" si="0"/>
        <v>重庆长安汽车股份有限公司北京长安汽车公司100A4325</v>
      </c>
      <c r="X56" s="49"/>
      <c r="Y56" s="46"/>
      <c r="Z56" s="1"/>
    </row>
    <row r="57" spans="1:26" x14ac:dyDescent="0.15">
      <c r="A57" s="27" t="s">
        <v>615</v>
      </c>
      <c r="B57" s="18" t="s">
        <v>524</v>
      </c>
      <c r="C57" s="19" t="s">
        <v>616</v>
      </c>
      <c r="D57" s="17" t="s">
        <v>617</v>
      </c>
      <c r="E57" s="20" t="s">
        <v>618</v>
      </c>
      <c r="F57" s="19"/>
      <c r="G57" s="23" t="s">
        <v>619</v>
      </c>
      <c r="H57" s="30" t="s">
        <v>619</v>
      </c>
      <c r="I57" s="33" t="s">
        <v>620</v>
      </c>
      <c r="J57" s="27" t="s">
        <v>13</v>
      </c>
      <c r="K57" s="22" t="s">
        <v>26</v>
      </c>
      <c r="L57" s="36">
        <v>0</v>
      </c>
      <c r="M57" s="36">
        <v>200</v>
      </c>
      <c r="N57" s="36">
        <v>0</v>
      </c>
      <c r="O57" s="36">
        <v>0</v>
      </c>
      <c r="P57" s="36">
        <v>0</v>
      </c>
      <c r="Q57" s="36">
        <v>200</v>
      </c>
      <c r="R57" s="36">
        <v>100</v>
      </c>
      <c r="S57" s="36">
        <v>100</v>
      </c>
      <c r="T57" s="45">
        <v>200</v>
      </c>
      <c r="U57" s="45">
        <v>10</v>
      </c>
      <c r="V57" s="1" t="str">
        <f t="shared" si="1"/>
        <v>上海上汽大众汽车销售有限公司100A1885安徽乘用</v>
      </c>
      <c r="W57" s="1" t="str">
        <f t="shared" si="0"/>
        <v>上海上汽大众汽车销售有限公司100A1885</v>
      </c>
      <c r="X57" s="49"/>
      <c r="Y57" s="46"/>
      <c r="Z57" s="1"/>
    </row>
    <row r="58" spans="1:26" x14ac:dyDescent="0.15">
      <c r="A58" s="27" t="s">
        <v>615</v>
      </c>
      <c r="B58" s="18" t="s">
        <v>524</v>
      </c>
      <c r="C58" s="19" t="s">
        <v>616</v>
      </c>
      <c r="D58" s="17" t="s">
        <v>617</v>
      </c>
      <c r="E58" s="20" t="s">
        <v>618</v>
      </c>
      <c r="F58" s="19"/>
      <c r="G58" s="21" t="s">
        <v>621</v>
      </c>
      <c r="H58" s="30" t="s">
        <v>621</v>
      </c>
      <c r="I58" s="33" t="s">
        <v>622</v>
      </c>
      <c r="J58" s="27" t="s">
        <v>13</v>
      </c>
      <c r="K58" s="22" t="s">
        <v>26</v>
      </c>
      <c r="L58" s="36">
        <v>0</v>
      </c>
      <c r="M58" s="36">
        <v>0</v>
      </c>
      <c r="N58" s="36">
        <v>150</v>
      </c>
      <c r="O58" s="36">
        <v>0</v>
      </c>
      <c r="P58" s="36">
        <v>0</v>
      </c>
      <c r="Q58" s="36">
        <v>150</v>
      </c>
      <c r="R58" s="36">
        <v>100</v>
      </c>
      <c r="S58" s="36">
        <v>100</v>
      </c>
      <c r="T58" s="45">
        <v>150</v>
      </c>
      <c r="U58" s="45">
        <v>0</v>
      </c>
      <c r="V58" s="1" t="str">
        <f t="shared" si="1"/>
        <v>上海上汽大众汽车销售有限公司100A2035安徽乘用</v>
      </c>
      <c r="W58" s="1" t="str">
        <f t="shared" si="0"/>
        <v>上海上汽大众汽车销售有限公司100A2035</v>
      </c>
      <c r="X58" s="49"/>
      <c r="Y58" s="46"/>
      <c r="Z58" s="1"/>
    </row>
    <row r="59" spans="1:26" x14ac:dyDescent="0.15">
      <c r="A59" s="27" t="s">
        <v>615</v>
      </c>
      <c r="B59" s="18" t="s">
        <v>524</v>
      </c>
      <c r="C59" s="19" t="s">
        <v>616</v>
      </c>
      <c r="D59" s="17" t="s">
        <v>623</v>
      </c>
      <c r="E59" s="20" t="s">
        <v>624</v>
      </c>
      <c r="F59" s="19"/>
      <c r="G59" s="21" t="s">
        <v>625</v>
      </c>
      <c r="H59" s="30" t="s">
        <v>625</v>
      </c>
      <c r="I59" s="33" t="s">
        <v>626</v>
      </c>
      <c r="J59" s="27" t="s">
        <v>13</v>
      </c>
      <c r="K59" s="22" t="s">
        <v>26</v>
      </c>
      <c r="L59" s="36">
        <v>3000</v>
      </c>
      <c r="M59" s="36">
        <v>3000</v>
      </c>
      <c r="N59" s="36">
        <v>0</v>
      </c>
      <c r="O59" s="36">
        <v>0</v>
      </c>
      <c r="P59" s="36">
        <v>0</v>
      </c>
      <c r="Q59" s="36">
        <v>6000</v>
      </c>
      <c r="R59" s="36">
        <v>4500</v>
      </c>
      <c r="S59" s="36">
        <v>6000</v>
      </c>
      <c r="T59" s="45">
        <v>6000</v>
      </c>
      <c r="U59" s="45">
        <v>0</v>
      </c>
      <c r="V59" s="1" t="str">
        <f t="shared" si="1"/>
        <v>上汽大众汽车有限公司100A3275安徽乘用</v>
      </c>
      <c r="W59" s="1" t="str">
        <f t="shared" si="0"/>
        <v>上汽大众汽车有限公司100A3275</v>
      </c>
      <c r="X59" s="49"/>
      <c r="Y59" s="46"/>
      <c r="Z59" s="1"/>
    </row>
    <row r="60" spans="1:26" x14ac:dyDescent="0.15">
      <c r="A60" s="27" t="s">
        <v>615</v>
      </c>
      <c r="B60" s="18" t="s">
        <v>524</v>
      </c>
      <c r="C60" s="19" t="s">
        <v>616</v>
      </c>
      <c r="D60" s="18" t="s">
        <v>623</v>
      </c>
      <c r="E60" s="24" t="s">
        <v>624</v>
      </c>
      <c r="F60" s="19"/>
      <c r="G60" s="21" t="s">
        <v>627</v>
      </c>
      <c r="H60" s="30" t="s">
        <v>627</v>
      </c>
      <c r="I60" s="33" t="s">
        <v>628</v>
      </c>
      <c r="J60" s="27" t="s">
        <v>13</v>
      </c>
      <c r="K60" s="22" t="s">
        <v>26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100</v>
      </c>
      <c r="S60" s="36">
        <v>100</v>
      </c>
      <c r="T60" s="45">
        <v>0</v>
      </c>
      <c r="U60" s="45">
        <v>0</v>
      </c>
      <c r="V60" s="1" t="str">
        <f t="shared" si="1"/>
        <v>上汽大众汽车有限公司100A3469安徽乘用</v>
      </c>
      <c r="W60" s="1" t="str">
        <f t="shared" si="0"/>
        <v>上汽大众汽车有限公司100A3469</v>
      </c>
      <c r="X60" s="49"/>
      <c r="Y60" s="46"/>
      <c r="Z60" s="1"/>
    </row>
    <row r="61" spans="1:26" x14ac:dyDescent="0.15">
      <c r="A61" s="27" t="s">
        <v>615</v>
      </c>
      <c r="B61" s="18" t="s">
        <v>524</v>
      </c>
      <c r="C61" s="19" t="s">
        <v>616</v>
      </c>
      <c r="D61" s="18" t="s">
        <v>629</v>
      </c>
      <c r="E61" s="24" t="s">
        <v>630</v>
      </c>
      <c r="F61" s="19"/>
      <c r="G61" s="23" t="s">
        <v>631</v>
      </c>
      <c r="H61" s="30" t="s">
        <v>631</v>
      </c>
      <c r="I61" s="33" t="s">
        <v>632</v>
      </c>
      <c r="J61" s="27" t="s">
        <v>13</v>
      </c>
      <c r="K61" s="22" t="s">
        <v>26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2600</v>
      </c>
      <c r="S61" s="36">
        <v>2600</v>
      </c>
      <c r="T61" s="45">
        <v>700</v>
      </c>
      <c r="U61" s="45">
        <v>1050</v>
      </c>
      <c r="V61" s="1" t="str">
        <f t="shared" si="1"/>
        <v>上汽大众汽车有限公司南京分公司100A3080安徽乘用</v>
      </c>
      <c r="W61" s="1" t="str">
        <f t="shared" si="0"/>
        <v>上汽大众汽车有限公司南京分公司100A3080</v>
      </c>
      <c r="X61" s="49"/>
      <c r="Y61" s="46"/>
      <c r="Z61" s="1"/>
    </row>
    <row r="62" spans="1:26" x14ac:dyDescent="0.15">
      <c r="A62" s="27" t="s">
        <v>615</v>
      </c>
      <c r="B62" s="18" t="s">
        <v>524</v>
      </c>
      <c r="C62" s="19" t="s">
        <v>616</v>
      </c>
      <c r="D62" s="29" t="s">
        <v>629</v>
      </c>
      <c r="E62" s="21" t="s">
        <v>630</v>
      </c>
      <c r="F62" s="19"/>
      <c r="G62" s="23" t="s">
        <v>633</v>
      </c>
      <c r="H62" s="30" t="s">
        <v>633</v>
      </c>
      <c r="I62" s="33" t="s">
        <v>634</v>
      </c>
      <c r="J62" s="27" t="s">
        <v>13</v>
      </c>
      <c r="K62" s="22" t="s">
        <v>26</v>
      </c>
      <c r="L62" s="36">
        <v>1300</v>
      </c>
      <c r="M62" s="36">
        <v>2600</v>
      </c>
      <c r="N62" s="36">
        <v>2600</v>
      </c>
      <c r="O62" s="36">
        <v>1300</v>
      </c>
      <c r="P62" s="36">
        <v>0</v>
      </c>
      <c r="Q62" s="36">
        <v>7800</v>
      </c>
      <c r="R62" s="36">
        <v>5200</v>
      </c>
      <c r="S62" s="36">
        <v>6000</v>
      </c>
      <c r="T62" s="45">
        <v>8400</v>
      </c>
      <c r="U62" s="45">
        <v>8050</v>
      </c>
      <c r="V62" s="1" t="str">
        <f t="shared" si="1"/>
        <v>上汽大众汽车有限公司南京分公司100A3573安徽乘用</v>
      </c>
      <c r="W62" s="1" t="str">
        <f t="shared" si="0"/>
        <v>上汽大众汽车有限公司南京分公司100A3573</v>
      </c>
      <c r="X62" s="49"/>
      <c r="Y62" s="46"/>
      <c r="Z62" s="1"/>
    </row>
    <row r="63" spans="1:26" x14ac:dyDescent="0.15">
      <c r="A63" s="27" t="s">
        <v>615</v>
      </c>
      <c r="B63" s="18" t="s">
        <v>524</v>
      </c>
      <c r="C63" s="19" t="s">
        <v>616</v>
      </c>
      <c r="D63" s="20" t="s">
        <v>635</v>
      </c>
      <c r="E63" s="20" t="s">
        <v>636</v>
      </c>
      <c r="F63" s="19"/>
      <c r="G63" s="21" t="s">
        <v>631</v>
      </c>
      <c r="H63" s="30" t="s">
        <v>631</v>
      </c>
      <c r="I63" s="33" t="s">
        <v>632</v>
      </c>
      <c r="J63" s="27" t="s">
        <v>13</v>
      </c>
      <c r="K63" s="22" t="s">
        <v>26</v>
      </c>
      <c r="L63" s="36">
        <v>3500</v>
      </c>
      <c r="M63" s="36">
        <v>3500</v>
      </c>
      <c r="N63" s="36">
        <v>0</v>
      </c>
      <c r="O63" s="36">
        <v>3500</v>
      </c>
      <c r="P63" s="36">
        <v>0</v>
      </c>
      <c r="Q63" s="36">
        <v>10500</v>
      </c>
      <c r="R63" s="36">
        <v>7000</v>
      </c>
      <c r="S63" s="36">
        <v>10500</v>
      </c>
      <c r="T63" s="45">
        <v>10500</v>
      </c>
      <c r="U63" s="45">
        <v>10500</v>
      </c>
      <c r="V63" s="1" t="str">
        <f t="shared" si="1"/>
        <v>上汽大众汽车有限公司宁波分公司100A3080安徽乘用</v>
      </c>
      <c r="W63" s="1" t="str">
        <f t="shared" si="0"/>
        <v>上汽大众汽车有限公司宁波分公司100A3080</v>
      </c>
      <c r="X63" s="49"/>
      <c r="Y63" s="46"/>
      <c r="Z63" s="1"/>
    </row>
    <row r="64" spans="1:26" x14ac:dyDescent="0.15">
      <c r="A64" s="27" t="s">
        <v>615</v>
      </c>
      <c r="B64" s="18" t="s">
        <v>524</v>
      </c>
      <c r="C64" s="19" t="s">
        <v>616</v>
      </c>
      <c r="D64" s="17" t="s">
        <v>637</v>
      </c>
      <c r="E64" s="20" t="s">
        <v>638</v>
      </c>
      <c r="F64" s="21"/>
      <c r="G64" s="30" t="s">
        <v>619</v>
      </c>
      <c r="H64" s="30" t="s">
        <v>619</v>
      </c>
      <c r="I64" s="33" t="s">
        <v>620</v>
      </c>
      <c r="J64" s="27" t="s">
        <v>13</v>
      </c>
      <c r="K64" s="22" t="s">
        <v>26</v>
      </c>
      <c r="L64" s="36">
        <v>0</v>
      </c>
      <c r="M64" s="36">
        <v>1100</v>
      </c>
      <c r="N64" s="36">
        <v>0</v>
      </c>
      <c r="O64" s="36">
        <v>0</v>
      </c>
      <c r="P64" s="36">
        <v>0</v>
      </c>
      <c r="Q64" s="36">
        <v>1100</v>
      </c>
      <c r="R64" s="36">
        <v>2200</v>
      </c>
      <c r="S64" s="36">
        <v>2200</v>
      </c>
      <c r="T64" s="45">
        <v>1100</v>
      </c>
      <c r="U64" s="45">
        <v>2100</v>
      </c>
      <c r="V64" s="1" t="str">
        <f t="shared" si="1"/>
        <v>上汽大众汽车有限公司仪征分公司100A1885安徽乘用</v>
      </c>
      <c r="W64" s="1" t="str">
        <f t="shared" si="0"/>
        <v>上汽大众汽车有限公司仪征分公司100A1885</v>
      </c>
      <c r="X64" s="49"/>
      <c r="Y64" s="46"/>
      <c r="Z64" s="1"/>
    </row>
    <row r="65" spans="1:26" x14ac:dyDescent="0.15">
      <c r="A65" s="27" t="s">
        <v>615</v>
      </c>
      <c r="B65" s="18" t="s">
        <v>524</v>
      </c>
      <c r="C65" s="19" t="s">
        <v>616</v>
      </c>
      <c r="D65" s="20" t="s">
        <v>637</v>
      </c>
      <c r="E65" s="17" t="s">
        <v>638</v>
      </c>
      <c r="F65" s="19"/>
      <c r="G65" s="21" t="s">
        <v>621</v>
      </c>
      <c r="H65" s="30" t="s">
        <v>621</v>
      </c>
      <c r="I65" s="33" t="s">
        <v>622</v>
      </c>
      <c r="J65" s="27" t="s">
        <v>13</v>
      </c>
      <c r="K65" s="22" t="s">
        <v>26</v>
      </c>
      <c r="L65" s="36">
        <v>1200</v>
      </c>
      <c r="M65" s="36">
        <v>1200</v>
      </c>
      <c r="N65" s="36">
        <v>0</v>
      </c>
      <c r="O65" s="36">
        <v>0</v>
      </c>
      <c r="P65" s="36">
        <v>0</v>
      </c>
      <c r="Q65" s="36">
        <v>2400</v>
      </c>
      <c r="R65" s="36">
        <v>6000</v>
      </c>
      <c r="S65" s="36">
        <v>6000</v>
      </c>
      <c r="T65" s="45">
        <v>7200</v>
      </c>
      <c r="U65" s="45">
        <v>4640</v>
      </c>
      <c r="V65" s="1" t="str">
        <f t="shared" si="1"/>
        <v>上汽大众汽车有限公司仪征分公司100A2035安徽乘用</v>
      </c>
      <c r="W65" s="1" t="str">
        <f t="shared" si="0"/>
        <v>上汽大众汽车有限公司仪征分公司100A2035</v>
      </c>
      <c r="X65" s="49"/>
      <c r="Y65" s="46"/>
      <c r="Z65" s="1"/>
    </row>
    <row r="66" spans="1:26" x14ac:dyDescent="0.15">
      <c r="A66" s="27" t="s">
        <v>615</v>
      </c>
      <c r="B66" s="18" t="s">
        <v>524</v>
      </c>
      <c r="C66" s="19" t="s">
        <v>616</v>
      </c>
      <c r="D66" s="20" t="s">
        <v>637</v>
      </c>
      <c r="E66" s="17" t="s">
        <v>638</v>
      </c>
      <c r="F66" s="19"/>
      <c r="G66" s="23" t="s">
        <v>631</v>
      </c>
      <c r="H66" s="30" t="s">
        <v>631</v>
      </c>
      <c r="I66" s="33" t="s">
        <v>632</v>
      </c>
      <c r="J66" s="27" t="s">
        <v>13</v>
      </c>
      <c r="K66" s="22" t="s">
        <v>26</v>
      </c>
      <c r="L66" s="36">
        <v>1300</v>
      </c>
      <c r="M66" s="36">
        <v>1300</v>
      </c>
      <c r="N66" s="36">
        <v>0</v>
      </c>
      <c r="O66" s="36">
        <v>0</v>
      </c>
      <c r="P66" s="36">
        <v>0</v>
      </c>
      <c r="Q66" s="36">
        <v>2600</v>
      </c>
      <c r="R66" s="36">
        <v>7000</v>
      </c>
      <c r="S66" s="36">
        <v>6000</v>
      </c>
      <c r="T66" s="45">
        <v>5200</v>
      </c>
      <c r="U66" s="45">
        <v>6500</v>
      </c>
      <c r="V66" s="1" t="str">
        <f t="shared" si="1"/>
        <v>上汽大众汽车有限公司仪征分公司100A3080安徽乘用</v>
      </c>
      <c r="W66" s="1" t="str">
        <f t="shared" si="0"/>
        <v>上汽大众汽车有限公司仪征分公司100A3080</v>
      </c>
      <c r="X66" s="49"/>
      <c r="Y66" s="46"/>
      <c r="Z66" s="1"/>
    </row>
    <row r="67" spans="1:26" x14ac:dyDescent="0.15">
      <c r="A67" s="27" t="s">
        <v>615</v>
      </c>
      <c r="B67" s="18" t="s">
        <v>524</v>
      </c>
      <c r="C67" s="19" t="s">
        <v>616</v>
      </c>
      <c r="D67" s="18" t="s">
        <v>639</v>
      </c>
      <c r="E67" s="24" t="s">
        <v>640</v>
      </c>
      <c r="F67" s="19"/>
      <c r="G67" s="23" t="s">
        <v>625</v>
      </c>
      <c r="H67" s="30" t="s">
        <v>625</v>
      </c>
      <c r="I67" s="33" t="s">
        <v>626</v>
      </c>
      <c r="J67" s="27" t="s">
        <v>13</v>
      </c>
      <c r="K67" s="22" t="s">
        <v>26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3000</v>
      </c>
      <c r="S67" s="36">
        <v>3000</v>
      </c>
      <c r="T67" s="45">
        <v>3000</v>
      </c>
      <c r="U67" s="45">
        <v>0</v>
      </c>
      <c r="V67" s="1" t="str">
        <f t="shared" si="1"/>
        <v>上汽大众汽车有限公司长沙分公司100A3275安徽乘用</v>
      </c>
      <c r="W67" s="1" t="str">
        <f t="shared" ref="W67:W130" si="2">E67&amp;G67</f>
        <v>上汽大众汽车有限公司长沙分公司100A3275</v>
      </c>
      <c r="X67" s="49"/>
      <c r="Y67" s="46"/>
      <c r="Z67" s="1"/>
    </row>
    <row r="68" spans="1:26" x14ac:dyDescent="0.15">
      <c r="A68" s="27" t="s">
        <v>615</v>
      </c>
      <c r="B68" s="18" t="s">
        <v>524</v>
      </c>
      <c r="C68" s="19" t="s">
        <v>616</v>
      </c>
      <c r="D68" s="18" t="s">
        <v>639</v>
      </c>
      <c r="E68" s="24" t="s">
        <v>640</v>
      </c>
      <c r="F68" s="21"/>
      <c r="G68" s="23" t="s">
        <v>641</v>
      </c>
      <c r="H68" s="30" t="s">
        <v>641</v>
      </c>
      <c r="I68" s="33" t="s">
        <v>642</v>
      </c>
      <c r="J68" s="27" t="s">
        <v>13</v>
      </c>
      <c r="K68" s="22" t="s">
        <v>26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500</v>
      </c>
      <c r="S68" s="36">
        <v>1000</v>
      </c>
      <c r="T68" s="45">
        <v>0</v>
      </c>
      <c r="U68" s="45">
        <v>0</v>
      </c>
      <c r="V68" s="1" t="str">
        <f t="shared" ref="V68:V131" si="3">E68&amp;G68&amp;K68</f>
        <v>上汽大众汽车有限公司长沙分公司100A3248安徽乘用</v>
      </c>
      <c r="W68" s="1" t="str">
        <f t="shared" si="2"/>
        <v>上汽大众汽车有限公司长沙分公司100A3248</v>
      </c>
      <c r="X68" s="49"/>
      <c r="Y68" s="46"/>
      <c r="Z68" s="1"/>
    </row>
    <row r="69" spans="1:26" x14ac:dyDescent="0.15">
      <c r="A69" s="27" t="s">
        <v>615</v>
      </c>
      <c r="B69" s="18" t="s">
        <v>524</v>
      </c>
      <c r="C69" s="19" t="s">
        <v>616</v>
      </c>
      <c r="D69" s="18" t="s">
        <v>643</v>
      </c>
      <c r="E69" s="24" t="s">
        <v>644</v>
      </c>
      <c r="F69" s="19"/>
      <c r="G69" s="23" t="s">
        <v>619</v>
      </c>
      <c r="H69" s="30" t="s">
        <v>619</v>
      </c>
      <c r="I69" s="33" t="s">
        <v>620</v>
      </c>
      <c r="J69" s="27" t="s">
        <v>13</v>
      </c>
      <c r="K69" s="22" t="s">
        <v>26</v>
      </c>
      <c r="L69" s="36">
        <v>0</v>
      </c>
      <c r="M69" s="36">
        <v>100</v>
      </c>
      <c r="N69" s="36">
        <v>150</v>
      </c>
      <c r="O69" s="36">
        <v>0</v>
      </c>
      <c r="P69" s="36">
        <v>0</v>
      </c>
      <c r="Q69" s="36">
        <v>250</v>
      </c>
      <c r="R69" s="36">
        <v>200</v>
      </c>
      <c r="S69" s="36">
        <v>200</v>
      </c>
      <c r="T69" s="45">
        <v>200</v>
      </c>
      <c r="U69" s="45">
        <v>136</v>
      </c>
      <c r="V69" s="1" t="str">
        <f t="shared" si="3"/>
        <v>一汽-大众汽车有限公司100A1885安徽乘用</v>
      </c>
      <c r="W69" s="1" t="str">
        <f t="shared" si="2"/>
        <v>一汽-大众汽车有限公司100A1885</v>
      </c>
      <c r="X69" s="49"/>
      <c r="Y69" s="46"/>
      <c r="Z69" s="1"/>
    </row>
    <row r="70" spans="1:26" x14ac:dyDescent="0.15">
      <c r="A70" s="27" t="s">
        <v>615</v>
      </c>
      <c r="B70" s="18" t="s">
        <v>524</v>
      </c>
      <c r="C70" s="19" t="s">
        <v>616</v>
      </c>
      <c r="D70" s="18" t="s">
        <v>643</v>
      </c>
      <c r="E70" s="24" t="s">
        <v>644</v>
      </c>
      <c r="F70" s="19"/>
      <c r="G70" s="23" t="s">
        <v>621</v>
      </c>
      <c r="H70" s="30" t="s">
        <v>621</v>
      </c>
      <c r="I70" s="33" t="s">
        <v>622</v>
      </c>
      <c r="J70" s="27" t="s">
        <v>13</v>
      </c>
      <c r="K70" s="22" t="s">
        <v>26</v>
      </c>
      <c r="L70" s="36">
        <v>0</v>
      </c>
      <c r="M70" s="36">
        <v>100</v>
      </c>
      <c r="N70" s="36">
        <v>150</v>
      </c>
      <c r="O70" s="36">
        <v>0</v>
      </c>
      <c r="P70" s="36">
        <v>0</v>
      </c>
      <c r="Q70" s="36">
        <v>250</v>
      </c>
      <c r="R70" s="36">
        <v>300</v>
      </c>
      <c r="S70" s="36">
        <v>300</v>
      </c>
      <c r="T70" s="45">
        <v>200</v>
      </c>
      <c r="U70" s="45">
        <v>65</v>
      </c>
      <c r="V70" s="1" t="str">
        <f t="shared" si="3"/>
        <v>一汽-大众汽车有限公司100A2035安徽乘用</v>
      </c>
      <c r="W70" s="1" t="str">
        <f t="shared" si="2"/>
        <v>一汽-大众汽车有限公司100A2035</v>
      </c>
      <c r="X70" s="49"/>
      <c r="Y70" s="46"/>
      <c r="Z70" s="1"/>
    </row>
    <row r="71" spans="1:26" x14ac:dyDescent="0.15">
      <c r="A71" s="27" t="s">
        <v>615</v>
      </c>
      <c r="B71" s="18" t="s">
        <v>524</v>
      </c>
      <c r="C71" s="19" t="s">
        <v>616</v>
      </c>
      <c r="D71" s="18" t="s">
        <v>643</v>
      </c>
      <c r="E71" s="24" t="s">
        <v>644</v>
      </c>
      <c r="F71" s="21"/>
      <c r="G71" s="21" t="s">
        <v>326</v>
      </c>
      <c r="H71" s="30" t="s">
        <v>326</v>
      </c>
      <c r="I71" s="33" t="s">
        <v>327</v>
      </c>
      <c r="J71" s="27" t="s">
        <v>13</v>
      </c>
      <c r="K71" s="22" t="s">
        <v>26</v>
      </c>
      <c r="L71" s="36">
        <v>0</v>
      </c>
      <c r="M71" s="36">
        <v>100</v>
      </c>
      <c r="N71" s="36">
        <v>100</v>
      </c>
      <c r="O71" s="36">
        <v>0</v>
      </c>
      <c r="P71" s="36">
        <v>0</v>
      </c>
      <c r="Q71" s="36">
        <v>200</v>
      </c>
      <c r="R71" s="36">
        <v>400</v>
      </c>
      <c r="S71" s="36">
        <v>500</v>
      </c>
      <c r="T71" s="45">
        <v>237</v>
      </c>
      <c r="U71" s="45">
        <v>69</v>
      </c>
      <c r="V71" s="1" t="str">
        <f t="shared" si="3"/>
        <v>一汽-大众汽车有限公司100A3067安徽乘用</v>
      </c>
      <c r="W71" s="1" t="str">
        <f t="shared" si="2"/>
        <v>一汽-大众汽车有限公司100A3067</v>
      </c>
      <c r="X71" s="49"/>
      <c r="Y71" s="46"/>
      <c r="Z71" s="1"/>
    </row>
    <row r="72" spans="1:26" x14ac:dyDescent="0.15">
      <c r="A72" s="27" t="s">
        <v>615</v>
      </c>
      <c r="B72" s="18" t="s">
        <v>524</v>
      </c>
      <c r="C72" s="19" t="s">
        <v>616</v>
      </c>
      <c r="D72" s="18" t="s">
        <v>643</v>
      </c>
      <c r="E72" s="24" t="s">
        <v>644</v>
      </c>
      <c r="F72" s="23"/>
      <c r="G72" s="30" t="s">
        <v>354</v>
      </c>
      <c r="H72" s="30" t="s">
        <v>354</v>
      </c>
      <c r="I72" s="33" t="s">
        <v>355</v>
      </c>
      <c r="J72" s="27" t="s">
        <v>13</v>
      </c>
      <c r="K72" s="22" t="s">
        <v>26</v>
      </c>
      <c r="L72" s="36">
        <v>0</v>
      </c>
      <c r="M72" s="36">
        <v>20</v>
      </c>
      <c r="N72" s="36">
        <v>0</v>
      </c>
      <c r="O72" s="36">
        <v>0</v>
      </c>
      <c r="P72" s="36">
        <v>0</v>
      </c>
      <c r="Q72" s="36">
        <v>20</v>
      </c>
      <c r="R72" s="36">
        <v>20</v>
      </c>
      <c r="S72" s="36">
        <v>20</v>
      </c>
      <c r="T72" s="45">
        <v>20</v>
      </c>
      <c r="U72" s="45">
        <v>0</v>
      </c>
      <c r="V72" s="1" t="str">
        <f t="shared" si="3"/>
        <v>一汽-大众汽车有限公司100A1980安徽乘用</v>
      </c>
      <c r="W72" s="1" t="str">
        <f t="shared" si="2"/>
        <v>一汽-大众汽车有限公司100A1980</v>
      </c>
      <c r="X72" s="49"/>
      <c r="Y72" s="46"/>
      <c r="Z72" s="1"/>
    </row>
    <row r="73" spans="1:26" x14ac:dyDescent="0.15">
      <c r="A73" s="27" t="s">
        <v>615</v>
      </c>
      <c r="B73" s="18" t="s">
        <v>524</v>
      </c>
      <c r="C73" s="19" t="s">
        <v>616</v>
      </c>
      <c r="D73" s="18" t="s">
        <v>643</v>
      </c>
      <c r="E73" s="24" t="s">
        <v>644</v>
      </c>
      <c r="F73" s="21"/>
      <c r="G73" s="21" t="s">
        <v>645</v>
      </c>
      <c r="H73" s="30" t="s">
        <v>645</v>
      </c>
      <c r="I73" s="33" t="s">
        <v>646</v>
      </c>
      <c r="J73" s="27" t="s">
        <v>13</v>
      </c>
      <c r="K73" s="22" t="s">
        <v>26</v>
      </c>
      <c r="L73" s="36">
        <v>0</v>
      </c>
      <c r="M73" s="36">
        <v>200</v>
      </c>
      <c r="N73" s="36">
        <v>0</v>
      </c>
      <c r="O73" s="36">
        <v>150</v>
      </c>
      <c r="P73" s="36">
        <v>0</v>
      </c>
      <c r="Q73" s="36">
        <v>350</v>
      </c>
      <c r="R73" s="36">
        <v>400</v>
      </c>
      <c r="S73" s="36">
        <v>400</v>
      </c>
      <c r="T73" s="45">
        <v>300</v>
      </c>
      <c r="U73" s="45">
        <v>0</v>
      </c>
      <c r="V73" s="1" t="str">
        <f t="shared" si="3"/>
        <v>一汽-大众汽车有限公司100A1981安徽乘用</v>
      </c>
      <c r="W73" s="1" t="str">
        <f t="shared" si="2"/>
        <v>一汽-大众汽车有限公司100A1981</v>
      </c>
      <c r="X73" s="49"/>
      <c r="Y73" s="46"/>
      <c r="Z73" s="1"/>
    </row>
    <row r="74" spans="1:26" x14ac:dyDescent="0.15">
      <c r="A74" s="27" t="s">
        <v>615</v>
      </c>
      <c r="B74" s="18" t="s">
        <v>524</v>
      </c>
      <c r="C74" s="19" t="s">
        <v>616</v>
      </c>
      <c r="D74" s="18" t="s">
        <v>655</v>
      </c>
      <c r="E74" s="24" t="s">
        <v>656</v>
      </c>
      <c r="F74" s="21"/>
      <c r="G74" s="21" t="s">
        <v>657</v>
      </c>
      <c r="H74" s="30" t="s">
        <v>657</v>
      </c>
      <c r="I74" s="33" t="s">
        <v>658</v>
      </c>
      <c r="J74" s="27" t="s">
        <v>13</v>
      </c>
      <c r="K74" s="22" t="s">
        <v>26</v>
      </c>
      <c r="L74" s="36">
        <v>0</v>
      </c>
      <c r="M74" s="36">
        <v>2880</v>
      </c>
      <c r="N74" s="36">
        <v>1920</v>
      </c>
      <c r="O74" s="36">
        <v>2880</v>
      </c>
      <c r="P74" s="36">
        <v>0</v>
      </c>
      <c r="Q74" s="36">
        <v>7680</v>
      </c>
      <c r="R74" s="36">
        <v>12000</v>
      </c>
      <c r="S74" s="36">
        <v>16000</v>
      </c>
      <c r="T74" s="45">
        <v>11520</v>
      </c>
      <c r="U74" s="45">
        <v>10560</v>
      </c>
      <c r="V74" s="1" t="str">
        <f t="shared" si="3"/>
        <v>长春一汽富维汽车零部件股份有限公司车轮分公司100A2937安徽乘用</v>
      </c>
      <c r="W74" s="1" t="str">
        <f t="shared" si="2"/>
        <v>长春一汽富维汽车零部件股份有限公司车轮分公司100A2937</v>
      </c>
      <c r="X74" s="49"/>
      <c r="Y74" s="46"/>
      <c r="Z74" s="1"/>
    </row>
    <row r="75" spans="1:26" x14ac:dyDescent="0.15">
      <c r="A75" s="27" t="s">
        <v>615</v>
      </c>
      <c r="B75" s="18" t="s">
        <v>524</v>
      </c>
      <c r="C75" s="19" t="s">
        <v>616</v>
      </c>
      <c r="D75" s="18" t="s">
        <v>647</v>
      </c>
      <c r="E75" s="24" t="s">
        <v>648</v>
      </c>
      <c r="F75" s="21"/>
      <c r="G75" s="21" t="s">
        <v>649</v>
      </c>
      <c r="H75" s="30" t="s">
        <v>649</v>
      </c>
      <c r="I75" s="33" t="s">
        <v>650</v>
      </c>
      <c r="J75" s="27" t="s">
        <v>13</v>
      </c>
      <c r="K75" s="22" t="s">
        <v>26</v>
      </c>
      <c r="L75" s="36">
        <v>6000</v>
      </c>
      <c r="M75" s="36">
        <v>6000</v>
      </c>
      <c r="N75" s="36">
        <v>6000</v>
      </c>
      <c r="O75" s="36">
        <v>6000</v>
      </c>
      <c r="P75" s="36">
        <v>0</v>
      </c>
      <c r="Q75" s="36">
        <v>24000</v>
      </c>
      <c r="R75" s="36">
        <v>18000</v>
      </c>
      <c r="S75" s="36">
        <v>30000</v>
      </c>
      <c r="T75" s="45">
        <v>27000</v>
      </c>
      <c r="U75" s="45">
        <v>26645</v>
      </c>
      <c r="V75" s="1" t="str">
        <f t="shared" si="3"/>
        <v>长春一汽富维汽车零部件股份有限公司成都车轮分公司100A3686安徽乘用</v>
      </c>
      <c r="W75" s="1" t="str">
        <f t="shared" si="2"/>
        <v>长春一汽富维汽车零部件股份有限公司成都车轮分公司100A3686</v>
      </c>
      <c r="X75" s="49"/>
      <c r="Y75" s="46"/>
      <c r="Z75" s="1"/>
    </row>
    <row r="76" spans="1:26" x14ac:dyDescent="0.15">
      <c r="A76" s="27" t="s">
        <v>615</v>
      </c>
      <c r="B76" s="18" t="s">
        <v>524</v>
      </c>
      <c r="C76" s="19" t="s">
        <v>616</v>
      </c>
      <c r="D76" s="21" t="s">
        <v>651</v>
      </c>
      <c r="E76" s="21" t="s">
        <v>652</v>
      </c>
      <c r="F76" s="21"/>
      <c r="G76" s="21" t="s">
        <v>631</v>
      </c>
      <c r="H76" s="30" t="s">
        <v>631</v>
      </c>
      <c r="I76" s="33" t="s">
        <v>632</v>
      </c>
      <c r="J76" s="27" t="s">
        <v>13</v>
      </c>
      <c r="K76" s="22" t="s">
        <v>26</v>
      </c>
      <c r="L76" s="36">
        <v>0</v>
      </c>
      <c r="M76" s="36">
        <v>3200</v>
      </c>
      <c r="N76" s="36">
        <v>3200</v>
      </c>
      <c r="O76" s="36">
        <v>0</v>
      </c>
      <c r="P76" s="36">
        <v>0</v>
      </c>
      <c r="Q76" s="36">
        <v>6400</v>
      </c>
      <c r="R76" s="36">
        <v>7000</v>
      </c>
      <c r="S76" s="36">
        <v>10000</v>
      </c>
      <c r="T76" s="45">
        <v>12000</v>
      </c>
      <c r="U76" s="45">
        <v>9600</v>
      </c>
      <c r="V76" s="1" t="str">
        <f t="shared" si="3"/>
        <v>长春一汽富维汽车零部件股份有限公司佛山车轮分公司100A3080安徽乘用</v>
      </c>
      <c r="W76" s="1" t="str">
        <f t="shared" si="2"/>
        <v>长春一汽富维汽车零部件股份有限公司佛山车轮分公司100A3080</v>
      </c>
      <c r="X76" s="49"/>
      <c r="Y76" s="46"/>
      <c r="Z76" s="1"/>
    </row>
    <row r="77" spans="1:26" x14ac:dyDescent="0.15">
      <c r="A77" s="27" t="s">
        <v>615</v>
      </c>
      <c r="B77" s="18" t="s">
        <v>524</v>
      </c>
      <c r="C77" s="19" t="s">
        <v>616</v>
      </c>
      <c r="D77" s="21" t="s">
        <v>653</v>
      </c>
      <c r="E77" s="21" t="s">
        <v>654</v>
      </c>
      <c r="F77" s="21"/>
      <c r="G77" s="21" t="s">
        <v>326</v>
      </c>
      <c r="H77" s="30" t="s">
        <v>326</v>
      </c>
      <c r="I77" s="33" t="s">
        <v>327</v>
      </c>
      <c r="J77" s="27" t="s">
        <v>13</v>
      </c>
      <c r="K77" s="22" t="s">
        <v>26</v>
      </c>
      <c r="L77" s="36">
        <v>3400</v>
      </c>
      <c r="M77" s="36">
        <v>3400</v>
      </c>
      <c r="N77" s="36">
        <v>3400</v>
      </c>
      <c r="O77" s="36">
        <v>3400</v>
      </c>
      <c r="P77" s="36">
        <v>0</v>
      </c>
      <c r="Q77" s="36">
        <v>13600</v>
      </c>
      <c r="R77" s="36">
        <v>11200</v>
      </c>
      <c r="S77" s="36">
        <v>16500</v>
      </c>
      <c r="T77" s="45">
        <v>26200</v>
      </c>
      <c r="U77" s="45">
        <v>22100</v>
      </c>
      <c r="V77" s="1" t="str">
        <f t="shared" si="3"/>
        <v>长春一汽富维汽车零部件股份有限公司青岛车轮分公司100A3067安徽乘用</v>
      </c>
      <c r="W77" s="1" t="str">
        <f t="shared" si="2"/>
        <v>长春一汽富维汽车零部件股份有限公司青岛车轮分公司100A3067</v>
      </c>
      <c r="X77" s="49"/>
      <c r="Y77" s="46"/>
      <c r="Z77" s="1"/>
    </row>
    <row r="78" spans="1:26" x14ac:dyDescent="0.15">
      <c r="A78" s="27" t="s">
        <v>6</v>
      </c>
      <c r="B78" s="24" t="s">
        <v>7</v>
      </c>
      <c r="C78" s="19" t="s">
        <v>8</v>
      </c>
      <c r="D78" s="21" t="s">
        <v>116</v>
      </c>
      <c r="E78" s="21" t="s">
        <v>117</v>
      </c>
      <c r="F78" s="21" t="s">
        <v>706</v>
      </c>
      <c r="G78" s="24" t="s">
        <v>11</v>
      </c>
      <c r="H78" s="30" t="s">
        <v>11</v>
      </c>
      <c r="I78" s="33" t="s">
        <v>12</v>
      </c>
      <c r="J78" s="27" t="s">
        <v>13</v>
      </c>
      <c r="K78" s="22" t="s">
        <v>14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45">
        <v>0</v>
      </c>
      <c r="U78" s="45">
        <v>0</v>
      </c>
      <c r="V78" s="1" t="str">
        <f t="shared" si="3"/>
        <v>四川领吉汽车制造有限公司100A2670福建</v>
      </c>
      <c r="W78" s="1" t="str">
        <f t="shared" si="2"/>
        <v>四川领吉汽车制造有限公司100A2670</v>
      </c>
      <c r="X78" s="49"/>
      <c r="Y78" s="46"/>
      <c r="Z78" s="1"/>
    </row>
    <row r="79" spans="1:26" x14ac:dyDescent="0.15">
      <c r="A79" s="27" t="s">
        <v>6</v>
      </c>
      <c r="B79" s="24" t="s">
        <v>7</v>
      </c>
      <c r="C79" s="19" t="s">
        <v>8</v>
      </c>
      <c r="D79" s="21" t="s">
        <v>116</v>
      </c>
      <c r="E79" s="21" t="s">
        <v>117</v>
      </c>
      <c r="F79" s="21" t="s">
        <v>706</v>
      </c>
      <c r="G79" s="24" t="s">
        <v>37</v>
      </c>
      <c r="H79" s="30" t="s">
        <v>37</v>
      </c>
      <c r="I79" s="33" t="s">
        <v>38</v>
      </c>
      <c r="J79" s="27" t="s">
        <v>13</v>
      </c>
      <c r="K79" s="22" t="s">
        <v>26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45">
        <v>0</v>
      </c>
      <c r="U79" s="45">
        <v>0</v>
      </c>
      <c r="V79" s="1" t="str">
        <f t="shared" si="3"/>
        <v>四川领吉汽车制造有限公司100A3765安徽乘用</v>
      </c>
      <c r="W79" s="1" t="str">
        <f t="shared" si="2"/>
        <v>四川领吉汽车制造有限公司100A3765</v>
      </c>
      <c r="X79" s="49"/>
      <c r="Y79" s="46"/>
      <c r="Z79" s="1"/>
    </row>
    <row r="80" spans="1:26" x14ac:dyDescent="0.15">
      <c r="A80" s="27" t="s">
        <v>6</v>
      </c>
      <c r="B80" s="24" t="s">
        <v>7</v>
      </c>
      <c r="C80" s="19" t="s">
        <v>8</v>
      </c>
      <c r="D80" s="21" t="s">
        <v>116</v>
      </c>
      <c r="E80" s="21" t="s">
        <v>117</v>
      </c>
      <c r="F80" s="21" t="s">
        <v>706</v>
      </c>
      <c r="G80" s="23" t="s">
        <v>739</v>
      </c>
      <c r="H80" s="30" t="s">
        <v>739</v>
      </c>
      <c r="I80" s="33" t="s">
        <v>746</v>
      </c>
      <c r="J80" s="27" t="s">
        <v>13</v>
      </c>
      <c r="K80" s="22" t="s">
        <v>14</v>
      </c>
      <c r="L80" s="36">
        <v>4000</v>
      </c>
      <c r="M80" s="36">
        <v>4000</v>
      </c>
      <c r="N80" s="36">
        <v>0</v>
      </c>
      <c r="O80" s="36">
        <v>0</v>
      </c>
      <c r="P80" s="36">
        <v>0</v>
      </c>
      <c r="Q80" s="36">
        <v>8000</v>
      </c>
      <c r="R80" s="36">
        <v>8000</v>
      </c>
      <c r="S80" s="36">
        <v>8000</v>
      </c>
      <c r="T80" s="45">
        <v>10000</v>
      </c>
      <c r="U80" s="45">
        <v>10250</v>
      </c>
      <c r="V80" s="1" t="str">
        <f t="shared" si="3"/>
        <v>四川领吉汽车制造有限公司100A4325福建</v>
      </c>
      <c r="W80" s="1" t="str">
        <f t="shared" si="2"/>
        <v>四川领吉汽车制造有限公司100A4325</v>
      </c>
      <c r="X80" s="49"/>
      <c r="Y80" s="46"/>
      <c r="Z80" s="1"/>
    </row>
    <row r="81" spans="1:26" x14ac:dyDescent="0.15">
      <c r="A81" s="27" t="s">
        <v>6</v>
      </c>
      <c r="B81" s="24" t="s">
        <v>7</v>
      </c>
      <c r="C81" s="19" t="s">
        <v>8</v>
      </c>
      <c r="D81" s="21" t="s">
        <v>116</v>
      </c>
      <c r="E81" s="21" t="s">
        <v>117</v>
      </c>
      <c r="F81" s="21" t="s">
        <v>706</v>
      </c>
      <c r="G81" s="24" t="s">
        <v>118</v>
      </c>
      <c r="H81" s="30" t="s">
        <v>118</v>
      </c>
      <c r="I81" s="33" t="s">
        <v>119</v>
      </c>
      <c r="J81" s="27" t="s">
        <v>13</v>
      </c>
      <c r="K81" s="22" t="s">
        <v>14</v>
      </c>
      <c r="L81" s="36">
        <v>2000</v>
      </c>
      <c r="M81" s="36">
        <v>2000</v>
      </c>
      <c r="N81" s="36">
        <v>0</v>
      </c>
      <c r="O81" s="36">
        <v>0</v>
      </c>
      <c r="P81" s="36">
        <v>0</v>
      </c>
      <c r="Q81" s="36">
        <v>4000</v>
      </c>
      <c r="R81" s="36">
        <v>4000</v>
      </c>
      <c r="S81" s="36">
        <v>4000</v>
      </c>
      <c r="T81" s="45">
        <v>4860</v>
      </c>
      <c r="U81" s="45">
        <v>2100</v>
      </c>
      <c r="V81" s="1" t="str">
        <f t="shared" si="3"/>
        <v>四川领吉汽车制造有限公司100A4176福建</v>
      </c>
      <c r="W81" s="1" t="str">
        <f t="shared" si="2"/>
        <v>四川领吉汽车制造有限公司100A4176</v>
      </c>
      <c r="X81" s="49"/>
      <c r="Y81" s="46"/>
      <c r="Z81" s="1"/>
    </row>
    <row r="82" spans="1:26" x14ac:dyDescent="0.15">
      <c r="A82" s="27" t="s">
        <v>6</v>
      </c>
      <c r="B82" s="24" t="s">
        <v>7</v>
      </c>
      <c r="C82" s="19" t="s">
        <v>8</v>
      </c>
      <c r="D82" s="21" t="s">
        <v>116</v>
      </c>
      <c r="E82" s="21" t="s">
        <v>117</v>
      </c>
      <c r="F82" s="19" t="s">
        <v>706</v>
      </c>
      <c r="G82" s="23" t="s">
        <v>120</v>
      </c>
      <c r="H82" s="30" t="s">
        <v>120</v>
      </c>
      <c r="I82" s="33" t="s">
        <v>121</v>
      </c>
      <c r="J82" s="27" t="s">
        <v>13</v>
      </c>
      <c r="K82" s="22" t="s">
        <v>14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45">
        <v>0</v>
      </c>
      <c r="U82" s="45">
        <v>0</v>
      </c>
      <c r="V82" s="1" t="str">
        <f t="shared" si="3"/>
        <v>四川领吉汽车制造有限公司100A4177福建</v>
      </c>
      <c r="W82" s="1" t="str">
        <f t="shared" si="2"/>
        <v>四川领吉汽车制造有限公司100A4177</v>
      </c>
      <c r="X82" s="49"/>
      <c r="Y82" s="46"/>
      <c r="Z82" s="1"/>
    </row>
    <row r="83" spans="1:26" x14ac:dyDescent="0.15">
      <c r="A83" s="27" t="s">
        <v>6</v>
      </c>
      <c r="B83" s="24" t="s">
        <v>7</v>
      </c>
      <c r="C83" s="19" t="s">
        <v>8</v>
      </c>
      <c r="D83" s="21" t="s">
        <v>732</v>
      </c>
      <c r="E83" s="21" t="s">
        <v>733</v>
      </c>
      <c r="F83" s="19"/>
      <c r="G83" s="21" t="s">
        <v>713</v>
      </c>
      <c r="H83" s="30" t="s">
        <v>713</v>
      </c>
      <c r="I83" s="33" t="s">
        <v>724</v>
      </c>
      <c r="J83" s="27" t="s">
        <v>13</v>
      </c>
      <c r="K83" s="22" t="s">
        <v>14</v>
      </c>
      <c r="L83" s="36">
        <v>2000</v>
      </c>
      <c r="M83" s="36">
        <v>2000</v>
      </c>
      <c r="N83" s="36">
        <v>0</v>
      </c>
      <c r="O83" s="36">
        <v>0</v>
      </c>
      <c r="P83" s="36">
        <v>0</v>
      </c>
      <c r="Q83" s="36">
        <v>4000</v>
      </c>
      <c r="R83" s="36">
        <v>4000</v>
      </c>
      <c r="S83" s="36">
        <v>4000</v>
      </c>
      <c r="T83" s="45">
        <v>2000</v>
      </c>
      <c r="U83" s="45">
        <v>951</v>
      </c>
      <c r="V83" s="1" t="str">
        <f t="shared" si="3"/>
        <v>长兴吉利汽车部件有限公司100AJ346A福建</v>
      </c>
      <c r="W83" s="1" t="str">
        <f t="shared" si="2"/>
        <v>长兴吉利汽车部件有限公司100AJ346A</v>
      </c>
      <c r="X83" s="49"/>
      <c r="Y83" s="46"/>
      <c r="Z83" s="1"/>
    </row>
    <row r="84" spans="1:26" x14ac:dyDescent="0.15">
      <c r="A84" s="27" t="s">
        <v>6</v>
      </c>
      <c r="B84" s="24" t="s">
        <v>7</v>
      </c>
      <c r="C84" s="19" t="s">
        <v>8</v>
      </c>
      <c r="D84" s="21" t="s">
        <v>732</v>
      </c>
      <c r="E84" s="21" t="s">
        <v>733</v>
      </c>
      <c r="F84" s="21"/>
      <c r="G84" s="24" t="s">
        <v>810</v>
      </c>
      <c r="H84" s="30" t="s">
        <v>810</v>
      </c>
      <c r="I84" s="33" t="s">
        <v>725</v>
      </c>
      <c r="J84" s="27" t="s">
        <v>13</v>
      </c>
      <c r="K84" s="22" t="s">
        <v>26</v>
      </c>
      <c r="L84" s="36">
        <v>10000</v>
      </c>
      <c r="M84" s="36">
        <v>10000</v>
      </c>
      <c r="N84" s="36">
        <v>5000</v>
      </c>
      <c r="O84" s="36">
        <v>0</v>
      </c>
      <c r="P84" s="36">
        <v>0</v>
      </c>
      <c r="Q84" s="36">
        <v>25000</v>
      </c>
      <c r="R84" s="36">
        <v>25000</v>
      </c>
      <c r="S84" s="36">
        <v>25000</v>
      </c>
      <c r="T84" s="45">
        <v>49000</v>
      </c>
      <c r="U84" s="45">
        <v>47930</v>
      </c>
      <c r="V84" s="1" t="str">
        <f t="shared" si="3"/>
        <v>长兴吉利汽车部件有限公司100A4582安徽乘用</v>
      </c>
      <c r="W84" s="1" t="str">
        <f t="shared" si="2"/>
        <v>长兴吉利汽车部件有限公司100A4582</v>
      </c>
      <c r="X84" s="49"/>
      <c r="Y84" s="46"/>
      <c r="Z84" s="1"/>
    </row>
    <row r="85" spans="1:26" x14ac:dyDescent="0.15">
      <c r="A85" s="27" t="s">
        <v>6</v>
      </c>
      <c r="B85" s="24" t="s">
        <v>7</v>
      </c>
      <c r="C85" s="19" t="s">
        <v>8</v>
      </c>
      <c r="D85" s="21" t="s">
        <v>734</v>
      </c>
      <c r="E85" s="21" t="s">
        <v>122</v>
      </c>
      <c r="F85" s="21"/>
      <c r="G85" s="24" t="s">
        <v>123</v>
      </c>
      <c r="H85" s="30" t="s">
        <v>123</v>
      </c>
      <c r="I85" s="33" t="s">
        <v>708</v>
      </c>
      <c r="J85" s="27" t="s">
        <v>13</v>
      </c>
      <c r="K85" s="22" t="s">
        <v>26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45">
        <v>0</v>
      </c>
      <c r="U85" s="45">
        <v>0</v>
      </c>
      <c r="V85" s="1" t="str">
        <f t="shared" si="3"/>
        <v>西安吉利汽车有限公司100A3885安徽乘用</v>
      </c>
      <c r="W85" s="1" t="str">
        <f t="shared" si="2"/>
        <v>西安吉利汽车有限公司100A3885</v>
      </c>
      <c r="X85" s="49"/>
      <c r="Y85" s="46"/>
      <c r="Z85" s="1"/>
    </row>
    <row r="86" spans="1:26" x14ac:dyDescent="0.15">
      <c r="A86" s="27" t="s">
        <v>6</v>
      </c>
      <c r="B86" s="24" t="s">
        <v>7</v>
      </c>
      <c r="C86" s="19" t="s">
        <v>8</v>
      </c>
      <c r="D86" s="21" t="s">
        <v>113</v>
      </c>
      <c r="E86" s="21" t="s">
        <v>114</v>
      </c>
      <c r="F86" s="21" t="s">
        <v>115</v>
      </c>
      <c r="G86" s="24" t="s">
        <v>37</v>
      </c>
      <c r="H86" s="30" t="s">
        <v>37</v>
      </c>
      <c r="I86" s="33" t="s">
        <v>38</v>
      </c>
      <c r="J86" s="27" t="s">
        <v>13</v>
      </c>
      <c r="K86" s="22" t="s">
        <v>26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45">
        <v>0</v>
      </c>
      <c r="U86" s="45">
        <v>0</v>
      </c>
      <c r="V86" s="1" t="str">
        <f t="shared" si="3"/>
        <v>长沙吉利汽车部件有限公司100A3765安徽乘用</v>
      </c>
      <c r="W86" s="1" t="str">
        <f t="shared" si="2"/>
        <v>长沙吉利汽车部件有限公司100A3765</v>
      </c>
      <c r="X86" s="49"/>
      <c r="Y86" s="46"/>
      <c r="Z86" s="1"/>
    </row>
    <row r="87" spans="1:26" x14ac:dyDescent="0.15">
      <c r="A87" s="27" t="s">
        <v>6</v>
      </c>
      <c r="B87" s="24" t="s">
        <v>7</v>
      </c>
      <c r="C87" s="19" t="s">
        <v>8</v>
      </c>
      <c r="D87" s="21" t="s">
        <v>113</v>
      </c>
      <c r="E87" s="21" t="s">
        <v>114</v>
      </c>
      <c r="F87" s="21" t="s">
        <v>115</v>
      </c>
      <c r="G87" s="24" t="s">
        <v>92</v>
      </c>
      <c r="H87" s="30" t="s">
        <v>92</v>
      </c>
      <c r="I87" s="33" t="s">
        <v>93</v>
      </c>
      <c r="J87" s="27" t="s">
        <v>13</v>
      </c>
      <c r="K87" s="22" t="s">
        <v>14</v>
      </c>
      <c r="L87" s="36">
        <v>1500</v>
      </c>
      <c r="M87" s="36">
        <v>1500</v>
      </c>
      <c r="N87" s="36">
        <v>0</v>
      </c>
      <c r="O87" s="36">
        <v>0</v>
      </c>
      <c r="P87" s="36">
        <v>0</v>
      </c>
      <c r="Q87" s="36">
        <v>3000</v>
      </c>
      <c r="R87" s="36">
        <v>3000</v>
      </c>
      <c r="S87" s="36">
        <v>3000</v>
      </c>
      <c r="T87" s="45">
        <v>0</v>
      </c>
      <c r="U87" s="45">
        <v>1200</v>
      </c>
      <c r="V87" s="1" t="str">
        <f t="shared" si="3"/>
        <v>长沙吉利汽车部件有限公司100A3801福建</v>
      </c>
      <c r="W87" s="1" t="str">
        <f t="shared" si="2"/>
        <v>长沙吉利汽车部件有限公司100A3801</v>
      </c>
      <c r="X87" s="49"/>
      <c r="Y87" s="46"/>
      <c r="Z87" s="1"/>
    </row>
    <row r="88" spans="1:26" x14ac:dyDescent="0.15">
      <c r="A88" s="27" t="s">
        <v>6</v>
      </c>
      <c r="B88" s="24" t="s">
        <v>7</v>
      </c>
      <c r="C88" s="19" t="s">
        <v>8</v>
      </c>
      <c r="D88" s="20" t="s">
        <v>124</v>
      </c>
      <c r="E88" s="20" t="s">
        <v>125</v>
      </c>
      <c r="F88" s="19"/>
      <c r="G88" s="24" t="s">
        <v>772</v>
      </c>
      <c r="H88" s="30" t="s">
        <v>772</v>
      </c>
      <c r="I88" s="33" t="s">
        <v>802</v>
      </c>
      <c r="J88" s="27" t="s">
        <v>13</v>
      </c>
      <c r="K88" s="22" t="s">
        <v>26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45">
        <v>0</v>
      </c>
      <c r="U88" s="45">
        <v>0</v>
      </c>
      <c r="V88" s="1" t="str">
        <f t="shared" si="3"/>
        <v>浙江英伦汽车有限公司100AJ993B安徽乘用</v>
      </c>
      <c r="W88" s="1" t="str">
        <f t="shared" si="2"/>
        <v>浙江英伦汽车有限公司100AJ993B</v>
      </c>
      <c r="X88" s="49"/>
      <c r="Y88" s="46"/>
      <c r="Z88" s="1"/>
    </row>
    <row r="89" spans="1:26" x14ac:dyDescent="0.15">
      <c r="A89" s="27" t="s">
        <v>6</v>
      </c>
      <c r="B89" s="24" t="s">
        <v>7</v>
      </c>
      <c r="C89" s="19" t="s">
        <v>8</v>
      </c>
      <c r="D89" s="20" t="s">
        <v>9</v>
      </c>
      <c r="E89" s="20" t="s">
        <v>63</v>
      </c>
      <c r="F89" s="19" t="s">
        <v>64</v>
      </c>
      <c r="G89" s="23" t="s">
        <v>65</v>
      </c>
      <c r="H89" s="30" t="s">
        <v>65</v>
      </c>
      <c r="I89" s="33" t="s">
        <v>66</v>
      </c>
      <c r="J89" s="27" t="s">
        <v>13</v>
      </c>
      <c r="K89" s="22" t="s">
        <v>14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45">
        <v>0</v>
      </c>
      <c r="U89" s="45">
        <v>0</v>
      </c>
      <c r="V89" s="1" t="str">
        <f t="shared" si="3"/>
        <v>浙江远景汽配有限公司（宝鸡）100A4245福建</v>
      </c>
      <c r="W89" s="1" t="str">
        <f t="shared" si="2"/>
        <v>浙江远景汽配有限公司（宝鸡）100A4245</v>
      </c>
      <c r="X89" s="49"/>
      <c r="Y89" s="46"/>
      <c r="Z89" s="1"/>
    </row>
    <row r="90" spans="1:26" x14ac:dyDescent="0.15">
      <c r="A90" s="27" t="s">
        <v>6</v>
      </c>
      <c r="B90" s="24" t="s">
        <v>7</v>
      </c>
      <c r="C90" s="19" t="s">
        <v>8</v>
      </c>
      <c r="D90" s="20" t="s">
        <v>9</v>
      </c>
      <c r="E90" s="20" t="s">
        <v>63</v>
      </c>
      <c r="F90" s="21" t="s">
        <v>64</v>
      </c>
      <c r="G90" s="21" t="s">
        <v>739</v>
      </c>
      <c r="H90" s="30" t="s">
        <v>739</v>
      </c>
      <c r="I90" s="33" t="s">
        <v>746</v>
      </c>
      <c r="J90" s="27" t="s">
        <v>13</v>
      </c>
      <c r="K90" s="22" t="s">
        <v>14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45">
        <v>7084</v>
      </c>
      <c r="U90" s="45">
        <v>10000</v>
      </c>
      <c r="V90" s="1" t="str">
        <f t="shared" si="3"/>
        <v>浙江远景汽配有限公司（宝鸡）100A4325福建</v>
      </c>
      <c r="W90" s="1" t="str">
        <f t="shared" si="2"/>
        <v>浙江远景汽配有限公司（宝鸡）100A4325</v>
      </c>
      <c r="X90" s="49"/>
      <c r="Y90" s="46"/>
      <c r="Z90" s="1"/>
    </row>
    <row r="91" spans="1:26" x14ac:dyDescent="0.15">
      <c r="A91" s="27" t="s">
        <v>6</v>
      </c>
      <c r="B91" s="18" t="s">
        <v>7</v>
      </c>
      <c r="C91" s="19" t="s">
        <v>8</v>
      </c>
      <c r="D91" s="17" t="s">
        <v>9</v>
      </c>
      <c r="E91" s="23" t="s">
        <v>75</v>
      </c>
      <c r="F91" s="21" t="s">
        <v>76</v>
      </c>
      <c r="G91" s="21" t="s">
        <v>33</v>
      </c>
      <c r="H91" s="30" t="s">
        <v>33</v>
      </c>
      <c r="I91" s="33" t="s">
        <v>34</v>
      </c>
      <c r="J91" s="27" t="s">
        <v>13</v>
      </c>
      <c r="K91" s="22" t="s">
        <v>14</v>
      </c>
      <c r="L91" s="36">
        <v>1000</v>
      </c>
      <c r="M91" s="36">
        <v>0</v>
      </c>
      <c r="N91" s="36">
        <v>0</v>
      </c>
      <c r="O91" s="36">
        <v>0</v>
      </c>
      <c r="P91" s="36">
        <v>0</v>
      </c>
      <c r="Q91" s="36">
        <v>1000</v>
      </c>
      <c r="R91" s="36">
        <v>1000</v>
      </c>
      <c r="S91" s="36">
        <v>1000</v>
      </c>
      <c r="T91" s="45">
        <v>0</v>
      </c>
      <c r="U91" s="45">
        <v>864</v>
      </c>
      <c r="V91" s="1" t="str">
        <f t="shared" si="3"/>
        <v>浙江远景汽配有限公司（春晓）100A3682福建</v>
      </c>
      <c r="W91" s="1" t="str">
        <f t="shared" si="2"/>
        <v>浙江远景汽配有限公司（春晓）100A3682</v>
      </c>
      <c r="X91" s="49"/>
      <c r="Y91" s="46"/>
      <c r="Z91" s="1"/>
    </row>
    <row r="92" spans="1:26" x14ac:dyDescent="0.15">
      <c r="A92" s="27" t="s">
        <v>6</v>
      </c>
      <c r="B92" s="18" t="s">
        <v>7</v>
      </c>
      <c r="C92" s="19" t="s">
        <v>8</v>
      </c>
      <c r="D92" s="17" t="s">
        <v>9</v>
      </c>
      <c r="E92" s="23" t="s">
        <v>75</v>
      </c>
      <c r="F92" s="21" t="s">
        <v>76</v>
      </c>
      <c r="G92" s="21" t="s">
        <v>43</v>
      </c>
      <c r="H92" s="30" t="s">
        <v>43</v>
      </c>
      <c r="I92" s="33" t="s">
        <v>44</v>
      </c>
      <c r="J92" s="27" t="s">
        <v>13</v>
      </c>
      <c r="K92" s="22" t="s">
        <v>14</v>
      </c>
      <c r="L92" s="36">
        <v>2000</v>
      </c>
      <c r="M92" s="36">
        <v>2000</v>
      </c>
      <c r="N92" s="36">
        <v>0</v>
      </c>
      <c r="O92" s="36">
        <v>0</v>
      </c>
      <c r="P92" s="36">
        <v>0</v>
      </c>
      <c r="Q92" s="36">
        <v>4000</v>
      </c>
      <c r="R92" s="36">
        <v>4000</v>
      </c>
      <c r="S92" s="36">
        <v>4000</v>
      </c>
      <c r="T92" s="45">
        <v>3346</v>
      </c>
      <c r="U92" s="45">
        <v>3936</v>
      </c>
      <c r="V92" s="1" t="str">
        <f t="shared" si="3"/>
        <v>浙江远景汽配有限公司（春晓）100A4178福建</v>
      </c>
      <c r="W92" s="1" t="str">
        <f t="shared" si="2"/>
        <v>浙江远景汽配有限公司（春晓）100A4178</v>
      </c>
      <c r="X92" s="49"/>
      <c r="Y92" s="46"/>
      <c r="Z92" s="1"/>
    </row>
    <row r="93" spans="1:26" x14ac:dyDescent="0.15">
      <c r="A93" s="27" t="s">
        <v>6</v>
      </c>
      <c r="B93" s="18" t="s">
        <v>7</v>
      </c>
      <c r="C93" s="19" t="s">
        <v>8</v>
      </c>
      <c r="D93" s="17" t="s">
        <v>9</v>
      </c>
      <c r="E93" s="23" t="s">
        <v>75</v>
      </c>
      <c r="F93" s="21" t="s">
        <v>76</v>
      </c>
      <c r="G93" s="21" t="s">
        <v>77</v>
      </c>
      <c r="H93" s="30" t="s">
        <v>77</v>
      </c>
      <c r="I93" s="33" t="s">
        <v>78</v>
      </c>
      <c r="J93" s="27" t="s">
        <v>13</v>
      </c>
      <c r="K93" s="22" t="s">
        <v>14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45">
        <v>0</v>
      </c>
      <c r="U93" s="45">
        <v>0</v>
      </c>
      <c r="V93" s="1" t="str">
        <f t="shared" si="3"/>
        <v>浙江远景汽配有限公司（春晓）100A3524福建</v>
      </c>
      <c r="W93" s="1" t="str">
        <f t="shared" si="2"/>
        <v>浙江远景汽配有限公司（春晓）100A3524</v>
      </c>
      <c r="X93" s="49"/>
      <c r="Y93" s="46"/>
      <c r="Z93" s="1"/>
    </row>
    <row r="94" spans="1:26" x14ac:dyDescent="0.15">
      <c r="A94" s="27" t="s">
        <v>6</v>
      </c>
      <c r="B94" s="18" t="s">
        <v>7</v>
      </c>
      <c r="C94" s="19" t="s">
        <v>8</v>
      </c>
      <c r="D94" s="17" t="s">
        <v>9</v>
      </c>
      <c r="E94" s="23" t="s">
        <v>75</v>
      </c>
      <c r="F94" s="21" t="s">
        <v>76</v>
      </c>
      <c r="G94" s="21" t="s">
        <v>739</v>
      </c>
      <c r="H94" s="30" t="s">
        <v>739</v>
      </c>
      <c r="I94" s="33" t="s">
        <v>746</v>
      </c>
      <c r="J94" s="27" t="s">
        <v>13</v>
      </c>
      <c r="K94" s="52" t="s">
        <v>14</v>
      </c>
      <c r="L94" s="36">
        <v>2000</v>
      </c>
      <c r="M94" s="36">
        <v>2000</v>
      </c>
      <c r="N94" s="36">
        <v>2000</v>
      </c>
      <c r="O94" s="36">
        <v>0</v>
      </c>
      <c r="P94" s="36">
        <v>0</v>
      </c>
      <c r="Q94" s="36">
        <v>6000</v>
      </c>
      <c r="R94" s="36">
        <v>6000</v>
      </c>
      <c r="S94" s="36">
        <v>6000</v>
      </c>
      <c r="T94" s="45">
        <v>2983</v>
      </c>
      <c r="U94" s="45">
        <v>11664</v>
      </c>
      <c r="V94" s="1" t="str">
        <f t="shared" si="3"/>
        <v>浙江远景汽配有限公司（春晓）100A4325福建</v>
      </c>
      <c r="W94" s="1" t="str">
        <f t="shared" si="2"/>
        <v>浙江远景汽配有限公司（春晓）100A4325</v>
      </c>
      <c r="X94" s="49"/>
      <c r="Y94" s="46"/>
      <c r="Z94" s="1"/>
    </row>
    <row r="95" spans="1:26" x14ac:dyDescent="0.15">
      <c r="A95" s="27" t="s">
        <v>6</v>
      </c>
      <c r="B95" s="18" t="s">
        <v>7</v>
      </c>
      <c r="C95" s="19" t="s">
        <v>8</v>
      </c>
      <c r="D95" s="17" t="s">
        <v>9</v>
      </c>
      <c r="E95" s="23" t="s">
        <v>79</v>
      </c>
      <c r="F95" s="21" t="s">
        <v>85</v>
      </c>
      <c r="G95" s="21" t="s">
        <v>86</v>
      </c>
      <c r="H95" s="21" t="s">
        <v>86</v>
      </c>
      <c r="I95" s="33" t="s">
        <v>87</v>
      </c>
      <c r="J95" s="27" t="s">
        <v>13</v>
      </c>
      <c r="K95" s="22" t="s">
        <v>14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45">
        <v>0</v>
      </c>
      <c r="U95" s="45">
        <v>0</v>
      </c>
      <c r="V95" s="1" t="str">
        <f t="shared" si="3"/>
        <v>浙江远景汽配有限公司（慈溪）100A1306福建</v>
      </c>
      <c r="W95" s="1" t="str">
        <f t="shared" si="2"/>
        <v>浙江远景汽配有限公司（慈溪）100A1306</v>
      </c>
      <c r="X95" s="49"/>
      <c r="Y95" s="46"/>
      <c r="Z95" s="1"/>
    </row>
    <row r="96" spans="1:26" x14ac:dyDescent="0.15">
      <c r="A96" s="27" t="s">
        <v>6</v>
      </c>
      <c r="B96" s="18" t="s">
        <v>7</v>
      </c>
      <c r="C96" s="19" t="s">
        <v>8</v>
      </c>
      <c r="D96" s="20" t="s">
        <v>9</v>
      </c>
      <c r="E96" s="20" t="s">
        <v>79</v>
      </c>
      <c r="F96" s="21" t="s">
        <v>85</v>
      </c>
      <c r="G96" s="21" t="s">
        <v>88</v>
      </c>
      <c r="H96" s="30" t="s">
        <v>88</v>
      </c>
      <c r="I96" s="33" t="s">
        <v>89</v>
      </c>
      <c r="J96" s="27" t="s">
        <v>13</v>
      </c>
      <c r="K96" s="22" t="s">
        <v>14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45">
        <v>1445</v>
      </c>
      <c r="U96" s="45">
        <v>8300</v>
      </c>
      <c r="V96" s="1" t="str">
        <f t="shared" si="3"/>
        <v>浙江远景汽配有限公司（慈溪）100A3525福建</v>
      </c>
      <c r="W96" s="1" t="str">
        <f t="shared" si="2"/>
        <v>浙江远景汽配有限公司（慈溪）100A3525</v>
      </c>
      <c r="X96" s="49"/>
      <c r="Y96" s="46"/>
      <c r="Z96" s="1"/>
    </row>
    <row r="97" spans="1:26" x14ac:dyDescent="0.15">
      <c r="A97" s="27" t="s">
        <v>6</v>
      </c>
      <c r="B97" s="18" t="s">
        <v>7</v>
      </c>
      <c r="C97" s="19" t="s">
        <v>8</v>
      </c>
      <c r="D97" s="17" t="s">
        <v>9</v>
      </c>
      <c r="E97" s="20" t="s">
        <v>79</v>
      </c>
      <c r="F97" s="19" t="s">
        <v>80</v>
      </c>
      <c r="G97" s="23" t="s">
        <v>81</v>
      </c>
      <c r="H97" s="30" t="s">
        <v>81</v>
      </c>
      <c r="I97" s="33" t="s">
        <v>82</v>
      </c>
      <c r="J97" s="27" t="s">
        <v>13</v>
      </c>
      <c r="K97" s="22" t="s">
        <v>14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45">
        <v>0</v>
      </c>
      <c r="U97" s="45">
        <v>0</v>
      </c>
      <c r="V97" s="1" t="str">
        <f t="shared" si="3"/>
        <v>浙江远景汽配有限公司（慈溪）100A3746福建</v>
      </c>
      <c r="W97" s="1" t="str">
        <f t="shared" si="2"/>
        <v>浙江远景汽配有限公司（慈溪）100A3746</v>
      </c>
      <c r="X97" s="49"/>
      <c r="Y97" s="46"/>
      <c r="Z97" s="1"/>
    </row>
    <row r="98" spans="1:26" x14ac:dyDescent="0.15">
      <c r="A98" s="27" t="s">
        <v>6</v>
      </c>
      <c r="B98" s="24" t="s">
        <v>7</v>
      </c>
      <c r="C98" s="19" t="s">
        <v>8</v>
      </c>
      <c r="D98" s="23" t="s">
        <v>9</v>
      </c>
      <c r="E98" s="24" t="s">
        <v>79</v>
      </c>
      <c r="F98" s="21" t="s">
        <v>80</v>
      </c>
      <c r="G98" s="23" t="s">
        <v>83</v>
      </c>
      <c r="H98" s="30" t="s">
        <v>83</v>
      </c>
      <c r="I98" s="33" t="s">
        <v>84</v>
      </c>
      <c r="J98" s="27" t="s">
        <v>13</v>
      </c>
      <c r="K98" s="22" t="s">
        <v>14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45">
        <v>28000</v>
      </c>
      <c r="U98" s="45">
        <v>18240</v>
      </c>
      <c r="V98" s="1" t="str">
        <f t="shared" si="3"/>
        <v>浙江远景汽配有限公司（慈溪）100A3601福建</v>
      </c>
      <c r="W98" s="1" t="str">
        <f t="shared" si="2"/>
        <v>浙江远景汽配有限公司（慈溪）100A3601</v>
      </c>
      <c r="X98" s="49"/>
      <c r="Y98" s="46"/>
      <c r="Z98" s="1"/>
    </row>
    <row r="99" spans="1:26" x14ac:dyDescent="0.15">
      <c r="A99" s="27" t="s">
        <v>6</v>
      </c>
      <c r="B99" s="24" t="s">
        <v>7</v>
      </c>
      <c r="C99" s="19" t="s">
        <v>8</v>
      </c>
      <c r="D99" s="23" t="s">
        <v>9</v>
      </c>
      <c r="E99" s="23" t="s">
        <v>79</v>
      </c>
      <c r="F99" s="19" t="s">
        <v>80</v>
      </c>
      <c r="G99" s="23" t="s">
        <v>445</v>
      </c>
      <c r="H99" s="30" t="s">
        <v>445</v>
      </c>
      <c r="I99" s="33" t="s">
        <v>446</v>
      </c>
      <c r="J99" s="27" t="s">
        <v>13</v>
      </c>
      <c r="K99" s="22" t="s">
        <v>26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45">
        <v>0</v>
      </c>
      <c r="U99" s="45">
        <v>0</v>
      </c>
      <c r="V99" s="1" t="str">
        <f t="shared" si="3"/>
        <v>浙江远景汽配有限公司（慈溪）100A3816安徽乘用</v>
      </c>
      <c r="W99" s="1" t="str">
        <f t="shared" si="2"/>
        <v>浙江远景汽配有限公司（慈溪）100A3816</v>
      </c>
      <c r="X99" s="49"/>
      <c r="Y99" s="46"/>
      <c r="Z99" s="1"/>
    </row>
    <row r="100" spans="1:26" x14ac:dyDescent="0.15">
      <c r="A100" s="27" t="s">
        <v>6</v>
      </c>
      <c r="B100" s="24" t="s">
        <v>7</v>
      </c>
      <c r="C100" s="19" t="s">
        <v>8</v>
      </c>
      <c r="D100" s="21" t="s">
        <v>9</v>
      </c>
      <c r="E100" s="21" t="s">
        <v>67</v>
      </c>
      <c r="F100" s="21" t="s">
        <v>68</v>
      </c>
      <c r="G100" s="24" t="s">
        <v>69</v>
      </c>
      <c r="H100" s="30" t="s">
        <v>69</v>
      </c>
      <c r="I100" s="33" t="s">
        <v>70</v>
      </c>
      <c r="J100" s="27" t="s">
        <v>13</v>
      </c>
      <c r="K100" s="22" t="s">
        <v>14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45">
        <v>0</v>
      </c>
      <c r="U100" s="45">
        <v>0</v>
      </c>
      <c r="V100" s="1" t="str">
        <f t="shared" si="3"/>
        <v>浙江远景汽配有限公司（贵阳）100A3610福建</v>
      </c>
      <c r="W100" s="1" t="str">
        <f t="shared" si="2"/>
        <v>浙江远景汽配有限公司（贵阳）100A3610</v>
      </c>
      <c r="X100" s="49"/>
      <c r="Y100" s="46"/>
      <c r="Z100" s="1"/>
    </row>
    <row r="101" spans="1:26" x14ac:dyDescent="0.15">
      <c r="A101" s="27" t="s">
        <v>6</v>
      </c>
      <c r="B101" s="24" t="s">
        <v>7</v>
      </c>
      <c r="C101" s="19" t="s">
        <v>8</v>
      </c>
      <c r="D101" s="21" t="s">
        <v>9</v>
      </c>
      <c r="E101" s="21" t="s">
        <v>67</v>
      </c>
      <c r="F101" s="21" t="s">
        <v>68</v>
      </c>
      <c r="G101" s="24" t="s">
        <v>71</v>
      </c>
      <c r="H101" s="30" t="s">
        <v>71</v>
      </c>
      <c r="I101" s="33" t="s">
        <v>72</v>
      </c>
      <c r="J101" s="27" t="s">
        <v>13</v>
      </c>
      <c r="K101" s="22" t="s">
        <v>14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45">
        <v>0</v>
      </c>
      <c r="U101" s="45">
        <v>0</v>
      </c>
      <c r="V101" s="1" t="str">
        <f t="shared" si="3"/>
        <v>浙江远景汽配有限公司（贵阳）100A3783福建</v>
      </c>
      <c r="W101" s="1" t="str">
        <f t="shared" si="2"/>
        <v>浙江远景汽配有限公司（贵阳）100A3783</v>
      </c>
      <c r="X101" s="49"/>
      <c r="Y101" s="46"/>
      <c r="Z101" s="1"/>
    </row>
    <row r="102" spans="1:26" x14ac:dyDescent="0.15">
      <c r="A102" s="27" t="s">
        <v>6</v>
      </c>
      <c r="B102" s="24" t="s">
        <v>7</v>
      </c>
      <c r="C102" s="19" t="s">
        <v>8</v>
      </c>
      <c r="D102" s="21" t="s">
        <v>9</v>
      </c>
      <c r="E102" s="21" t="s">
        <v>67</v>
      </c>
      <c r="F102" s="21" t="s">
        <v>68</v>
      </c>
      <c r="G102" s="24" t="s">
        <v>73</v>
      </c>
      <c r="H102" s="30" t="s">
        <v>73</v>
      </c>
      <c r="I102" s="33" t="s">
        <v>74</v>
      </c>
      <c r="J102" s="27" t="s">
        <v>13</v>
      </c>
      <c r="K102" s="22" t="s">
        <v>14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45">
        <v>0</v>
      </c>
      <c r="U102" s="45">
        <v>0</v>
      </c>
      <c r="V102" s="1" t="str">
        <f t="shared" si="3"/>
        <v>浙江远景汽配有限公司（贵阳）100A3659福建</v>
      </c>
      <c r="W102" s="1" t="str">
        <f t="shared" si="2"/>
        <v>浙江远景汽配有限公司（贵阳）100A3659</v>
      </c>
      <c r="X102" s="49"/>
      <c r="Y102" s="46"/>
      <c r="Z102" s="1"/>
    </row>
    <row r="103" spans="1:26" x14ac:dyDescent="0.15">
      <c r="A103" s="27" t="s">
        <v>6</v>
      </c>
      <c r="B103" s="24" t="s">
        <v>7</v>
      </c>
      <c r="C103" s="19" t="s">
        <v>8</v>
      </c>
      <c r="D103" s="21" t="s">
        <v>9</v>
      </c>
      <c r="E103" s="21" t="s">
        <v>67</v>
      </c>
      <c r="F103" s="19" t="s">
        <v>68</v>
      </c>
      <c r="G103" s="31" t="s">
        <v>714</v>
      </c>
      <c r="H103" s="30" t="s">
        <v>714</v>
      </c>
      <c r="I103" s="33" t="s">
        <v>726</v>
      </c>
      <c r="J103" s="27" t="s">
        <v>13</v>
      </c>
      <c r="K103" s="22" t="s">
        <v>14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45">
        <v>628</v>
      </c>
      <c r="U103" s="45">
        <v>350</v>
      </c>
      <c r="V103" s="1" t="str">
        <f t="shared" si="3"/>
        <v>浙江远景汽配有限公司（贵阳）100A4496福建</v>
      </c>
      <c r="W103" s="1" t="str">
        <f t="shared" si="2"/>
        <v>浙江远景汽配有限公司（贵阳）100A4496</v>
      </c>
      <c r="X103" s="49"/>
      <c r="Y103" s="46"/>
      <c r="Z103" s="1"/>
    </row>
    <row r="104" spans="1:26" x14ac:dyDescent="0.15">
      <c r="A104" s="27" t="s">
        <v>6</v>
      </c>
      <c r="B104" s="24" t="s">
        <v>7</v>
      </c>
      <c r="C104" s="19" t="s">
        <v>8</v>
      </c>
      <c r="D104" s="21" t="s">
        <v>9</v>
      </c>
      <c r="E104" s="21" t="s">
        <v>67</v>
      </c>
      <c r="F104" s="19" t="s">
        <v>68</v>
      </c>
      <c r="G104" s="31" t="s">
        <v>799</v>
      </c>
      <c r="H104" s="30" t="s">
        <v>799</v>
      </c>
      <c r="I104" s="33" t="s">
        <v>803</v>
      </c>
      <c r="J104" s="27" t="s">
        <v>13</v>
      </c>
      <c r="K104" s="22" t="s">
        <v>14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45">
        <v>11836</v>
      </c>
      <c r="U104" s="45">
        <v>14920</v>
      </c>
      <c r="V104" s="1" t="str">
        <f t="shared" si="3"/>
        <v>浙江远景汽配有限公司（贵阳）100A4628福建</v>
      </c>
      <c r="W104" s="1" t="str">
        <f t="shared" si="2"/>
        <v>浙江远景汽配有限公司（贵阳）100A4628</v>
      </c>
      <c r="X104" s="49"/>
      <c r="Y104" s="46"/>
      <c r="Z104" s="1"/>
    </row>
    <row r="105" spans="1:26" x14ac:dyDescent="0.15">
      <c r="A105" s="27" t="s">
        <v>6</v>
      </c>
      <c r="B105" s="24" t="s">
        <v>7</v>
      </c>
      <c r="C105" s="19" t="s">
        <v>8</v>
      </c>
      <c r="D105" s="21" t="s">
        <v>9</v>
      </c>
      <c r="E105" s="21" t="s">
        <v>110</v>
      </c>
      <c r="F105" s="21" t="s">
        <v>111</v>
      </c>
      <c r="G105" s="24" t="s">
        <v>720</v>
      </c>
      <c r="H105" s="30" t="s">
        <v>720</v>
      </c>
      <c r="I105" s="33" t="s">
        <v>727</v>
      </c>
      <c r="J105" s="27" t="s">
        <v>13</v>
      </c>
      <c r="K105" s="22" t="s">
        <v>14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45">
        <v>291</v>
      </c>
      <c r="U105" s="45">
        <v>0</v>
      </c>
      <c r="V105" s="1" t="str">
        <f t="shared" si="3"/>
        <v>浙江远景汽配有限公司（杭州）100A4243福建</v>
      </c>
      <c r="W105" s="1" t="str">
        <f t="shared" si="2"/>
        <v>浙江远景汽配有限公司（杭州）100A4243</v>
      </c>
      <c r="X105" s="49"/>
      <c r="Y105" s="46"/>
      <c r="Z105" s="1"/>
    </row>
    <row r="106" spans="1:26" x14ac:dyDescent="0.15">
      <c r="A106" s="27" t="s">
        <v>6</v>
      </c>
      <c r="B106" s="24" t="s">
        <v>7</v>
      </c>
      <c r="C106" s="19" t="s">
        <v>8</v>
      </c>
      <c r="D106" s="21" t="s">
        <v>9</v>
      </c>
      <c r="E106" s="21" t="s">
        <v>110</v>
      </c>
      <c r="F106" s="21" t="s">
        <v>111</v>
      </c>
      <c r="G106" s="19" t="s">
        <v>108</v>
      </c>
      <c r="H106" s="30" t="s">
        <v>108</v>
      </c>
      <c r="I106" s="33" t="s">
        <v>109</v>
      </c>
      <c r="J106" s="27" t="s">
        <v>13</v>
      </c>
      <c r="K106" s="22" t="s">
        <v>14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45">
        <v>1872</v>
      </c>
      <c r="U106" s="45">
        <v>0</v>
      </c>
      <c r="V106" s="1" t="str">
        <f t="shared" si="3"/>
        <v>浙江远景汽配有限公司（杭州）100A4016福建</v>
      </c>
      <c r="W106" s="1" t="str">
        <f t="shared" si="2"/>
        <v>浙江远景汽配有限公司（杭州）100A4016</v>
      </c>
      <c r="X106" s="49"/>
      <c r="Y106" s="46"/>
      <c r="Z106" s="1"/>
    </row>
    <row r="107" spans="1:26" x14ac:dyDescent="0.15">
      <c r="A107" s="27" t="s">
        <v>6</v>
      </c>
      <c r="B107" s="24" t="s">
        <v>7</v>
      </c>
      <c r="C107" s="19" t="s">
        <v>8</v>
      </c>
      <c r="D107" s="23" t="s">
        <v>9</v>
      </c>
      <c r="E107" s="23" t="s">
        <v>110</v>
      </c>
      <c r="F107" s="21" t="s">
        <v>111</v>
      </c>
      <c r="G107" s="32" t="s">
        <v>741</v>
      </c>
      <c r="H107" s="30" t="s">
        <v>741</v>
      </c>
      <c r="I107" s="33" t="s">
        <v>748</v>
      </c>
      <c r="J107" s="27" t="s">
        <v>13</v>
      </c>
      <c r="K107" s="22" t="s">
        <v>14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45">
        <v>0</v>
      </c>
      <c r="U107" s="45">
        <v>0</v>
      </c>
      <c r="V107" s="1" t="str">
        <f t="shared" si="3"/>
        <v>浙江远景汽配有限公司（杭州）100AL301A福建</v>
      </c>
      <c r="W107" s="1" t="str">
        <f t="shared" si="2"/>
        <v>浙江远景汽配有限公司（杭州）100AL301A</v>
      </c>
      <c r="X107" s="49"/>
      <c r="Y107" s="46"/>
      <c r="Z107" s="1"/>
    </row>
    <row r="108" spans="1:26" x14ac:dyDescent="0.15">
      <c r="A108" s="27" t="s">
        <v>6</v>
      </c>
      <c r="B108" s="24" t="s">
        <v>7</v>
      </c>
      <c r="C108" s="19" t="s">
        <v>8</v>
      </c>
      <c r="D108" s="23" t="s">
        <v>9</v>
      </c>
      <c r="E108" s="24" t="s">
        <v>110</v>
      </c>
      <c r="F108" s="21" t="s">
        <v>111</v>
      </c>
      <c r="G108" s="21" t="s">
        <v>81</v>
      </c>
      <c r="H108" s="30" t="s">
        <v>81</v>
      </c>
      <c r="I108" s="33" t="s">
        <v>82</v>
      </c>
      <c r="J108" s="27" t="s">
        <v>13</v>
      </c>
      <c r="K108" s="22" t="s">
        <v>14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45">
        <v>564</v>
      </c>
      <c r="U108" s="45">
        <v>1960</v>
      </c>
      <c r="V108" s="1" t="str">
        <f t="shared" si="3"/>
        <v>浙江远景汽配有限公司（杭州）100A3746福建</v>
      </c>
      <c r="W108" s="1" t="str">
        <f t="shared" si="2"/>
        <v>浙江远景汽配有限公司（杭州）100A3746</v>
      </c>
      <c r="X108" s="49"/>
      <c r="Y108" s="46"/>
      <c r="Z108" s="1"/>
    </row>
    <row r="109" spans="1:26" x14ac:dyDescent="0.15">
      <c r="A109" s="27" t="s">
        <v>6</v>
      </c>
      <c r="B109" s="24" t="s">
        <v>7</v>
      </c>
      <c r="C109" s="19" t="s">
        <v>8</v>
      </c>
      <c r="D109" s="23" t="s">
        <v>9</v>
      </c>
      <c r="E109" s="24" t="s">
        <v>90</v>
      </c>
      <c r="F109" s="21" t="s">
        <v>91</v>
      </c>
      <c r="G109" s="21" t="s">
        <v>37</v>
      </c>
      <c r="H109" s="30" t="s">
        <v>37</v>
      </c>
      <c r="I109" s="33" t="s">
        <v>38</v>
      </c>
      <c r="J109" s="27" t="s">
        <v>13</v>
      </c>
      <c r="K109" s="22" t="s">
        <v>26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45">
        <v>3000</v>
      </c>
      <c r="U109" s="45">
        <v>0</v>
      </c>
      <c r="V109" s="1" t="str">
        <f t="shared" si="3"/>
        <v>浙江远景汽配有限公司（晋中）100A3765安徽乘用</v>
      </c>
      <c r="W109" s="1" t="str">
        <f t="shared" si="2"/>
        <v>浙江远景汽配有限公司（晋中）100A3765</v>
      </c>
      <c r="X109" s="49"/>
      <c r="Y109" s="46"/>
      <c r="Z109" s="1"/>
    </row>
    <row r="110" spans="1:26" x14ac:dyDescent="0.15">
      <c r="A110" s="27" t="s">
        <v>6</v>
      </c>
      <c r="B110" s="24" t="s">
        <v>7</v>
      </c>
      <c r="C110" s="19" t="s">
        <v>8</v>
      </c>
      <c r="D110" s="23" t="s">
        <v>9</v>
      </c>
      <c r="E110" s="24" t="s">
        <v>90</v>
      </c>
      <c r="F110" s="21" t="s">
        <v>91</v>
      </c>
      <c r="G110" s="21" t="s">
        <v>92</v>
      </c>
      <c r="H110" s="30" t="s">
        <v>92</v>
      </c>
      <c r="I110" s="33" t="s">
        <v>93</v>
      </c>
      <c r="J110" s="27" t="s">
        <v>13</v>
      </c>
      <c r="K110" s="22" t="s">
        <v>14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45">
        <v>15509</v>
      </c>
      <c r="U110" s="45">
        <v>9472</v>
      </c>
      <c r="V110" s="1" t="str">
        <f t="shared" si="3"/>
        <v>浙江远景汽配有限公司（晋中）100A3801福建</v>
      </c>
      <c r="W110" s="1" t="str">
        <f t="shared" si="2"/>
        <v>浙江远景汽配有限公司（晋中）100A3801</v>
      </c>
      <c r="X110" s="49"/>
      <c r="Y110" s="46"/>
      <c r="Z110" s="1"/>
    </row>
    <row r="111" spans="1:26" x14ac:dyDescent="0.15">
      <c r="A111" s="27" t="s">
        <v>6</v>
      </c>
      <c r="B111" s="24" t="s">
        <v>7</v>
      </c>
      <c r="C111" s="19" t="s">
        <v>8</v>
      </c>
      <c r="D111" s="23" t="s">
        <v>9</v>
      </c>
      <c r="E111" s="24" t="s">
        <v>90</v>
      </c>
      <c r="F111" s="21" t="s">
        <v>91</v>
      </c>
      <c r="G111" s="21" t="s">
        <v>88</v>
      </c>
      <c r="H111" s="30" t="s">
        <v>88</v>
      </c>
      <c r="I111" s="33" t="s">
        <v>89</v>
      </c>
      <c r="J111" s="27" t="s">
        <v>13</v>
      </c>
      <c r="K111" s="22" t="s">
        <v>14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45">
        <v>0</v>
      </c>
      <c r="U111" s="45">
        <v>0</v>
      </c>
      <c r="V111" s="1" t="str">
        <f t="shared" si="3"/>
        <v>浙江远景汽配有限公司（晋中）100A3525福建</v>
      </c>
      <c r="W111" s="1" t="str">
        <f t="shared" si="2"/>
        <v>浙江远景汽配有限公司（晋中）100A3525</v>
      </c>
      <c r="X111" s="49"/>
      <c r="Y111" s="46"/>
      <c r="Z111" s="1"/>
    </row>
    <row r="112" spans="1:26" x14ac:dyDescent="0.15">
      <c r="A112" s="27" t="s">
        <v>6</v>
      </c>
      <c r="B112" s="24" t="s">
        <v>7</v>
      </c>
      <c r="C112" s="19" t="s">
        <v>8</v>
      </c>
      <c r="D112" s="23" t="s">
        <v>9</v>
      </c>
      <c r="E112" s="24" t="s">
        <v>90</v>
      </c>
      <c r="F112" s="21" t="s">
        <v>91</v>
      </c>
      <c r="G112" s="21" t="s">
        <v>94</v>
      </c>
      <c r="H112" s="30" t="s">
        <v>94</v>
      </c>
      <c r="I112" s="33" t="s">
        <v>95</v>
      </c>
      <c r="J112" s="27" t="s">
        <v>13</v>
      </c>
      <c r="K112" s="22" t="s">
        <v>26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45">
        <v>3983</v>
      </c>
      <c r="U112" s="45">
        <v>3300</v>
      </c>
      <c r="V112" s="1" t="str">
        <f t="shared" si="3"/>
        <v>浙江远景汽配有限公司（晋中）100A4137安徽乘用</v>
      </c>
      <c r="W112" s="1" t="str">
        <f t="shared" si="2"/>
        <v>浙江远景汽配有限公司（晋中）100A4137</v>
      </c>
      <c r="X112" s="49"/>
      <c r="Y112" s="46"/>
      <c r="Z112" s="1"/>
    </row>
    <row r="113" spans="1:26" x14ac:dyDescent="0.15">
      <c r="A113" s="27" t="s">
        <v>6</v>
      </c>
      <c r="B113" s="24" t="s">
        <v>7</v>
      </c>
      <c r="C113" s="19" t="s">
        <v>8</v>
      </c>
      <c r="D113" s="23" t="s">
        <v>9</v>
      </c>
      <c r="E113" s="24" t="s">
        <v>90</v>
      </c>
      <c r="F113" s="21" t="s">
        <v>91</v>
      </c>
      <c r="G113" s="24" t="s">
        <v>96</v>
      </c>
      <c r="H113" s="30" t="s">
        <v>96</v>
      </c>
      <c r="I113" s="33" t="s">
        <v>703</v>
      </c>
      <c r="J113" s="27" t="s">
        <v>13</v>
      </c>
      <c r="K113" s="22" t="s">
        <v>26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45">
        <v>0</v>
      </c>
      <c r="U113" s="45">
        <v>0</v>
      </c>
      <c r="V113" s="1" t="str">
        <f t="shared" si="3"/>
        <v>浙江远景汽配有限公司（晋中）100A4138安徽乘用</v>
      </c>
      <c r="W113" s="1" t="str">
        <f t="shared" si="2"/>
        <v>浙江远景汽配有限公司（晋中）100A4138</v>
      </c>
      <c r="X113" s="49"/>
      <c r="Y113" s="46"/>
      <c r="Z113" s="1"/>
    </row>
    <row r="114" spans="1:26" x14ac:dyDescent="0.15">
      <c r="A114" s="27" t="s">
        <v>6</v>
      </c>
      <c r="B114" s="24" t="s">
        <v>7</v>
      </c>
      <c r="C114" s="19" t="s">
        <v>8</v>
      </c>
      <c r="D114" s="23" t="s">
        <v>9</v>
      </c>
      <c r="E114" s="24" t="s">
        <v>98</v>
      </c>
      <c r="F114" s="21" t="s">
        <v>99</v>
      </c>
      <c r="G114" s="24" t="s">
        <v>29</v>
      </c>
      <c r="H114" s="30" t="s">
        <v>29</v>
      </c>
      <c r="I114" s="33" t="s">
        <v>30</v>
      </c>
      <c r="J114" s="27" t="s">
        <v>13</v>
      </c>
      <c r="K114" s="22" t="s">
        <v>14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45">
        <v>0</v>
      </c>
      <c r="U114" s="45">
        <v>0</v>
      </c>
      <c r="V114" s="1" t="str">
        <f t="shared" si="3"/>
        <v>浙江远景汽配有限公司（临海）100A4241福建</v>
      </c>
      <c r="W114" s="1" t="str">
        <f t="shared" si="2"/>
        <v>浙江远景汽配有限公司（临海）100A4241</v>
      </c>
      <c r="X114" s="49"/>
      <c r="Y114" s="46"/>
      <c r="Z114" s="1"/>
    </row>
    <row r="115" spans="1:26" x14ac:dyDescent="0.15">
      <c r="A115" s="27" t="s">
        <v>6</v>
      </c>
      <c r="B115" s="24" t="s">
        <v>7</v>
      </c>
      <c r="C115" s="19" t="s">
        <v>8</v>
      </c>
      <c r="D115" s="23" t="s">
        <v>9</v>
      </c>
      <c r="E115" s="24" t="s">
        <v>98</v>
      </c>
      <c r="F115" s="21" t="s">
        <v>99</v>
      </c>
      <c r="G115" s="24" t="s">
        <v>27</v>
      </c>
      <c r="H115" s="30" t="s">
        <v>27</v>
      </c>
      <c r="I115" s="33" t="s">
        <v>28</v>
      </c>
      <c r="J115" s="27" t="s">
        <v>13</v>
      </c>
      <c r="K115" s="22" t="s">
        <v>14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45">
        <v>0</v>
      </c>
      <c r="U115" s="45">
        <v>0</v>
      </c>
      <c r="V115" s="1" t="str">
        <f t="shared" si="3"/>
        <v>浙江远景汽配有限公司（临海）100A2586福建</v>
      </c>
      <c r="W115" s="1" t="str">
        <f t="shared" si="2"/>
        <v>浙江远景汽配有限公司（临海）100A2586</v>
      </c>
      <c r="X115" s="49"/>
      <c r="Y115" s="46"/>
      <c r="Z115" s="1"/>
    </row>
    <row r="116" spans="1:26" x14ac:dyDescent="0.15">
      <c r="A116" s="27" t="s">
        <v>6</v>
      </c>
      <c r="B116" s="24" t="s">
        <v>7</v>
      </c>
      <c r="C116" s="19" t="s">
        <v>8</v>
      </c>
      <c r="D116" s="23" t="s">
        <v>9</v>
      </c>
      <c r="E116" s="24" t="s">
        <v>98</v>
      </c>
      <c r="F116" s="21" t="s">
        <v>99</v>
      </c>
      <c r="G116" s="24" t="s">
        <v>39</v>
      </c>
      <c r="H116" s="30" t="s">
        <v>39</v>
      </c>
      <c r="I116" s="33" t="s">
        <v>40</v>
      </c>
      <c r="J116" s="27" t="s">
        <v>13</v>
      </c>
      <c r="K116" s="22" t="s">
        <v>26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45">
        <v>0</v>
      </c>
      <c r="U116" s="45">
        <v>0</v>
      </c>
      <c r="V116" s="1" t="str">
        <f t="shared" si="3"/>
        <v>浙江远景汽配有限公司（临海）100A3119安徽乘用</v>
      </c>
      <c r="W116" s="1" t="str">
        <f t="shared" si="2"/>
        <v>浙江远景汽配有限公司（临海）100A3119</v>
      </c>
      <c r="X116" s="49"/>
      <c r="Y116" s="46"/>
      <c r="Z116" s="1"/>
    </row>
    <row r="117" spans="1:26" x14ac:dyDescent="0.15">
      <c r="A117" s="27" t="s">
        <v>6</v>
      </c>
      <c r="B117" s="24" t="s">
        <v>7</v>
      </c>
      <c r="C117" s="19" t="s">
        <v>8</v>
      </c>
      <c r="D117" s="23" t="s">
        <v>9</v>
      </c>
      <c r="E117" s="24" t="s">
        <v>98</v>
      </c>
      <c r="F117" s="21" t="s">
        <v>99</v>
      </c>
      <c r="G117" s="33" t="s">
        <v>35</v>
      </c>
      <c r="H117" s="30" t="s">
        <v>35</v>
      </c>
      <c r="I117" s="33" t="s">
        <v>36</v>
      </c>
      <c r="J117" s="27" t="s">
        <v>13</v>
      </c>
      <c r="K117" s="22" t="s">
        <v>26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45">
        <v>0</v>
      </c>
      <c r="U117" s="45">
        <v>0</v>
      </c>
      <c r="V117" s="1" t="str">
        <f t="shared" si="3"/>
        <v>浙江远景汽配有限公司（临海）100A3269安徽乘用</v>
      </c>
      <c r="W117" s="1" t="str">
        <f t="shared" si="2"/>
        <v>浙江远景汽配有限公司（临海）100A3269</v>
      </c>
      <c r="X117" s="49"/>
      <c r="Y117" s="46"/>
      <c r="Z117" s="1"/>
    </row>
    <row r="118" spans="1:26" x14ac:dyDescent="0.15">
      <c r="A118" s="27" t="s">
        <v>6</v>
      </c>
      <c r="B118" s="24" t="s">
        <v>7</v>
      </c>
      <c r="C118" s="19" t="s">
        <v>8</v>
      </c>
      <c r="D118" s="23" t="s">
        <v>9</v>
      </c>
      <c r="E118" s="24" t="s">
        <v>98</v>
      </c>
      <c r="F118" s="21" t="s">
        <v>99</v>
      </c>
      <c r="G118" s="33" t="s">
        <v>100</v>
      </c>
      <c r="H118" s="30" t="s">
        <v>100</v>
      </c>
      <c r="I118" s="33" t="s">
        <v>101</v>
      </c>
      <c r="J118" s="27" t="s">
        <v>13</v>
      </c>
      <c r="K118" s="22" t="s">
        <v>26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45">
        <v>0</v>
      </c>
      <c r="U118" s="45">
        <v>0</v>
      </c>
      <c r="V118" s="1" t="str">
        <f t="shared" si="3"/>
        <v>浙江远景汽配有限公司（临海）100A3666安徽乘用</v>
      </c>
      <c r="W118" s="1" t="str">
        <f t="shared" si="2"/>
        <v>浙江远景汽配有限公司（临海）100A3666</v>
      </c>
      <c r="X118" s="49"/>
      <c r="Y118" s="46"/>
      <c r="Z118" s="1"/>
    </row>
    <row r="119" spans="1:26" x14ac:dyDescent="0.15">
      <c r="A119" s="27" t="s">
        <v>6</v>
      </c>
      <c r="B119" s="24" t="s">
        <v>7</v>
      </c>
      <c r="C119" s="19" t="s">
        <v>8</v>
      </c>
      <c r="D119" s="23" t="s">
        <v>9</v>
      </c>
      <c r="E119" s="24" t="s">
        <v>98</v>
      </c>
      <c r="F119" s="21" t="s">
        <v>99</v>
      </c>
      <c r="G119" s="33" t="s">
        <v>102</v>
      </c>
      <c r="H119" s="30" t="s">
        <v>102</v>
      </c>
      <c r="I119" s="33" t="s">
        <v>103</v>
      </c>
      <c r="J119" s="27" t="s">
        <v>13</v>
      </c>
      <c r="K119" s="22" t="s">
        <v>26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45">
        <v>0</v>
      </c>
      <c r="U119" s="45">
        <v>0</v>
      </c>
      <c r="V119" s="1" t="str">
        <f t="shared" si="3"/>
        <v>浙江远景汽配有限公司（临海）100A3629安徽乘用</v>
      </c>
      <c r="W119" s="1" t="str">
        <f t="shared" si="2"/>
        <v>浙江远景汽配有限公司（临海）100A3629</v>
      </c>
      <c r="X119" s="49"/>
      <c r="Y119" s="46"/>
      <c r="Z119" s="1"/>
    </row>
    <row r="120" spans="1:26" x14ac:dyDescent="0.15">
      <c r="A120" s="27" t="s">
        <v>6</v>
      </c>
      <c r="B120" s="24" t="s">
        <v>7</v>
      </c>
      <c r="C120" s="19" t="s">
        <v>8</v>
      </c>
      <c r="D120" s="23" t="s">
        <v>9</v>
      </c>
      <c r="E120" s="24" t="s">
        <v>98</v>
      </c>
      <c r="F120" s="21" t="s">
        <v>99</v>
      </c>
      <c r="G120" s="33" t="s">
        <v>96</v>
      </c>
      <c r="H120" s="30" t="s">
        <v>96</v>
      </c>
      <c r="I120" s="33" t="s">
        <v>703</v>
      </c>
      <c r="J120" s="27" t="s">
        <v>13</v>
      </c>
      <c r="K120" s="22" t="s">
        <v>26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45">
        <v>0</v>
      </c>
      <c r="U120" s="45">
        <v>0</v>
      </c>
      <c r="V120" s="1" t="str">
        <f t="shared" si="3"/>
        <v>浙江远景汽配有限公司（临海）100A4138安徽乘用</v>
      </c>
      <c r="W120" s="1" t="str">
        <f t="shared" si="2"/>
        <v>浙江远景汽配有限公司（临海）100A4138</v>
      </c>
      <c r="X120" s="49"/>
      <c r="Y120" s="46"/>
      <c r="Z120" s="1"/>
    </row>
    <row r="121" spans="1:26" x14ac:dyDescent="0.15">
      <c r="A121" s="27" t="s">
        <v>6</v>
      </c>
      <c r="B121" s="24" t="s">
        <v>7</v>
      </c>
      <c r="C121" s="19" t="s">
        <v>8</v>
      </c>
      <c r="D121" s="23" t="s">
        <v>9</v>
      </c>
      <c r="E121" s="24" t="s">
        <v>104</v>
      </c>
      <c r="F121" s="21" t="s">
        <v>105</v>
      </c>
      <c r="G121" s="33" t="s">
        <v>106</v>
      </c>
      <c r="H121" s="30" t="s">
        <v>106</v>
      </c>
      <c r="I121" s="33" t="s">
        <v>107</v>
      </c>
      <c r="J121" s="27" t="s">
        <v>13</v>
      </c>
      <c r="K121" s="22" t="s">
        <v>14</v>
      </c>
      <c r="L121" s="36">
        <v>4000</v>
      </c>
      <c r="M121" s="36">
        <v>4000</v>
      </c>
      <c r="N121" s="36">
        <v>0</v>
      </c>
      <c r="O121" s="36">
        <v>0</v>
      </c>
      <c r="P121" s="36">
        <v>0</v>
      </c>
      <c r="Q121" s="36">
        <v>8000</v>
      </c>
      <c r="R121" s="36">
        <v>8000</v>
      </c>
      <c r="S121" s="36">
        <v>8000</v>
      </c>
      <c r="T121" s="45">
        <v>8000</v>
      </c>
      <c r="U121" s="45">
        <v>11620</v>
      </c>
      <c r="V121" s="1" t="str">
        <f t="shared" si="3"/>
        <v>浙江远景汽配有限公司（湘潭）100A3016福建</v>
      </c>
      <c r="W121" s="1" t="str">
        <f t="shared" si="2"/>
        <v>浙江远景汽配有限公司（湘潭）100A3016</v>
      </c>
      <c r="X121" s="49"/>
      <c r="Y121" s="46"/>
      <c r="Z121" s="1"/>
    </row>
    <row r="122" spans="1:26" x14ac:dyDescent="0.15">
      <c r="A122" s="27" t="s">
        <v>6</v>
      </c>
      <c r="B122" s="24" t="s">
        <v>7</v>
      </c>
      <c r="C122" s="19" t="s">
        <v>8</v>
      </c>
      <c r="D122" s="23" t="s">
        <v>9</v>
      </c>
      <c r="E122" s="24" t="s">
        <v>104</v>
      </c>
      <c r="F122" s="21" t="s">
        <v>105</v>
      </c>
      <c r="G122" s="33" t="s">
        <v>108</v>
      </c>
      <c r="H122" s="30" t="s">
        <v>108</v>
      </c>
      <c r="I122" s="33" t="s">
        <v>109</v>
      </c>
      <c r="J122" s="27" t="s">
        <v>13</v>
      </c>
      <c r="K122" s="22" t="s">
        <v>14</v>
      </c>
      <c r="L122" s="36">
        <v>4000</v>
      </c>
      <c r="M122" s="36">
        <v>4000</v>
      </c>
      <c r="N122" s="36">
        <v>4000</v>
      </c>
      <c r="O122" s="36">
        <v>0</v>
      </c>
      <c r="P122" s="36">
        <v>0</v>
      </c>
      <c r="Q122" s="36">
        <v>12000</v>
      </c>
      <c r="R122" s="36">
        <v>12000</v>
      </c>
      <c r="S122" s="36">
        <v>12000</v>
      </c>
      <c r="T122" s="45">
        <v>6440</v>
      </c>
      <c r="U122" s="45">
        <v>17456</v>
      </c>
      <c r="V122" s="1" t="str">
        <f t="shared" si="3"/>
        <v>浙江远景汽配有限公司（湘潭）100A4016福建</v>
      </c>
      <c r="W122" s="1" t="str">
        <f t="shared" si="2"/>
        <v>浙江远景汽配有限公司（湘潭）100A4016</v>
      </c>
      <c r="X122" s="49"/>
      <c r="Y122" s="46"/>
      <c r="Z122" s="1"/>
    </row>
    <row r="123" spans="1:26" x14ac:dyDescent="0.15">
      <c r="A123" s="27" t="s">
        <v>6</v>
      </c>
      <c r="B123" s="24" t="s">
        <v>7</v>
      </c>
      <c r="C123" s="19" t="s">
        <v>8</v>
      </c>
      <c r="D123" s="24" t="s">
        <v>736</v>
      </c>
      <c r="E123" s="24" t="s">
        <v>735</v>
      </c>
      <c r="F123" s="21" t="s">
        <v>10</v>
      </c>
      <c r="G123" s="21" t="s">
        <v>15</v>
      </c>
      <c r="H123" s="30" t="s">
        <v>15</v>
      </c>
      <c r="I123" s="33" t="s">
        <v>16</v>
      </c>
      <c r="J123" s="27" t="s">
        <v>13</v>
      </c>
      <c r="K123" s="22" t="s">
        <v>14</v>
      </c>
      <c r="L123" s="36">
        <v>10</v>
      </c>
      <c r="M123" s="36">
        <v>10</v>
      </c>
      <c r="N123" s="36">
        <v>10</v>
      </c>
      <c r="O123" s="36">
        <v>10</v>
      </c>
      <c r="P123" s="36">
        <v>0</v>
      </c>
      <c r="Q123" s="36">
        <v>40</v>
      </c>
      <c r="R123" s="36">
        <v>40</v>
      </c>
      <c r="S123" s="36">
        <v>40</v>
      </c>
      <c r="T123" s="45">
        <v>200</v>
      </c>
      <c r="U123" s="45">
        <v>3200</v>
      </c>
      <c r="V123" s="1" t="str">
        <f t="shared" si="3"/>
        <v>浙江吉润汽车有限公司宁波杭州湾新区备件中心100A3526福建</v>
      </c>
      <c r="W123" s="1" t="str">
        <f t="shared" si="2"/>
        <v>浙江吉润汽车有限公司宁波杭州湾新区备件中心100A3526</v>
      </c>
      <c r="X123" s="49"/>
      <c r="Y123" s="46"/>
      <c r="Z123" s="1"/>
    </row>
    <row r="124" spans="1:26" x14ac:dyDescent="0.15">
      <c r="A124" s="27" t="s">
        <v>6</v>
      </c>
      <c r="B124" s="24" t="s">
        <v>7</v>
      </c>
      <c r="C124" s="19" t="s">
        <v>8</v>
      </c>
      <c r="D124" s="23" t="s">
        <v>736</v>
      </c>
      <c r="E124" s="24" t="s">
        <v>735</v>
      </c>
      <c r="F124" s="21" t="s">
        <v>10</v>
      </c>
      <c r="G124" s="21" t="s">
        <v>17</v>
      </c>
      <c r="H124" s="30" t="s">
        <v>17</v>
      </c>
      <c r="I124" s="33" t="s">
        <v>18</v>
      </c>
      <c r="J124" s="27" t="s">
        <v>13</v>
      </c>
      <c r="K124" s="22" t="s">
        <v>19</v>
      </c>
      <c r="L124" s="36">
        <v>10</v>
      </c>
      <c r="M124" s="36">
        <v>10</v>
      </c>
      <c r="N124" s="36">
        <v>10</v>
      </c>
      <c r="O124" s="36">
        <v>10</v>
      </c>
      <c r="P124" s="36">
        <v>0</v>
      </c>
      <c r="Q124" s="36">
        <v>40</v>
      </c>
      <c r="R124" s="36">
        <v>40</v>
      </c>
      <c r="S124" s="36">
        <v>40</v>
      </c>
      <c r="T124" s="45">
        <v>200</v>
      </c>
      <c r="U124" s="45">
        <v>400</v>
      </c>
      <c r="V124" s="1" t="str">
        <f t="shared" si="3"/>
        <v>浙江吉润汽车有限公司宁波杭州湾新区备件中心100A4244桦林</v>
      </c>
      <c r="W124" s="1" t="str">
        <f t="shared" si="2"/>
        <v>浙江吉润汽车有限公司宁波杭州湾新区备件中心100A4244</v>
      </c>
      <c r="X124" s="49"/>
      <c r="Y124" s="46"/>
      <c r="Z124" s="1"/>
    </row>
    <row r="125" spans="1:26" x14ac:dyDescent="0.15">
      <c r="A125" s="27" t="s">
        <v>6</v>
      </c>
      <c r="B125" s="24" t="s">
        <v>7</v>
      </c>
      <c r="C125" s="19" t="s">
        <v>8</v>
      </c>
      <c r="D125" s="23" t="s">
        <v>736</v>
      </c>
      <c r="E125" s="23" t="s">
        <v>735</v>
      </c>
      <c r="F125" s="19" t="s">
        <v>10</v>
      </c>
      <c r="G125" s="23" t="s">
        <v>20</v>
      </c>
      <c r="H125" s="30" t="s">
        <v>20</v>
      </c>
      <c r="I125" s="33" t="s">
        <v>21</v>
      </c>
      <c r="J125" s="27" t="s">
        <v>13</v>
      </c>
      <c r="K125" s="22" t="s">
        <v>14</v>
      </c>
      <c r="L125" s="36">
        <v>10</v>
      </c>
      <c r="M125" s="36">
        <v>10</v>
      </c>
      <c r="N125" s="36">
        <v>10</v>
      </c>
      <c r="O125" s="36">
        <v>10</v>
      </c>
      <c r="P125" s="36">
        <v>0</v>
      </c>
      <c r="Q125" s="36">
        <v>40</v>
      </c>
      <c r="R125" s="36">
        <v>40</v>
      </c>
      <c r="S125" s="36">
        <v>40</v>
      </c>
      <c r="T125" s="45">
        <v>200</v>
      </c>
      <c r="U125" s="45">
        <v>0</v>
      </c>
      <c r="V125" s="1" t="str">
        <f t="shared" si="3"/>
        <v>浙江吉润汽车有限公司宁波杭州湾新区备件中心100A026福建</v>
      </c>
      <c r="W125" s="1" t="str">
        <f t="shared" si="2"/>
        <v>浙江吉润汽车有限公司宁波杭州湾新区备件中心100A026</v>
      </c>
      <c r="X125" s="49"/>
      <c r="Y125" s="46"/>
      <c r="Z125" s="1"/>
    </row>
    <row r="126" spans="1:26" x14ac:dyDescent="0.15">
      <c r="A126" s="27" t="s">
        <v>6</v>
      </c>
      <c r="B126" s="23" t="s">
        <v>7</v>
      </c>
      <c r="C126" s="19" t="s">
        <v>8</v>
      </c>
      <c r="D126" s="23" t="s">
        <v>736</v>
      </c>
      <c r="E126" s="23" t="s">
        <v>735</v>
      </c>
      <c r="F126" s="21" t="s">
        <v>10</v>
      </c>
      <c r="G126" s="21" t="s">
        <v>22</v>
      </c>
      <c r="H126" s="30" t="s">
        <v>22</v>
      </c>
      <c r="I126" s="33" t="s">
        <v>23</v>
      </c>
      <c r="J126" s="27" t="s">
        <v>13</v>
      </c>
      <c r="K126" s="22" t="s">
        <v>14</v>
      </c>
      <c r="L126" s="36">
        <v>10</v>
      </c>
      <c r="M126" s="36">
        <v>10</v>
      </c>
      <c r="N126" s="36">
        <v>10</v>
      </c>
      <c r="O126" s="36">
        <v>10</v>
      </c>
      <c r="P126" s="36">
        <v>0</v>
      </c>
      <c r="Q126" s="36">
        <v>40</v>
      </c>
      <c r="R126" s="36">
        <v>40</v>
      </c>
      <c r="S126" s="36">
        <v>40</v>
      </c>
      <c r="T126" s="45">
        <v>200</v>
      </c>
      <c r="U126" s="45">
        <v>10</v>
      </c>
      <c r="V126" s="1" t="str">
        <f t="shared" si="3"/>
        <v>浙江吉润汽车有限公司宁波杭州湾新区备件中心100A2124福建</v>
      </c>
      <c r="W126" s="1" t="str">
        <f t="shared" si="2"/>
        <v>浙江吉润汽车有限公司宁波杭州湾新区备件中心100A2124</v>
      </c>
      <c r="X126" s="49"/>
      <c r="Y126" s="46"/>
      <c r="Z126" s="1"/>
    </row>
    <row r="127" spans="1:26" x14ac:dyDescent="0.15">
      <c r="A127" s="27" t="s">
        <v>6</v>
      </c>
      <c r="B127" s="17" t="s">
        <v>7</v>
      </c>
      <c r="C127" s="19" t="s">
        <v>8</v>
      </c>
      <c r="D127" s="17" t="s">
        <v>736</v>
      </c>
      <c r="E127" s="23" t="s">
        <v>735</v>
      </c>
      <c r="F127" s="19" t="s">
        <v>10</v>
      </c>
      <c r="G127" s="23" t="s">
        <v>27</v>
      </c>
      <c r="H127" s="30" t="s">
        <v>27</v>
      </c>
      <c r="I127" s="33" t="s">
        <v>28</v>
      </c>
      <c r="J127" s="27" t="s">
        <v>13</v>
      </c>
      <c r="K127" s="22" t="s">
        <v>14</v>
      </c>
      <c r="L127" s="36">
        <v>10</v>
      </c>
      <c r="M127" s="36">
        <v>10</v>
      </c>
      <c r="N127" s="36">
        <v>10</v>
      </c>
      <c r="O127" s="36">
        <v>10</v>
      </c>
      <c r="P127" s="36">
        <v>0</v>
      </c>
      <c r="Q127" s="36">
        <v>40</v>
      </c>
      <c r="R127" s="36">
        <v>40</v>
      </c>
      <c r="S127" s="36">
        <v>40</v>
      </c>
      <c r="T127" s="45">
        <v>200</v>
      </c>
      <c r="U127" s="45">
        <v>0</v>
      </c>
      <c r="V127" s="1" t="str">
        <f t="shared" si="3"/>
        <v>浙江吉润汽车有限公司宁波杭州湾新区备件中心100A2586福建</v>
      </c>
      <c r="W127" s="1" t="str">
        <f t="shared" si="2"/>
        <v>浙江吉润汽车有限公司宁波杭州湾新区备件中心100A2586</v>
      </c>
      <c r="X127" s="49"/>
      <c r="Y127" s="46"/>
      <c r="Z127" s="1"/>
    </row>
    <row r="128" spans="1:26" x14ac:dyDescent="0.15">
      <c r="A128" s="27" t="s">
        <v>6</v>
      </c>
      <c r="B128" s="18" t="s">
        <v>7</v>
      </c>
      <c r="C128" s="19" t="s">
        <v>8</v>
      </c>
      <c r="D128" s="17" t="s">
        <v>736</v>
      </c>
      <c r="E128" s="20" t="s">
        <v>735</v>
      </c>
      <c r="F128" s="23" t="s">
        <v>10</v>
      </c>
      <c r="G128" s="30" t="s">
        <v>29</v>
      </c>
      <c r="H128" s="30" t="s">
        <v>29</v>
      </c>
      <c r="I128" s="33" t="s">
        <v>30</v>
      </c>
      <c r="J128" s="27" t="s">
        <v>13</v>
      </c>
      <c r="K128" s="22" t="s">
        <v>14</v>
      </c>
      <c r="L128" s="36">
        <v>10</v>
      </c>
      <c r="M128" s="36">
        <v>10</v>
      </c>
      <c r="N128" s="36">
        <v>10</v>
      </c>
      <c r="O128" s="36">
        <v>10</v>
      </c>
      <c r="P128" s="36">
        <v>0</v>
      </c>
      <c r="Q128" s="36">
        <v>40</v>
      </c>
      <c r="R128" s="36">
        <v>40</v>
      </c>
      <c r="S128" s="36">
        <v>40</v>
      </c>
      <c r="T128" s="45">
        <v>200</v>
      </c>
      <c r="U128" s="45">
        <v>0</v>
      </c>
      <c r="V128" s="1" t="str">
        <f t="shared" si="3"/>
        <v>浙江吉润汽车有限公司宁波杭州湾新区备件中心100A4241福建</v>
      </c>
      <c r="W128" s="1" t="str">
        <f t="shared" si="2"/>
        <v>浙江吉润汽车有限公司宁波杭州湾新区备件中心100A4241</v>
      </c>
      <c r="X128" s="49"/>
      <c r="Y128" s="46"/>
      <c r="Z128" s="1"/>
    </row>
    <row r="129" spans="1:26" x14ac:dyDescent="0.15">
      <c r="A129" s="27" t="s">
        <v>6</v>
      </c>
      <c r="B129" s="18" t="s">
        <v>7</v>
      </c>
      <c r="C129" s="19" t="s">
        <v>8</v>
      </c>
      <c r="D129" s="17" t="s">
        <v>736</v>
      </c>
      <c r="E129" s="23" t="s">
        <v>735</v>
      </c>
      <c r="F129" s="21" t="s">
        <v>10</v>
      </c>
      <c r="G129" s="21" t="s">
        <v>31</v>
      </c>
      <c r="H129" s="30" t="s">
        <v>31</v>
      </c>
      <c r="I129" s="33" t="s">
        <v>32</v>
      </c>
      <c r="J129" s="27" t="s">
        <v>13</v>
      </c>
      <c r="K129" s="22" t="s">
        <v>14</v>
      </c>
      <c r="L129" s="36">
        <v>10</v>
      </c>
      <c r="M129" s="36">
        <v>10</v>
      </c>
      <c r="N129" s="36">
        <v>10</v>
      </c>
      <c r="O129" s="36">
        <v>10</v>
      </c>
      <c r="P129" s="36">
        <v>0</v>
      </c>
      <c r="Q129" s="36">
        <v>40</v>
      </c>
      <c r="R129" s="36">
        <v>40</v>
      </c>
      <c r="S129" s="36">
        <v>40</v>
      </c>
      <c r="T129" s="45">
        <v>200</v>
      </c>
      <c r="U129" s="45">
        <v>200</v>
      </c>
      <c r="V129" s="1" t="str">
        <f t="shared" si="3"/>
        <v>浙江吉润汽车有限公司宁波杭州湾新区备件中心100A2581福建</v>
      </c>
      <c r="W129" s="1" t="str">
        <f t="shared" si="2"/>
        <v>浙江吉润汽车有限公司宁波杭州湾新区备件中心100A2581</v>
      </c>
      <c r="X129" s="49"/>
      <c r="Y129" s="46"/>
      <c r="Z129" s="1"/>
    </row>
    <row r="130" spans="1:26" x14ac:dyDescent="0.15">
      <c r="A130" s="27" t="s">
        <v>6</v>
      </c>
      <c r="B130" s="18" t="s">
        <v>7</v>
      </c>
      <c r="C130" s="19" t="s">
        <v>8</v>
      </c>
      <c r="D130" s="17" t="s">
        <v>736</v>
      </c>
      <c r="E130" s="23" t="s">
        <v>735</v>
      </c>
      <c r="F130" s="21" t="s">
        <v>10</v>
      </c>
      <c r="G130" s="21" t="s">
        <v>739</v>
      </c>
      <c r="H130" s="30" t="s">
        <v>739</v>
      </c>
      <c r="I130" s="33" t="s">
        <v>746</v>
      </c>
      <c r="J130" s="27" t="s">
        <v>13</v>
      </c>
      <c r="K130" s="34" t="s">
        <v>14</v>
      </c>
      <c r="L130" s="36">
        <v>10</v>
      </c>
      <c r="M130" s="36">
        <v>10</v>
      </c>
      <c r="N130" s="36">
        <v>10</v>
      </c>
      <c r="O130" s="36">
        <v>10</v>
      </c>
      <c r="P130" s="36">
        <v>0</v>
      </c>
      <c r="Q130" s="36">
        <v>40</v>
      </c>
      <c r="R130" s="36">
        <v>40</v>
      </c>
      <c r="S130" s="36">
        <v>40</v>
      </c>
      <c r="T130" s="45">
        <v>200</v>
      </c>
      <c r="U130" s="45">
        <v>0</v>
      </c>
      <c r="V130" s="1" t="str">
        <f t="shared" si="3"/>
        <v>浙江吉润汽车有限公司宁波杭州湾新区备件中心100A4325福建</v>
      </c>
      <c r="W130" s="1" t="str">
        <f t="shared" si="2"/>
        <v>浙江吉润汽车有限公司宁波杭州湾新区备件中心100A4325</v>
      </c>
      <c r="X130" s="49"/>
      <c r="Y130" s="46"/>
      <c r="Z130" s="1"/>
    </row>
    <row r="131" spans="1:26" x14ac:dyDescent="0.15">
      <c r="A131" s="27" t="s">
        <v>6</v>
      </c>
      <c r="B131" s="18" t="s">
        <v>7</v>
      </c>
      <c r="C131" s="19" t="s">
        <v>8</v>
      </c>
      <c r="D131" s="19" t="s">
        <v>736</v>
      </c>
      <c r="E131" s="19" t="s">
        <v>735</v>
      </c>
      <c r="F131" s="21" t="s">
        <v>10</v>
      </c>
      <c r="G131" s="21" t="s">
        <v>43</v>
      </c>
      <c r="H131" s="30" t="s">
        <v>43</v>
      </c>
      <c r="I131" s="33" t="s">
        <v>44</v>
      </c>
      <c r="J131" s="27" t="s">
        <v>13</v>
      </c>
      <c r="K131" s="22" t="s">
        <v>14</v>
      </c>
      <c r="L131" s="36">
        <v>10</v>
      </c>
      <c r="M131" s="36">
        <v>10</v>
      </c>
      <c r="N131" s="36">
        <v>10</v>
      </c>
      <c r="O131" s="36">
        <v>10</v>
      </c>
      <c r="P131" s="36">
        <v>0</v>
      </c>
      <c r="Q131" s="36">
        <v>40</v>
      </c>
      <c r="R131" s="36">
        <v>40</v>
      </c>
      <c r="S131" s="36">
        <v>40</v>
      </c>
      <c r="T131" s="45">
        <v>200</v>
      </c>
      <c r="U131" s="45">
        <v>0</v>
      </c>
      <c r="V131" s="1" t="str">
        <f t="shared" si="3"/>
        <v>浙江吉润汽车有限公司宁波杭州湾新区备件中心100A4178福建</v>
      </c>
      <c r="W131" s="1" t="str">
        <f t="shared" ref="W131:W194" si="4">E131&amp;G131</f>
        <v>浙江吉润汽车有限公司宁波杭州湾新区备件中心100A4178</v>
      </c>
      <c r="X131" s="49"/>
      <c r="Y131" s="46"/>
      <c r="Z131" s="1"/>
    </row>
    <row r="132" spans="1:26" x14ac:dyDescent="0.15">
      <c r="A132" s="27" t="s">
        <v>6</v>
      </c>
      <c r="B132" s="18" t="s">
        <v>7</v>
      </c>
      <c r="C132" s="19" t="s">
        <v>8</v>
      </c>
      <c r="D132" s="19" t="s">
        <v>736</v>
      </c>
      <c r="E132" s="19" t="s">
        <v>735</v>
      </c>
      <c r="F132" s="21" t="s">
        <v>10</v>
      </c>
      <c r="G132" s="21" t="s">
        <v>53</v>
      </c>
      <c r="H132" s="30" t="s">
        <v>53</v>
      </c>
      <c r="I132" s="33" t="s">
        <v>54</v>
      </c>
      <c r="J132" s="27" t="s">
        <v>13</v>
      </c>
      <c r="K132" s="22" t="s">
        <v>14</v>
      </c>
      <c r="L132" s="36">
        <v>10</v>
      </c>
      <c r="M132" s="36">
        <v>10</v>
      </c>
      <c r="N132" s="36">
        <v>10</v>
      </c>
      <c r="O132" s="36">
        <v>10</v>
      </c>
      <c r="P132" s="36">
        <v>0</v>
      </c>
      <c r="Q132" s="36">
        <v>40</v>
      </c>
      <c r="R132" s="36">
        <v>40</v>
      </c>
      <c r="S132" s="36">
        <v>40</v>
      </c>
      <c r="T132" s="45">
        <v>200</v>
      </c>
      <c r="U132" s="45">
        <v>0</v>
      </c>
      <c r="V132" s="1" t="str">
        <f t="shared" ref="V132:V195" si="5">E132&amp;G132&amp;K132</f>
        <v>浙江吉润汽车有限公司宁波杭州湾新区备件中心100A200福建</v>
      </c>
      <c r="W132" s="1" t="str">
        <f t="shared" si="4"/>
        <v>浙江吉润汽车有限公司宁波杭州湾新区备件中心100A200</v>
      </c>
      <c r="X132" s="49"/>
      <c r="Y132" s="46"/>
      <c r="Z132" s="1"/>
    </row>
    <row r="133" spans="1:26" x14ac:dyDescent="0.15">
      <c r="A133" s="27" t="s">
        <v>6</v>
      </c>
      <c r="B133" s="18" t="s">
        <v>7</v>
      </c>
      <c r="C133" s="19" t="s">
        <v>8</v>
      </c>
      <c r="D133" s="19" t="s">
        <v>736</v>
      </c>
      <c r="E133" s="19" t="s">
        <v>735</v>
      </c>
      <c r="F133" s="21" t="s">
        <v>10</v>
      </c>
      <c r="G133" s="21" t="s">
        <v>59</v>
      </c>
      <c r="H133" s="30" t="s">
        <v>59</v>
      </c>
      <c r="I133" s="33" t="s">
        <v>60</v>
      </c>
      <c r="J133" s="27" t="s">
        <v>13</v>
      </c>
      <c r="K133" s="22" t="s">
        <v>14</v>
      </c>
      <c r="L133" s="36">
        <v>10</v>
      </c>
      <c r="M133" s="36">
        <v>10</v>
      </c>
      <c r="N133" s="36">
        <v>10</v>
      </c>
      <c r="O133" s="36">
        <v>10</v>
      </c>
      <c r="P133" s="36">
        <v>0</v>
      </c>
      <c r="Q133" s="36">
        <v>40</v>
      </c>
      <c r="R133" s="36">
        <v>40</v>
      </c>
      <c r="S133" s="36">
        <v>40</v>
      </c>
      <c r="T133" s="45">
        <v>200</v>
      </c>
      <c r="U133" s="45">
        <v>80</v>
      </c>
      <c r="V133" s="1" t="str">
        <f t="shared" si="5"/>
        <v>浙江吉润汽车有限公司宁波杭州湾新区备件中心100A3506福建</v>
      </c>
      <c r="W133" s="1" t="str">
        <f t="shared" si="4"/>
        <v>浙江吉润汽车有限公司宁波杭州湾新区备件中心100A3506</v>
      </c>
      <c r="X133" s="49"/>
      <c r="Y133" s="46"/>
      <c r="Z133" s="1"/>
    </row>
    <row r="134" spans="1:26" x14ac:dyDescent="0.15">
      <c r="A134" s="27" t="s">
        <v>6</v>
      </c>
      <c r="B134" s="24" t="s">
        <v>7</v>
      </c>
      <c r="C134" s="19" t="s">
        <v>8</v>
      </c>
      <c r="D134" s="23" t="s">
        <v>736</v>
      </c>
      <c r="E134" s="24" t="s">
        <v>735</v>
      </c>
      <c r="F134" s="19" t="s">
        <v>10</v>
      </c>
      <c r="G134" s="23" t="s">
        <v>773</v>
      </c>
      <c r="H134" s="30" t="s">
        <v>773</v>
      </c>
      <c r="I134" s="33" t="s">
        <v>774</v>
      </c>
      <c r="J134" s="27" t="s">
        <v>13</v>
      </c>
      <c r="K134" s="22" t="s">
        <v>26</v>
      </c>
      <c r="L134" s="36">
        <v>10</v>
      </c>
      <c r="M134" s="36">
        <v>10</v>
      </c>
      <c r="N134" s="36">
        <v>10</v>
      </c>
      <c r="O134" s="36">
        <v>10</v>
      </c>
      <c r="P134" s="36">
        <v>0</v>
      </c>
      <c r="Q134" s="36">
        <v>40</v>
      </c>
      <c r="R134" s="36">
        <v>40</v>
      </c>
      <c r="S134" s="36">
        <v>40</v>
      </c>
      <c r="T134" s="45">
        <v>200</v>
      </c>
      <c r="U134" s="45">
        <v>960</v>
      </c>
      <c r="V134" s="1" t="str">
        <f t="shared" si="5"/>
        <v>浙江吉润汽车有限公司宁波杭州湾新区备件中心100A3682A安徽乘用</v>
      </c>
      <c r="W134" s="1" t="str">
        <f t="shared" si="4"/>
        <v>浙江吉润汽车有限公司宁波杭州湾新区备件中心100A3682A</v>
      </c>
      <c r="X134" s="49"/>
      <c r="Y134" s="46"/>
      <c r="Z134" s="1"/>
    </row>
    <row r="135" spans="1:26" x14ac:dyDescent="0.15">
      <c r="A135" s="27" t="s">
        <v>6</v>
      </c>
      <c r="B135" s="24" t="s">
        <v>7</v>
      </c>
      <c r="C135" s="19" t="s">
        <v>8</v>
      </c>
      <c r="D135" s="23" t="s">
        <v>736</v>
      </c>
      <c r="E135" s="24" t="s">
        <v>735</v>
      </c>
      <c r="F135" s="19" t="s">
        <v>10</v>
      </c>
      <c r="G135" s="23" t="s">
        <v>24</v>
      </c>
      <c r="H135" s="30" t="s">
        <v>24</v>
      </c>
      <c r="I135" s="33" t="s">
        <v>25</v>
      </c>
      <c r="J135" s="27" t="s">
        <v>13</v>
      </c>
      <c r="K135" s="22" t="s">
        <v>26</v>
      </c>
      <c r="L135" s="36">
        <v>10</v>
      </c>
      <c r="M135" s="36">
        <v>10</v>
      </c>
      <c r="N135" s="36">
        <v>10</v>
      </c>
      <c r="O135" s="36">
        <v>10</v>
      </c>
      <c r="P135" s="36">
        <v>0</v>
      </c>
      <c r="Q135" s="36">
        <v>40</v>
      </c>
      <c r="R135" s="36">
        <v>40</v>
      </c>
      <c r="S135" s="36">
        <v>40</v>
      </c>
      <c r="T135" s="45">
        <v>200</v>
      </c>
      <c r="U135" s="45">
        <v>0</v>
      </c>
      <c r="V135" s="1" t="str">
        <f t="shared" si="5"/>
        <v>浙江吉润汽车有限公司宁波杭州湾新区备件中心100A3412安徽乘用</v>
      </c>
      <c r="W135" s="1" t="str">
        <f t="shared" si="4"/>
        <v>浙江吉润汽车有限公司宁波杭州湾新区备件中心100A3412</v>
      </c>
      <c r="X135" s="49"/>
      <c r="Y135" s="46"/>
      <c r="Z135" s="1"/>
    </row>
    <row r="136" spans="1:26" x14ac:dyDescent="0.15">
      <c r="A136" s="27" t="s">
        <v>6</v>
      </c>
      <c r="B136" s="24" t="s">
        <v>7</v>
      </c>
      <c r="C136" s="19" t="s">
        <v>8</v>
      </c>
      <c r="D136" s="23" t="s">
        <v>736</v>
      </c>
      <c r="E136" s="24" t="s">
        <v>735</v>
      </c>
      <c r="F136" s="19" t="s">
        <v>10</v>
      </c>
      <c r="G136" s="37" t="s">
        <v>35</v>
      </c>
      <c r="H136" s="30" t="s">
        <v>35</v>
      </c>
      <c r="I136" s="33" t="s">
        <v>36</v>
      </c>
      <c r="J136" s="27" t="s">
        <v>13</v>
      </c>
      <c r="K136" s="22" t="s">
        <v>26</v>
      </c>
      <c r="L136" s="36">
        <v>10</v>
      </c>
      <c r="M136" s="36">
        <v>10</v>
      </c>
      <c r="N136" s="36">
        <v>10</v>
      </c>
      <c r="O136" s="36">
        <v>10</v>
      </c>
      <c r="P136" s="36">
        <v>0</v>
      </c>
      <c r="Q136" s="36">
        <v>40</v>
      </c>
      <c r="R136" s="36">
        <v>40</v>
      </c>
      <c r="S136" s="36">
        <v>40</v>
      </c>
      <c r="T136" s="45">
        <v>200</v>
      </c>
      <c r="U136" s="45">
        <v>0</v>
      </c>
      <c r="V136" s="1" t="str">
        <f t="shared" si="5"/>
        <v>浙江吉润汽车有限公司宁波杭州湾新区备件中心100A3269安徽乘用</v>
      </c>
      <c r="W136" s="1" t="str">
        <f t="shared" si="4"/>
        <v>浙江吉润汽车有限公司宁波杭州湾新区备件中心100A3269</v>
      </c>
      <c r="X136" s="49"/>
      <c r="Y136" s="46"/>
      <c r="Z136" s="1"/>
    </row>
    <row r="137" spans="1:26" x14ac:dyDescent="0.15">
      <c r="A137" s="27" t="s">
        <v>6</v>
      </c>
      <c r="B137" s="24" t="s">
        <v>7</v>
      </c>
      <c r="C137" s="19" t="s">
        <v>8</v>
      </c>
      <c r="D137" s="23" t="s">
        <v>736</v>
      </c>
      <c r="E137" s="24" t="s">
        <v>735</v>
      </c>
      <c r="F137" s="19" t="s">
        <v>10</v>
      </c>
      <c r="G137" s="37" t="s">
        <v>37</v>
      </c>
      <c r="H137" s="30" t="s">
        <v>37</v>
      </c>
      <c r="I137" s="33" t="s">
        <v>38</v>
      </c>
      <c r="J137" s="27" t="s">
        <v>13</v>
      </c>
      <c r="K137" s="22" t="s">
        <v>26</v>
      </c>
      <c r="L137" s="36">
        <v>10</v>
      </c>
      <c r="M137" s="36">
        <v>10</v>
      </c>
      <c r="N137" s="36">
        <v>10</v>
      </c>
      <c r="O137" s="36">
        <v>10</v>
      </c>
      <c r="P137" s="36">
        <v>0</v>
      </c>
      <c r="Q137" s="36">
        <v>40</v>
      </c>
      <c r="R137" s="36">
        <v>40</v>
      </c>
      <c r="S137" s="36">
        <v>40</v>
      </c>
      <c r="T137" s="45">
        <v>200</v>
      </c>
      <c r="U137" s="45">
        <v>1980</v>
      </c>
      <c r="V137" s="1" t="str">
        <f t="shared" si="5"/>
        <v>浙江吉润汽车有限公司宁波杭州湾新区备件中心100A3765安徽乘用</v>
      </c>
      <c r="W137" s="1" t="str">
        <f t="shared" si="4"/>
        <v>浙江吉润汽车有限公司宁波杭州湾新区备件中心100A3765</v>
      </c>
      <c r="X137" s="49"/>
      <c r="Y137" s="46"/>
      <c r="Z137" s="1"/>
    </row>
    <row r="138" spans="1:26" x14ac:dyDescent="0.15">
      <c r="A138" s="27" t="s">
        <v>6</v>
      </c>
      <c r="B138" s="18" t="s">
        <v>7</v>
      </c>
      <c r="C138" s="19" t="s">
        <v>8</v>
      </c>
      <c r="D138" s="17" t="s">
        <v>736</v>
      </c>
      <c r="E138" s="24" t="s">
        <v>735</v>
      </c>
      <c r="F138" s="21" t="s">
        <v>10</v>
      </c>
      <c r="G138" s="19" t="s">
        <v>39</v>
      </c>
      <c r="H138" s="30" t="s">
        <v>39</v>
      </c>
      <c r="I138" s="33" t="s">
        <v>40</v>
      </c>
      <c r="J138" s="27" t="s">
        <v>13</v>
      </c>
      <c r="K138" s="22" t="s">
        <v>26</v>
      </c>
      <c r="L138" s="36">
        <v>10</v>
      </c>
      <c r="M138" s="36">
        <v>10</v>
      </c>
      <c r="N138" s="36">
        <v>10</v>
      </c>
      <c r="O138" s="36">
        <v>10</v>
      </c>
      <c r="P138" s="36">
        <v>0</v>
      </c>
      <c r="Q138" s="36">
        <v>40</v>
      </c>
      <c r="R138" s="36">
        <v>40</v>
      </c>
      <c r="S138" s="36">
        <v>40</v>
      </c>
      <c r="T138" s="45">
        <v>0</v>
      </c>
      <c r="U138" s="45">
        <v>720</v>
      </c>
      <c r="V138" s="1" t="str">
        <f t="shared" si="5"/>
        <v>浙江吉润汽车有限公司宁波杭州湾新区备件中心100A3119安徽乘用</v>
      </c>
      <c r="W138" s="1" t="str">
        <f t="shared" si="4"/>
        <v>浙江吉润汽车有限公司宁波杭州湾新区备件中心100A3119</v>
      </c>
      <c r="X138" s="49"/>
      <c r="Y138" s="46"/>
      <c r="Z138" s="1"/>
    </row>
    <row r="139" spans="1:26" x14ac:dyDescent="0.15">
      <c r="A139" s="27" t="s">
        <v>6</v>
      </c>
      <c r="B139" s="18" t="s">
        <v>7</v>
      </c>
      <c r="C139" s="19" t="s">
        <v>8</v>
      </c>
      <c r="D139" s="17" t="s">
        <v>736</v>
      </c>
      <c r="E139" s="23" t="s">
        <v>735</v>
      </c>
      <c r="F139" s="21" t="s">
        <v>10</v>
      </c>
      <c r="G139" s="21" t="s">
        <v>41</v>
      </c>
      <c r="H139" s="30" t="s">
        <v>41</v>
      </c>
      <c r="I139" s="33" t="s">
        <v>42</v>
      </c>
      <c r="J139" s="27" t="s">
        <v>13</v>
      </c>
      <c r="K139" s="22" t="s">
        <v>26</v>
      </c>
      <c r="L139" s="36">
        <v>10</v>
      </c>
      <c r="M139" s="36">
        <v>10</v>
      </c>
      <c r="N139" s="36">
        <v>10</v>
      </c>
      <c r="O139" s="36">
        <v>10</v>
      </c>
      <c r="P139" s="36">
        <v>0</v>
      </c>
      <c r="Q139" s="36">
        <v>40</v>
      </c>
      <c r="R139" s="36">
        <v>40</v>
      </c>
      <c r="S139" s="36">
        <v>40</v>
      </c>
      <c r="T139" s="45">
        <v>0</v>
      </c>
      <c r="U139" s="45">
        <v>0</v>
      </c>
      <c r="V139" s="1" t="str">
        <f t="shared" si="5"/>
        <v>浙江吉润汽车有限公司宁波杭州湾新区备件中心100A1294安徽乘用</v>
      </c>
      <c r="W139" s="1" t="str">
        <f t="shared" si="4"/>
        <v>浙江吉润汽车有限公司宁波杭州湾新区备件中心100A1294</v>
      </c>
      <c r="X139" s="49"/>
      <c r="Y139" s="46"/>
      <c r="Z139" s="1"/>
    </row>
    <row r="140" spans="1:26" x14ac:dyDescent="0.15">
      <c r="A140" s="27" t="s">
        <v>6</v>
      </c>
      <c r="B140" s="18" t="s">
        <v>7</v>
      </c>
      <c r="C140" s="19" t="s">
        <v>8</v>
      </c>
      <c r="D140" s="17" t="s">
        <v>736</v>
      </c>
      <c r="E140" s="23" t="s">
        <v>735</v>
      </c>
      <c r="F140" s="21" t="s">
        <v>10</v>
      </c>
      <c r="G140" s="21" t="s">
        <v>740</v>
      </c>
      <c r="H140" s="30" t="s">
        <v>740</v>
      </c>
      <c r="I140" s="33" t="s">
        <v>747</v>
      </c>
      <c r="J140" s="27" t="s">
        <v>13</v>
      </c>
      <c r="K140" s="22" t="s">
        <v>26</v>
      </c>
      <c r="L140" s="36">
        <v>10</v>
      </c>
      <c r="M140" s="36">
        <v>10</v>
      </c>
      <c r="N140" s="36">
        <v>10</v>
      </c>
      <c r="O140" s="36">
        <v>10</v>
      </c>
      <c r="P140" s="36">
        <v>0</v>
      </c>
      <c r="Q140" s="36">
        <v>40</v>
      </c>
      <c r="R140" s="36">
        <v>40</v>
      </c>
      <c r="S140" s="36">
        <v>40</v>
      </c>
      <c r="T140" s="45">
        <v>0</v>
      </c>
      <c r="U140" s="45">
        <v>800</v>
      </c>
      <c r="V140" s="1" t="str">
        <f t="shared" si="5"/>
        <v>浙江吉润汽车有限公司宁波杭州湾新区备件中心100A2039安徽乘用</v>
      </c>
      <c r="W140" s="1" t="str">
        <f t="shared" si="4"/>
        <v>浙江吉润汽车有限公司宁波杭州湾新区备件中心100A2039</v>
      </c>
      <c r="X140" s="49"/>
      <c r="Y140" s="46"/>
      <c r="Z140" s="1"/>
    </row>
    <row r="141" spans="1:26" x14ac:dyDescent="0.15">
      <c r="A141" s="27" t="s">
        <v>6</v>
      </c>
      <c r="B141" s="18" t="s">
        <v>7</v>
      </c>
      <c r="C141" s="19" t="s">
        <v>8</v>
      </c>
      <c r="D141" s="17" t="s">
        <v>736</v>
      </c>
      <c r="E141" s="23" t="s">
        <v>735</v>
      </c>
      <c r="F141" s="21" t="s">
        <v>10</v>
      </c>
      <c r="G141" s="21" t="s">
        <v>47</v>
      </c>
      <c r="H141" s="30" t="s">
        <v>47</v>
      </c>
      <c r="I141" s="33" t="s">
        <v>48</v>
      </c>
      <c r="J141" s="27" t="s">
        <v>13</v>
      </c>
      <c r="K141" s="22" t="s">
        <v>26</v>
      </c>
      <c r="L141" s="36">
        <v>10</v>
      </c>
      <c r="M141" s="36">
        <v>10</v>
      </c>
      <c r="N141" s="36">
        <v>10</v>
      </c>
      <c r="O141" s="36">
        <v>10</v>
      </c>
      <c r="P141" s="36">
        <v>0</v>
      </c>
      <c r="Q141" s="36">
        <v>40</v>
      </c>
      <c r="R141" s="36">
        <v>40</v>
      </c>
      <c r="S141" s="36">
        <v>40</v>
      </c>
      <c r="T141" s="45">
        <v>0</v>
      </c>
      <c r="U141" s="45">
        <v>0</v>
      </c>
      <c r="V141" s="1" t="str">
        <f t="shared" si="5"/>
        <v>浙江吉润汽车有限公司宁波杭州湾新区备件中心100A3699安徽乘用</v>
      </c>
      <c r="W141" s="1" t="str">
        <f t="shared" si="4"/>
        <v>浙江吉润汽车有限公司宁波杭州湾新区备件中心100A3699</v>
      </c>
      <c r="X141" s="49"/>
      <c r="Y141" s="46"/>
      <c r="Z141" s="1"/>
    </row>
    <row r="142" spans="1:26" x14ac:dyDescent="0.15">
      <c r="A142" s="27" t="s">
        <v>6</v>
      </c>
      <c r="B142" s="18" t="s">
        <v>7</v>
      </c>
      <c r="C142" s="19" t="s">
        <v>8</v>
      </c>
      <c r="D142" s="19" t="s">
        <v>736</v>
      </c>
      <c r="E142" s="19" t="s">
        <v>735</v>
      </c>
      <c r="F142" s="21" t="s">
        <v>10</v>
      </c>
      <c r="G142" s="21" t="s">
        <v>49</v>
      </c>
      <c r="H142" s="30" t="s">
        <v>49</v>
      </c>
      <c r="I142" s="33" t="s">
        <v>50</v>
      </c>
      <c r="J142" s="27" t="s">
        <v>13</v>
      </c>
      <c r="K142" s="22" t="s">
        <v>26</v>
      </c>
      <c r="L142" s="36">
        <v>10</v>
      </c>
      <c r="M142" s="36">
        <v>10</v>
      </c>
      <c r="N142" s="36">
        <v>10</v>
      </c>
      <c r="O142" s="36">
        <v>10</v>
      </c>
      <c r="P142" s="36">
        <v>0</v>
      </c>
      <c r="Q142" s="36">
        <v>40</v>
      </c>
      <c r="R142" s="36">
        <v>40</v>
      </c>
      <c r="S142" s="36">
        <v>40</v>
      </c>
      <c r="T142" s="45">
        <v>0</v>
      </c>
      <c r="U142" s="45">
        <v>0</v>
      </c>
      <c r="V142" s="1" t="str">
        <f t="shared" si="5"/>
        <v>浙江吉润汽车有限公司宁波杭州湾新区备件中心100A2839安徽乘用</v>
      </c>
      <c r="W142" s="1" t="str">
        <f t="shared" si="4"/>
        <v>浙江吉润汽车有限公司宁波杭州湾新区备件中心100A2839</v>
      </c>
      <c r="X142" s="49"/>
      <c r="Y142" s="46"/>
      <c r="Z142" s="1"/>
    </row>
    <row r="143" spans="1:26" x14ac:dyDescent="0.15">
      <c r="A143" s="27" t="s">
        <v>6</v>
      </c>
      <c r="B143" s="18" t="s">
        <v>7</v>
      </c>
      <c r="C143" s="19" t="s">
        <v>8</v>
      </c>
      <c r="D143" s="19" t="s">
        <v>736</v>
      </c>
      <c r="E143" s="19" t="s">
        <v>735</v>
      </c>
      <c r="F143" s="21" t="s">
        <v>10</v>
      </c>
      <c r="G143" s="21" t="s">
        <v>51</v>
      </c>
      <c r="H143" s="30" t="s">
        <v>51</v>
      </c>
      <c r="I143" s="33" t="s">
        <v>52</v>
      </c>
      <c r="J143" s="27" t="s">
        <v>13</v>
      </c>
      <c r="K143" s="22" t="s">
        <v>26</v>
      </c>
      <c r="L143" s="36">
        <v>10</v>
      </c>
      <c r="M143" s="36">
        <v>10</v>
      </c>
      <c r="N143" s="36">
        <v>10</v>
      </c>
      <c r="O143" s="36">
        <v>10</v>
      </c>
      <c r="P143" s="36">
        <v>0</v>
      </c>
      <c r="Q143" s="36">
        <v>40</v>
      </c>
      <c r="R143" s="36">
        <v>40</v>
      </c>
      <c r="S143" s="36">
        <v>40</v>
      </c>
      <c r="T143" s="45">
        <v>0</v>
      </c>
      <c r="U143" s="45">
        <v>0</v>
      </c>
      <c r="V143" s="1" t="str">
        <f t="shared" si="5"/>
        <v>浙江吉润汽车有限公司宁波杭州湾新区备件中心100A1663安徽乘用</v>
      </c>
      <c r="W143" s="1" t="str">
        <f t="shared" si="4"/>
        <v>浙江吉润汽车有限公司宁波杭州湾新区备件中心100A1663</v>
      </c>
      <c r="X143" s="49"/>
      <c r="Y143" s="46"/>
      <c r="Z143" s="1"/>
    </row>
    <row r="144" spans="1:26" x14ac:dyDescent="0.15">
      <c r="A144" s="27" t="s">
        <v>6</v>
      </c>
      <c r="B144" s="18" t="s">
        <v>7</v>
      </c>
      <c r="C144" s="19" t="s">
        <v>8</v>
      </c>
      <c r="D144" s="17" t="s">
        <v>736</v>
      </c>
      <c r="E144" s="23" t="s">
        <v>735</v>
      </c>
      <c r="F144" s="21" t="s">
        <v>10</v>
      </c>
      <c r="G144" s="21" t="s">
        <v>55</v>
      </c>
      <c r="H144" s="30" t="s">
        <v>55</v>
      </c>
      <c r="I144" s="33" t="s">
        <v>56</v>
      </c>
      <c r="J144" s="27" t="s">
        <v>13</v>
      </c>
      <c r="K144" s="22" t="s">
        <v>26</v>
      </c>
      <c r="L144" s="36">
        <v>20</v>
      </c>
      <c r="M144" s="36">
        <v>20</v>
      </c>
      <c r="N144" s="36">
        <v>20</v>
      </c>
      <c r="O144" s="36">
        <v>20</v>
      </c>
      <c r="P144" s="36">
        <v>0</v>
      </c>
      <c r="Q144" s="36">
        <v>80</v>
      </c>
      <c r="R144" s="36">
        <v>80</v>
      </c>
      <c r="S144" s="36">
        <v>80</v>
      </c>
      <c r="T144" s="45">
        <v>0</v>
      </c>
      <c r="U144" s="45">
        <v>0</v>
      </c>
      <c r="V144" s="1" t="str">
        <f t="shared" si="5"/>
        <v>浙江吉润汽车有限公司宁波杭州湾新区备件中心100A2340安徽乘用</v>
      </c>
      <c r="W144" s="1" t="str">
        <f t="shared" si="4"/>
        <v>浙江吉润汽车有限公司宁波杭州湾新区备件中心100A2340</v>
      </c>
      <c r="X144" s="49"/>
      <c r="Y144" s="46"/>
      <c r="Z144" s="1"/>
    </row>
    <row r="145" spans="1:26" x14ac:dyDescent="0.15">
      <c r="A145" s="27" t="s">
        <v>6</v>
      </c>
      <c r="B145" s="18" t="s">
        <v>7</v>
      </c>
      <c r="C145" s="19" t="s">
        <v>8</v>
      </c>
      <c r="D145" s="17" t="s">
        <v>736</v>
      </c>
      <c r="E145" s="24" t="s">
        <v>735</v>
      </c>
      <c r="F145" s="21" t="s">
        <v>10</v>
      </c>
      <c r="G145" s="21" t="s">
        <v>57</v>
      </c>
      <c r="H145" s="30" t="s">
        <v>57</v>
      </c>
      <c r="I145" s="33" t="s">
        <v>58</v>
      </c>
      <c r="J145" s="27" t="s">
        <v>13</v>
      </c>
      <c r="K145" s="22" t="s">
        <v>19</v>
      </c>
      <c r="L145" s="36">
        <v>20</v>
      </c>
      <c r="M145" s="36">
        <v>20</v>
      </c>
      <c r="N145" s="36">
        <v>20</v>
      </c>
      <c r="O145" s="36">
        <v>20</v>
      </c>
      <c r="P145" s="36">
        <v>0</v>
      </c>
      <c r="Q145" s="36">
        <v>80</v>
      </c>
      <c r="R145" s="36">
        <v>80</v>
      </c>
      <c r="S145" s="36">
        <v>80</v>
      </c>
      <c r="T145" s="45">
        <v>0</v>
      </c>
      <c r="U145" s="45">
        <v>0</v>
      </c>
      <c r="V145" s="1" t="str">
        <f t="shared" si="5"/>
        <v>浙江吉润汽车有限公司宁波杭州湾新区备件中心100A4260桦林</v>
      </c>
      <c r="W145" s="1" t="str">
        <f t="shared" si="4"/>
        <v>浙江吉润汽车有限公司宁波杭州湾新区备件中心100A4260</v>
      </c>
      <c r="X145" s="49"/>
      <c r="Y145" s="46"/>
      <c r="Z145" s="1"/>
    </row>
    <row r="146" spans="1:26" x14ac:dyDescent="0.15">
      <c r="A146" s="27" t="s">
        <v>126</v>
      </c>
      <c r="B146" s="18" t="s">
        <v>7</v>
      </c>
      <c r="C146" s="19" t="s">
        <v>126</v>
      </c>
      <c r="D146" s="17" t="s">
        <v>164</v>
      </c>
      <c r="E146" s="23" t="s">
        <v>165</v>
      </c>
      <c r="F146" s="21" t="s">
        <v>166</v>
      </c>
      <c r="G146" s="21" t="s">
        <v>757</v>
      </c>
      <c r="H146" s="30" t="s">
        <v>757</v>
      </c>
      <c r="I146" s="33" t="s">
        <v>167</v>
      </c>
      <c r="J146" s="27" t="s">
        <v>13</v>
      </c>
      <c r="K146" s="22" t="s">
        <v>26</v>
      </c>
      <c r="L146" s="36">
        <v>12500</v>
      </c>
      <c r="M146" s="36">
        <v>12500</v>
      </c>
      <c r="N146" s="36">
        <v>12500</v>
      </c>
      <c r="O146" s="36">
        <v>12500</v>
      </c>
      <c r="P146" s="36">
        <v>2000</v>
      </c>
      <c r="Q146" s="36">
        <v>52000</v>
      </c>
      <c r="R146" s="36">
        <v>30000</v>
      </c>
      <c r="S146" s="36">
        <v>49000</v>
      </c>
      <c r="T146" s="45">
        <v>40000</v>
      </c>
      <c r="U146" s="45">
        <v>34200</v>
      </c>
      <c r="V146" s="1" t="str">
        <f t="shared" si="5"/>
        <v>北京海纳川汽车部件股份有限公司北京分公司100AF747C安徽乘用</v>
      </c>
      <c r="W146" s="1" t="str">
        <f t="shared" si="4"/>
        <v>北京海纳川汽车部件股份有限公司北京分公司100AF747C</v>
      </c>
      <c r="X146" s="49"/>
      <c r="Y146" s="46"/>
      <c r="Z146" s="1"/>
    </row>
    <row r="147" spans="1:26" x14ac:dyDescent="0.15">
      <c r="A147" s="27" t="s">
        <v>126</v>
      </c>
      <c r="B147" s="18" t="s">
        <v>7</v>
      </c>
      <c r="C147" s="19" t="s">
        <v>126</v>
      </c>
      <c r="D147" s="17" t="s">
        <v>168</v>
      </c>
      <c r="E147" s="23" t="s">
        <v>169</v>
      </c>
      <c r="F147" s="21"/>
      <c r="G147" s="21" t="s">
        <v>130</v>
      </c>
      <c r="H147" s="30" t="s">
        <v>130</v>
      </c>
      <c r="I147" s="33" t="s">
        <v>131</v>
      </c>
      <c r="J147" s="27" t="s">
        <v>13</v>
      </c>
      <c r="K147" s="22" t="s">
        <v>26</v>
      </c>
      <c r="L147" s="36">
        <v>50</v>
      </c>
      <c r="M147" s="36">
        <v>0</v>
      </c>
      <c r="N147" s="36">
        <v>0</v>
      </c>
      <c r="O147" s="36">
        <v>0</v>
      </c>
      <c r="P147" s="36">
        <v>0</v>
      </c>
      <c r="Q147" s="36">
        <v>50</v>
      </c>
      <c r="R147" s="36">
        <v>50</v>
      </c>
      <c r="S147" s="36">
        <v>50</v>
      </c>
      <c r="T147" s="45">
        <v>100</v>
      </c>
      <c r="U147" s="45">
        <v>35</v>
      </c>
      <c r="V147" s="1" t="str">
        <f t="shared" si="5"/>
        <v>长城汽车股份有限公司徐水售后分公司100A1313安徽乘用</v>
      </c>
      <c r="W147" s="1" t="str">
        <f t="shared" si="4"/>
        <v>长城汽车股份有限公司徐水售后分公司100A1313</v>
      </c>
      <c r="X147" s="49"/>
      <c r="Y147" s="46"/>
      <c r="Z147" s="1"/>
    </row>
    <row r="148" spans="1:26" x14ac:dyDescent="0.15">
      <c r="A148" s="27" t="s">
        <v>126</v>
      </c>
      <c r="B148" s="18" t="s">
        <v>7</v>
      </c>
      <c r="C148" s="19" t="s">
        <v>126</v>
      </c>
      <c r="D148" s="17" t="s">
        <v>168</v>
      </c>
      <c r="E148" s="23" t="s">
        <v>169</v>
      </c>
      <c r="F148" s="21"/>
      <c r="G148" s="21" t="s">
        <v>170</v>
      </c>
      <c r="H148" s="30" t="s">
        <v>170</v>
      </c>
      <c r="I148" s="33" t="s">
        <v>171</v>
      </c>
      <c r="J148" s="27" t="s">
        <v>13</v>
      </c>
      <c r="K148" s="22" t="s">
        <v>26</v>
      </c>
      <c r="L148" s="36">
        <v>10</v>
      </c>
      <c r="M148" s="36">
        <v>0</v>
      </c>
      <c r="N148" s="36">
        <v>0</v>
      </c>
      <c r="O148" s="36">
        <v>0</v>
      </c>
      <c r="P148" s="36">
        <v>0</v>
      </c>
      <c r="Q148" s="36">
        <v>10</v>
      </c>
      <c r="R148" s="36">
        <v>10</v>
      </c>
      <c r="S148" s="36">
        <v>10</v>
      </c>
      <c r="T148" s="45">
        <v>20</v>
      </c>
      <c r="U148" s="45">
        <v>0</v>
      </c>
      <c r="V148" s="1" t="str">
        <f t="shared" si="5"/>
        <v>长城汽车股份有限公司徐水售后分公司100A1325安徽乘用</v>
      </c>
      <c r="W148" s="1" t="str">
        <f t="shared" si="4"/>
        <v>长城汽车股份有限公司徐水售后分公司100A1325</v>
      </c>
      <c r="X148" s="49"/>
      <c r="Y148" s="46"/>
      <c r="Z148" s="1"/>
    </row>
    <row r="149" spans="1:26" x14ac:dyDescent="0.15">
      <c r="A149" s="27" t="s">
        <v>126</v>
      </c>
      <c r="B149" s="18" t="s">
        <v>7</v>
      </c>
      <c r="C149" s="19" t="s">
        <v>126</v>
      </c>
      <c r="D149" s="17" t="s">
        <v>168</v>
      </c>
      <c r="E149" s="23" t="s">
        <v>169</v>
      </c>
      <c r="F149" s="21"/>
      <c r="G149" s="21" t="s">
        <v>132</v>
      </c>
      <c r="H149" s="30" t="s">
        <v>132</v>
      </c>
      <c r="I149" s="33" t="s">
        <v>133</v>
      </c>
      <c r="J149" s="27" t="s">
        <v>13</v>
      </c>
      <c r="K149" s="22" t="s">
        <v>26</v>
      </c>
      <c r="L149" s="36">
        <v>100</v>
      </c>
      <c r="M149" s="36">
        <v>0</v>
      </c>
      <c r="N149" s="36">
        <v>0</v>
      </c>
      <c r="O149" s="36">
        <v>0</v>
      </c>
      <c r="P149" s="36">
        <v>0</v>
      </c>
      <c r="Q149" s="36">
        <v>100</v>
      </c>
      <c r="R149" s="36">
        <v>100</v>
      </c>
      <c r="S149" s="36">
        <v>100</v>
      </c>
      <c r="T149" s="45">
        <v>100</v>
      </c>
      <c r="U149" s="45">
        <v>0</v>
      </c>
      <c r="V149" s="1" t="str">
        <f t="shared" si="5"/>
        <v>长城汽车股份有限公司徐水售后分公司100A1426安徽乘用</v>
      </c>
      <c r="W149" s="1" t="str">
        <f t="shared" si="4"/>
        <v>长城汽车股份有限公司徐水售后分公司100A1426</v>
      </c>
      <c r="X149" s="49"/>
      <c r="Y149" s="46"/>
      <c r="Z149" s="1"/>
    </row>
    <row r="150" spans="1:26" x14ac:dyDescent="0.15">
      <c r="A150" s="27" t="s">
        <v>126</v>
      </c>
      <c r="B150" s="18" t="s">
        <v>7</v>
      </c>
      <c r="C150" s="19" t="s">
        <v>126</v>
      </c>
      <c r="D150" s="17" t="s">
        <v>168</v>
      </c>
      <c r="E150" s="23" t="s">
        <v>169</v>
      </c>
      <c r="F150" s="19"/>
      <c r="G150" s="35" t="s">
        <v>160</v>
      </c>
      <c r="H150" s="30" t="s">
        <v>160</v>
      </c>
      <c r="I150" s="33" t="s">
        <v>161</v>
      </c>
      <c r="J150" s="27" t="s">
        <v>13</v>
      </c>
      <c r="K150" s="22" t="s">
        <v>26</v>
      </c>
      <c r="L150" s="36">
        <v>700</v>
      </c>
      <c r="M150" s="36">
        <v>0</v>
      </c>
      <c r="N150" s="36">
        <v>0</v>
      </c>
      <c r="O150" s="36">
        <v>0</v>
      </c>
      <c r="P150" s="36">
        <v>0</v>
      </c>
      <c r="Q150" s="36">
        <v>700</v>
      </c>
      <c r="R150" s="36">
        <v>700</v>
      </c>
      <c r="S150" s="36">
        <v>700</v>
      </c>
      <c r="T150" s="45">
        <v>500</v>
      </c>
      <c r="U150" s="45">
        <v>0</v>
      </c>
      <c r="V150" s="1" t="str">
        <f t="shared" si="5"/>
        <v>长城汽车股份有限公司徐水售后分公司100A3307安徽乘用</v>
      </c>
      <c r="W150" s="1" t="str">
        <f t="shared" si="4"/>
        <v>长城汽车股份有限公司徐水售后分公司100A3307</v>
      </c>
      <c r="X150" s="49"/>
      <c r="Y150" s="46"/>
      <c r="Z150" s="1"/>
    </row>
    <row r="151" spans="1:26" x14ac:dyDescent="0.15">
      <c r="A151" s="27" t="s">
        <v>126</v>
      </c>
      <c r="B151" s="18" t="s">
        <v>7</v>
      </c>
      <c r="C151" s="19" t="s">
        <v>126</v>
      </c>
      <c r="D151" s="17" t="s">
        <v>168</v>
      </c>
      <c r="E151" s="23" t="s">
        <v>169</v>
      </c>
      <c r="F151" s="21"/>
      <c r="G151" s="21" t="s">
        <v>773</v>
      </c>
      <c r="H151" s="30" t="s">
        <v>773</v>
      </c>
      <c r="I151" s="33" t="s">
        <v>774</v>
      </c>
      <c r="J151" s="27" t="s">
        <v>13</v>
      </c>
      <c r="K151" s="22" t="s">
        <v>26</v>
      </c>
      <c r="L151" s="36">
        <v>200</v>
      </c>
      <c r="M151" s="36">
        <v>0</v>
      </c>
      <c r="N151" s="36">
        <v>0</v>
      </c>
      <c r="O151" s="36">
        <v>0</v>
      </c>
      <c r="P151" s="36">
        <v>0</v>
      </c>
      <c r="Q151" s="36">
        <v>200</v>
      </c>
      <c r="R151" s="36">
        <v>200</v>
      </c>
      <c r="S151" s="36">
        <v>200</v>
      </c>
      <c r="T151" s="45">
        <v>200</v>
      </c>
      <c r="U151" s="45">
        <v>0</v>
      </c>
      <c r="V151" s="1" t="str">
        <f t="shared" si="5"/>
        <v>长城汽车股份有限公司徐水售后分公司100A3682A安徽乘用</v>
      </c>
      <c r="W151" s="1" t="str">
        <f t="shared" si="4"/>
        <v>长城汽车股份有限公司徐水售后分公司100A3682A</v>
      </c>
      <c r="X151" s="49"/>
      <c r="Y151" s="46"/>
      <c r="Z151" s="1"/>
    </row>
    <row r="152" spans="1:26" x14ac:dyDescent="0.15">
      <c r="A152" s="27" t="s">
        <v>126</v>
      </c>
      <c r="B152" s="18" t="s">
        <v>7</v>
      </c>
      <c r="C152" s="19" t="s">
        <v>126</v>
      </c>
      <c r="D152" s="17" t="s">
        <v>168</v>
      </c>
      <c r="E152" s="23" t="s">
        <v>169</v>
      </c>
      <c r="F152" s="21"/>
      <c r="G152" s="21" t="s">
        <v>172</v>
      </c>
      <c r="H152" s="30" t="s">
        <v>172</v>
      </c>
      <c r="I152" s="33" t="s">
        <v>173</v>
      </c>
      <c r="J152" s="27" t="s">
        <v>13</v>
      </c>
      <c r="K152" s="22" t="s">
        <v>26</v>
      </c>
      <c r="L152" s="36">
        <v>50</v>
      </c>
      <c r="M152" s="36">
        <v>0</v>
      </c>
      <c r="N152" s="36">
        <v>0</v>
      </c>
      <c r="O152" s="36">
        <v>0</v>
      </c>
      <c r="P152" s="36">
        <v>0</v>
      </c>
      <c r="Q152" s="36">
        <v>50</v>
      </c>
      <c r="R152" s="36">
        <v>50</v>
      </c>
      <c r="S152" s="36">
        <v>50</v>
      </c>
      <c r="T152" s="45">
        <v>20</v>
      </c>
      <c r="U152" s="45">
        <v>60</v>
      </c>
      <c r="V152" s="1" t="str">
        <f t="shared" si="5"/>
        <v>长城汽车股份有限公司徐水售后分公司100A2129安徽乘用</v>
      </c>
      <c r="W152" s="1" t="str">
        <f t="shared" si="4"/>
        <v>长城汽车股份有限公司徐水售后分公司100A2129</v>
      </c>
      <c r="X152" s="49"/>
      <c r="Y152" s="46"/>
      <c r="Z152" s="1"/>
    </row>
    <row r="153" spans="1:26" x14ac:dyDescent="0.15">
      <c r="A153" s="27" t="s">
        <v>126</v>
      </c>
      <c r="B153" s="18" t="s">
        <v>7</v>
      </c>
      <c r="C153" s="19" t="s">
        <v>126</v>
      </c>
      <c r="D153" s="17" t="s">
        <v>168</v>
      </c>
      <c r="E153" s="23" t="s">
        <v>169</v>
      </c>
      <c r="F153" s="21"/>
      <c r="G153" s="21" t="s">
        <v>156</v>
      </c>
      <c r="H153" s="30" t="s">
        <v>156</v>
      </c>
      <c r="I153" s="33" t="s">
        <v>157</v>
      </c>
      <c r="J153" s="27" t="s">
        <v>13</v>
      </c>
      <c r="K153" s="22" t="s">
        <v>26</v>
      </c>
      <c r="L153" s="36">
        <v>20</v>
      </c>
      <c r="M153" s="36">
        <v>0</v>
      </c>
      <c r="N153" s="36">
        <v>0</v>
      </c>
      <c r="O153" s="36">
        <v>0</v>
      </c>
      <c r="P153" s="36">
        <v>0</v>
      </c>
      <c r="Q153" s="36">
        <v>20</v>
      </c>
      <c r="R153" s="36">
        <v>20</v>
      </c>
      <c r="S153" s="36">
        <v>20</v>
      </c>
      <c r="T153" s="45">
        <v>0</v>
      </c>
      <c r="U153" s="45">
        <v>7</v>
      </c>
      <c r="V153" s="1" t="str">
        <f t="shared" si="5"/>
        <v>长城汽车股份有限公司徐水售后分公司100A2657安徽乘用</v>
      </c>
      <c r="W153" s="1" t="str">
        <f t="shared" si="4"/>
        <v>长城汽车股份有限公司徐水售后分公司100A2657</v>
      </c>
      <c r="X153" s="49"/>
      <c r="Y153" s="46"/>
      <c r="Z153" s="1"/>
    </row>
    <row r="154" spans="1:26" x14ac:dyDescent="0.15">
      <c r="A154" s="22" t="s">
        <v>126</v>
      </c>
      <c r="B154" s="18" t="s">
        <v>7</v>
      </c>
      <c r="C154" s="19" t="s">
        <v>126</v>
      </c>
      <c r="D154" s="18" t="s">
        <v>168</v>
      </c>
      <c r="E154" s="17" t="s">
        <v>169</v>
      </c>
      <c r="F154" s="38"/>
      <c r="G154" s="21" t="s">
        <v>134</v>
      </c>
      <c r="H154" s="30" t="s">
        <v>134</v>
      </c>
      <c r="I154" s="33" t="s">
        <v>135</v>
      </c>
      <c r="J154" s="27" t="s">
        <v>13</v>
      </c>
      <c r="K154" s="22" t="s">
        <v>26</v>
      </c>
      <c r="L154" s="36">
        <v>50</v>
      </c>
      <c r="M154" s="36">
        <v>0</v>
      </c>
      <c r="N154" s="36">
        <v>0</v>
      </c>
      <c r="O154" s="36">
        <v>0</v>
      </c>
      <c r="P154" s="36">
        <v>0</v>
      </c>
      <c r="Q154" s="36">
        <v>50</v>
      </c>
      <c r="R154" s="36">
        <v>50</v>
      </c>
      <c r="S154" s="36">
        <v>50</v>
      </c>
      <c r="T154" s="45">
        <v>10</v>
      </c>
      <c r="U154" s="45">
        <v>0</v>
      </c>
      <c r="V154" s="1" t="str">
        <f t="shared" si="5"/>
        <v>长城汽车股份有限公司徐水售后分公司100A2130安徽乘用</v>
      </c>
      <c r="W154" s="1" t="str">
        <f t="shared" si="4"/>
        <v>长城汽车股份有限公司徐水售后分公司100A2130</v>
      </c>
      <c r="X154" s="49"/>
      <c r="Y154" s="46"/>
      <c r="Z154" s="1"/>
    </row>
    <row r="155" spans="1:26" x14ac:dyDescent="0.15">
      <c r="A155" s="22" t="s">
        <v>126</v>
      </c>
      <c r="B155" s="18" t="s">
        <v>7</v>
      </c>
      <c r="C155" s="19" t="s">
        <v>126</v>
      </c>
      <c r="D155" s="18" t="s">
        <v>168</v>
      </c>
      <c r="E155" s="17" t="s">
        <v>169</v>
      </c>
      <c r="F155" s="21"/>
      <c r="G155" s="23" t="s">
        <v>136</v>
      </c>
      <c r="H155" s="30" t="s">
        <v>136</v>
      </c>
      <c r="I155" s="33" t="s">
        <v>137</v>
      </c>
      <c r="J155" s="27" t="s">
        <v>13</v>
      </c>
      <c r="K155" s="22" t="s">
        <v>26</v>
      </c>
      <c r="L155" s="36">
        <v>50</v>
      </c>
      <c r="M155" s="36">
        <v>0</v>
      </c>
      <c r="N155" s="36">
        <v>0</v>
      </c>
      <c r="O155" s="36">
        <v>0</v>
      </c>
      <c r="P155" s="36">
        <v>0</v>
      </c>
      <c r="Q155" s="36">
        <v>50</v>
      </c>
      <c r="R155" s="36">
        <v>50</v>
      </c>
      <c r="S155" s="36">
        <v>50</v>
      </c>
      <c r="T155" s="45">
        <v>50</v>
      </c>
      <c r="U155" s="45">
        <v>12</v>
      </c>
      <c r="V155" s="1" t="str">
        <f t="shared" si="5"/>
        <v>长城汽车股份有限公司徐水售后分公司100A2136安徽乘用</v>
      </c>
      <c r="W155" s="1" t="str">
        <f t="shared" si="4"/>
        <v>长城汽车股份有限公司徐水售后分公司100A2136</v>
      </c>
      <c r="X155" s="49"/>
      <c r="Y155" s="46"/>
      <c r="Z155" s="1"/>
    </row>
    <row r="156" spans="1:26" x14ac:dyDescent="0.15">
      <c r="A156" s="22" t="s">
        <v>126</v>
      </c>
      <c r="B156" s="18" t="s">
        <v>7</v>
      </c>
      <c r="C156" s="19" t="s">
        <v>126</v>
      </c>
      <c r="D156" s="18" t="s">
        <v>168</v>
      </c>
      <c r="E156" s="17" t="s">
        <v>169</v>
      </c>
      <c r="F156" s="19"/>
      <c r="G156" s="23" t="s">
        <v>138</v>
      </c>
      <c r="H156" s="30" t="s">
        <v>138</v>
      </c>
      <c r="I156" s="33" t="s">
        <v>139</v>
      </c>
      <c r="J156" s="27" t="s">
        <v>13</v>
      </c>
      <c r="K156" s="22" t="s">
        <v>14</v>
      </c>
      <c r="L156" s="36">
        <v>100</v>
      </c>
      <c r="M156" s="36">
        <v>0</v>
      </c>
      <c r="N156" s="36">
        <v>0</v>
      </c>
      <c r="O156" s="36">
        <v>0</v>
      </c>
      <c r="P156" s="36">
        <v>0</v>
      </c>
      <c r="Q156" s="36">
        <v>100</v>
      </c>
      <c r="R156" s="36">
        <v>100</v>
      </c>
      <c r="S156" s="36">
        <v>100</v>
      </c>
      <c r="T156" s="45">
        <v>50</v>
      </c>
      <c r="U156" s="45">
        <v>0</v>
      </c>
      <c r="V156" s="1" t="str">
        <f t="shared" si="5"/>
        <v>长城汽车股份有限公司徐水售后分公司100A2512福建</v>
      </c>
      <c r="W156" s="1" t="str">
        <f t="shared" si="4"/>
        <v>长城汽车股份有限公司徐水售后分公司100A2512</v>
      </c>
      <c r="X156" s="49"/>
      <c r="Y156" s="46"/>
      <c r="Z156" s="1"/>
    </row>
    <row r="157" spans="1:26" x14ac:dyDescent="0.15">
      <c r="A157" s="22" t="s">
        <v>126</v>
      </c>
      <c r="B157" s="18" t="s">
        <v>7</v>
      </c>
      <c r="C157" s="19" t="s">
        <v>126</v>
      </c>
      <c r="D157" s="18" t="s">
        <v>168</v>
      </c>
      <c r="E157" s="17" t="s">
        <v>169</v>
      </c>
      <c r="F157" s="19"/>
      <c r="G157" s="23" t="s">
        <v>158</v>
      </c>
      <c r="H157" s="30" t="s">
        <v>158</v>
      </c>
      <c r="I157" s="33" t="s">
        <v>159</v>
      </c>
      <c r="J157" s="27" t="s">
        <v>13</v>
      </c>
      <c r="K157" s="22" t="s">
        <v>26</v>
      </c>
      <c r="L157" s="36">
        <v>50</v>
      </c>
      <c r="M157" s="36">
        <v>0</v>
      </c>
      <c r="N157" s="36">
        <v>0</v>
      </c>
      <c r="O157" s="36">
        <v>0</v>
      </c>
      <c r="P157" s="36">
        <v>0</v>
      </c>
      <c r="Q157" s="36">
        <v>50</v>
      </c>
      <c r="R157" s="36">
        <v>50</v>
      </c>
      <c r="S157" s="36">
        <v>50</v>
      </c>
      <c r="T157" s="45">
        <v>100</v>
      </c>
      <c r="U157" s="45">
        <v>0</v>
      </c>
      <c r="V157" s="1" t="str">
        <f t="shared" si="5"/>
        <v>长城汽车股份有限公司徐水售后分公司100A4201安徽乘用</v>
      </c>
      <c r="W157" s="1" t="str">
        <f t="shared" si="4"/>
        <v>长城汽车股份有限公司徐水售后分公司100A4201</v>
      </c>
      <c r="X157" s="49"/>
      <c r="Y157" s="46"/>
      <c r="Z157" s="1"/>
    </row>
    <row r="158" spans="1:26" x14ac:dyDescent="0.15">
      <c r="A158" s="22" t="s">
        <v>126</v>
      </c>
      <c r="B158" s="18" t="s">
        <v>7</v>
      </c>
      <c r="C158" s="19" t="s">
        <v>126</v>
      </c>
      <c r="D158" s="18" t="s">
        <v>168</v>
      </c>
      <c r="E158" s="17" t="s">
        <v>169</v>
      </c>
      <c r="F158" s="19"/>
      <c r="G158" s="20" t="s">
        <v>142</v>
      </c>
      <c r="H158" s="30" t="s">
        <v>142</v>
      </c>
      <c r="I158" s="33" t="s">
        <v>143</v>
      </c>
      <c r="J158" s="27" t="s">
        <v>13</v>
      </c>
      <c r="K158" s="22" t="s">
        <v>26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45">
        <v>27</v>
      </c>
      <c r="U158" s="45">
        <v>65</v>
      </c>
      <c r="V158" s="1" t="str">
        <f t="shared" si="5"/>
        <v>长城汽车股份有限公司徐水售后分公司100A3683安徽乘用</v>
      </c>
      <c r="W158" s="1" t="str">
        <f t="shared" si="4"/>
        <v>长城汽车股份有限公司徐水售后分公司100A3683</v>
      </c>
      <c r="X158" s="49"/>
      <c r="Y158" s="46"/>
      <c r="Z158" s="1"/>
    </row>
    <row r="159" spans="1:26" x14ac:dyDescent="0.15">
      <c r="A159" s="27" t="s">
        <v>126</v>
      </c>
      <c r="B159" s="18" t="s">
        <v>7</v>
      </c>
      <c r="C159" s="19" t="s">
        <v>126</v>
      </c>
      <c r="D159" s="17" t="s">
        <v>127</v>
      </c>
      <c r="E159" s="20" t="s">
        <v>128</v>
      </c>
      <c r="F159" s="19" t="s">
        <v>129</v>
      </c>
      <c r="G159" s="20" t="s">
        <v>130</v>
      </c>
      <c r="H159" s="30" t="s">
        <v>130</v>
      </c>
      <c r="I159" s="33" t="s">
        <v>131</v>
      </c>
      <c r="J159" s="27" t="s">
        <v>13</v>
      </c>
      <c r="K159" s="22" t="s">
        <v>26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45">
        <v>0</v>
      </c>
      <c r="U159" s="45">
        <v>0</v>
      </c>
      <c r="V159" s="1" t="str">
        <f t="shared" si="5"/>
        <v>重庆市永川区长城汽车零部件有限公司（保定）100A1313安徽乘用</v>
      </c>
      <c r="W159" s="1" t="str">
        <f t="shared" si="4"/>
        <v>重庆市永川区长城汽车零部件有限公司（保定）100A1313</v>
      </c>
      <c r="X159" s="49"/>
      <c r="Y159" s="46"/>
      <c r="Z159" s="1"/>
    </row>
    <row r="160" spans="1:26" x14ac:dyDescent="0.15">
      <c r="A160" s="27" t="s">
        <v>126</v>
      </c>
      <c r="B160" s="18" t="s">
        <v>7</v>
      </c>
      <c r="C160" s="19" t="s">
        <v>126</v>
      </c>
      <c r="D160" s="17" t="s">
        <v>127</v>
      </c>
      <c r="E160" s="20" t="s">
        <v>128</v>
      </c>
      <c r="F160" s="19" t="s">
        <v>129</v>
      </c>
      <c r="G160" s="20" t="s">
        <v>132</v>
      </c>
      <c r="H160" s="30" t="s">
        <v>132</v>
      </c>
      <c r="I160" s="33" t="s">
        <v>133</v>
      </c>
      <c r="J160" s="27" t="s">
        <v>13</v>
      </c>
      <c r="K160" s="22" t="s">
        <v>26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45">
        <v>3500</v>
      </c>
      <c r="U160" s="45">
        <v>4000</v>
      </c>
      <c r="V160" s="1" t="str">
        <f t="shared" si="5"/>
        <v>重庆市永川区长城汽车零部件有限公司（保定）100A1426安徽乘用</v>
      </c>
      <c r="W160" s="1" t="str">
        <f t="shared" si="4"/>
        <v>重庆市永川区长城汽车零部件有限公司（保定）100A1426</v>
      </c>
      <c r="X160" s="49"/>
      <c r="Y160" s="46"/>
      <c r="Z160" s="1"/>
    </row>
    <row r="161" spans="1:26" x14ac:dyDescent="0.15">
      <c r="A161" s="27" t="s">
        <v>126</v>
      </c>
      <c r="B161" s="18" t="s">
        <v>7</v>
      </c>
      <c r="C161" s="19" t="s">
        <v>126</v>
      </c>
      <c r="D161" s="17" t="s">
        <v>127</v>
      </c>
      <c r="E161" s="23" t="s">
        <v>128</v>
      </c>
      <c r="F161" s="19" t="s">
        <v>129</v>
      </c>
      <c r="G161" s="23" t="s">
        <v>134</v>
      </c>
      <c r="H161" s="30" t="s">
        <v>134</v>
      </c>
      <c r="I161" s="33" t="s">
        <v>135</v>
      </c>
      <c r="J161" s="27" t="s">
        <v>13</v>
      </c>
      <c r="K161" s="22" t="s">
        <v>26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45">
        <v>0</v>
      </c>
      <c r="U161" s="45">
        <v>0</v>
      </c>
      <c r="V161" s="1" t="str">
        <f t="shared" si="5"/>
        <v>重庆市永川区长城汽车零部件有限公司（保定）100A2130安徽乘用</v>
      </c>
      <c r="W161" s="1" t="str">
        <f t="shared" si="4"/>
        <v>重庆市永川区长城汽车零部件有限公司（保定）100A2130</v>
      </c>
      <c r="X161" s="49"/>
      <c r="Y161" s="46"/>
      <c r="Z161" s="1"/>
    </row>
    <row r="162" spans="1:26" x14ac:dyDescent="0.15">
      <c r="A162" s="27" t="s">
        <v>126</v>
      </c>
      <c r="B162" s="18" t="s">
        <v>7</v>
      </c>
      <c r="C162" s="19" t="s">
        <v>126</v>
      </c>
      <c r="D162" s="17" t="s">
        <v>127</v>
      </c>
      <c r="E162" s="20" t="s">
        <v>128</v>
      </c>
      <c r="F162" s="21" t="s">
        <v>129</v>
      </c>
      <c r="G162" s="23" t="s">
        <v>136</v>
      </c>
      <c r="H162" s="30" t="s">
        <v>136</v>
      </c>
      <c r="I162" s="33" t="s">
        <v>137</v>
      </c>
      <c r="J162" s="27" t="s">
        <v>13</v>
      </c>
      <c r="K162" s="22" t="s">
        <v>26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45">
        <v>0</v>
      </c>
      <c r="U162" s="45">
        <v>0</v>
      </c>
      <c r="V162" s="1" t="str">
        <f t="shared" si="5"/>
        <v>重庆市永川区长城汽车零部件有限公司（保定）100A2136安徽乘用</v>
      </c>
      <c r="W162" s="1" t="str">
        <f t="shared" si="4"/>
        <v>重庆市永川区长城汽车零部件有限公司（保定）100A2136</v>
      </c>
      <c r="X162" s="49"/>
      <c r="Y162" s="46"/>
      <c r="Z162" s="1"/>
    </row>
    <row r="163" spans="1:26" x14ac:dyDescent="0.15">
      <c r="A163" s="27" t="s">
        <v>126</v>
      </c>
      <c r="B163" s="18" t="s">
        <v>7</v>
      </c>
      <c r="C163" s="19" t="s">
        <v>126</v>
      </c>
      <c r="D163" s="17" t="s">
        <v>127</v>
      </c>
      <c r="E163" s="20" t="s">
        <v>128</v>
      </c>
      <c r="F163" s="19" t="s">
        <v>129</v>
      </c>
      <c r="G163" s="21" t="s">
        <v>138</v>
      </c>
      <c r="H163" s="30" t="s">
        <v>138</v>
      </c>
      <c r="I163" s="33" t="s">
        <v>139</v>
      </c>
      <c r="J163" s="27" t="s">
        <v>13</v>
      </c>
      <c r="K163" s="22" t="s">
        <v>14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45">
        <v>0</v>
      </c>
      <c r="U163" s="45">
        <v>0</v>
      </c>
      <c r="V163" s="1" t="str">
        <f t="shared" si="5"/>
        <v>重庆市永川区长城汽车零部件有限公司（保定）100A2512福建</v>
      </c>
      <c r="W163" s="1" t="str">
        <f t="shared" si="4"/>
        <v>重庆市永川区长城汽车零部件有限公司（保定）100A2512</v>
      </c>
      <c r="X163" s="49"/>
      <c r="Y163" s="46"/>
      <c r="Z163" s="1"/>
    </row>
    <row r="164" spans="1:26" x14ac:dyDescent="0.15">
      <c r="A164" s="27" t="s">
        <v>126</v>
      </c>
      <c r="B164" s="18" t="s">
        <v>7</v>
      </c>
      <c r="C164" s="19" t="s">
        <v>126</v>
      </c>
      <c r="D164" s="17" t="s">
        <v>127</v>
      </c>
      <c r="E164" s="20" t="s">
        <v>128</v>
      </c>
      <c r="F164" s="19" t="s">
        <v>129</v>
      </c>
      <c r="G164" s="21" t="s">
        <v>140</v>
      </c>
      <c r="H164" s="30" t="s">
        <v>140</v>
      </c>
      <c r="I164" s="33" t="s">
        <v>141</v>
      </c>
      <c r="J164" s="27" t="s">
        <v>13</v>
      </c>
      <c r="K164" s="22" t="s">
        <v>26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45">
        <v>0</v>
      </c>
      <c r="U164" s="45">
        <v>0</v>
      </c>
      <c r="V164" s="1" t="str">
        <f t="shared" si="5"/>
        <v>重庆市永川区长城汽车零部件有限公司（保定）100A3068安徽乘用</v>
      </c>
      <c r="W164" s="1" t="str">
        <f t="shared" si="4"/>
        <v>重庆市永川区长城汽车零部件有限公司（保定）100A3068</v>
      </c>
      <c r="X164" s="49"/>
      <c r="Y164" s="46"/>
      <c r="Z164" s="1"/>
    </row>
    <row r="165" spans="1:26" x14ac:dyDescent="0.15">
      <c r="A165" s="27" t="s">
        <v>126</v>
      </c>
      <c r="B165" s="18" t="s">
        <v>7</v>
      </c>
      <c r="C165" s="19" t="s">
        <v>126</v>
      </c>
      <c r="D165" s="17" t="s">
        <v>127</v>
      </c>
      <c r="E165" s="20" t="s">
        <v>128</v>
      </c>
      <c r="F165" s="19" t="s">
        <v>129</v>
      </c>
      <c r="G165" s="20" t="s">
        <v>142</v>
      </c>
      <c r="H165" s="30" t="s">
        <v>142</v>
      </c>
      <c r="I165" s="33" t="s">
        <v>143</v>
      </c>
      <c r="J165" s="27" t="s">
        <v>13</v>
      </c>
      <c r="K165" s="22" t="s">
        <v>26</v>
      </c>
      <c r="L165" s="36">
        <v>2000</v>
      </c>
      <c r="M165" s="36">
        <v>2000</v>
      </c>
      <c r="N165" s="36">
        <v>1800</v>
      </c>
      <c r="O165" s="36">
        <v>1800</v>
      </c>
      <c r="P165" s="36">
        <v>400</v>
      </c>
      <c r="Q165" s="36">
        <v>8000</v>
      </c>
      <c r="R165" s="36">
        <v>12000</v>
      </c>
      <c r="S165" s="36">
        <v>15000</v>
      </c>
      <c r="T165" s="45">
        <v>9661</v>
      </c>
      <c r="U165" s="45">
        <v>11800</v>
      </c>
      <c r="V165" s="1" t="str">
        <f t="shared" si="5"/>
        <v>重庆市永川区长城汽车零部件有限公司（保定）100A3683安徽乘用</v>
      </c>
      <c r="W165" s="1" t="str">
        <f t="shared" si="4"/>
        <v>重庆市永川区长城汽车零部件有限公司（保定）100A3683</v>
      </c>
      <c r="X165" s="49"/>
      <c r="Y165" s="46"/>
      <c r="Z165" s="1"/>
    </row>
    <row r="166" spans="1:26" x14ac:dyDescent="0.15">
      <c r="A166" s="27" t="s">
        <v>126</v>
      </c>
      <c r="B166" s="18" t="s">
        <v>7</v>
      </c>
      <c r="C166" s="19" t="s">
        <v>126</v>
      </c>
      <c r="D166" s="17" t="s">
        <v>127</v>
      </c>
      <c r="E166" s="20" t="s">
        <v>128</v>
      </c>
      <c r="F166" s="19" t="s">
        <v>129</v>
      </c>
      <c r="G166" s="21" t="s">
        <v>144</v>
      </c>
      <c r="H166" s="30" t="s">
        <v>144</v>
      </c>
      <c r="I166" s="33" t="s">
        <v>145</v>
      </c>
      <c r="J166" s="27" t="s">
        <v>13</v>
      </c>
      <c r="K166" s="22" t="s">
        <v>26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45">
        <v>800</v>
      </c>
      <c r="U166" s="45">
        <v>400</v>
      </c>
      <c r="V166" s="1" t="str">
        <f t="shared" si="5"/>
        <v>重庆市永川区长城汽车零部件有限公司（保定）100A3862安徽乘用</v>
      </c>
      <c r="W166" s="1" t="str">
        <f t="shared" si="4"/>
        <v>重庆市永川区长城汽车零部件有限公司（保定）100A3862</v>
      </c>
      <c r="X166" s="49"/>
      <c r="Y166" s="46"/>
      <c r="Z166" s="1"/>
    </row>
    <row r="167" spans="1:26" x14ac:dyDescent="0.15">
      <c r="A167" s="27" t="s">
        <v>126</v>
      </c>
      <c r="B167" s="18" t="s">
        <v>7</v>
      </c>
      <c r="C167" s="19" t="s">
        <v>126</v>
      </c>
      <c r="D167" s="17" t="s">
        <v>127</v>
      </c>
      <c r="E167" s="20" t="s">
        <v>128</v>
      </c>
      <c r="F167" s="19" t="s">
        <v>129</v>
      </c>
      <c r="G167" s="23" t="s">
        <v>146</v>
      </c>
      <c r="H167" s="30" t="s">
        <v>146</v>
      </c>
      <c r="I167" s="33" t="s">
        <v>147</v>
      </c>
      <c r="J167" s="27" t="s">
        <v>13</v>
      </c>
      <c r="K167" s="22" t="s">
        <v>26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45">
        <v>0</v>
      </c>
      <c r="U167" s="45">
        <v>0</v>
      </c>
      <c r="V167" s="1" t="str">
        <f t="shared" si="5"/>
        <v>重庆市永川区长城汽车零部件有限公司（保定）100A3316安徽乘用</v>
      </c>
      <c r="W167" s="1" t="str">
        <f t="shared" si="4"/>
        <v>重庆市永川区长城汽车零部件有限公司（保定）100A3316</v>
      </c>
      <c r="X167" s="49"/>
      <c r="Y167" s="46"/>
      <c r="Z167" s="1"/>
    </row>
    <row r="168" spans="1:26" x14ac:dyDescent="0.15">
      <c r="A168" s="27" t="s">
        <v>126</v>
      </c>
      <c r="B168" s="18" t="s">
        <v>7</v>
      </c>
      <c r="C168" s="19" t="s">
        <v>126</v>
      </c>
      <c r="D168" s="17" t="s">
        <v>127</v>
      </c>
      <c r="E168" s="20" t="s">
        <v>128</v>
      </c>
      <c r="F168" s="19" t="s">
        <v>129</v>
      </c>
      <c r="G168" s="23" t="s">
        <v>148</v>
      </c>
      <c r="H168" s="30" t="s">
        <v>148</v>
      </c>
      <c r="I168" s="33" t="s">
        <v>149</v>
      </c>
      <c r="J168" s="27" t="s">
        <v>13</v>
      </c>
      <c r="K168" s="22" t="s">
        <v>26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45">
        <v>0</v>
      </c>
      <c r="U168" s="45">
        <v>0</v>
      </c>
      <c r="V168" s="1" t="str">
        <f t="shared" si="5"/>
        <v>重庆市永川区长城汽车零部件有限公司（保定）100A3470安徽乘用</v>
      </c>
      <c r="W168" s="1" t="str">
        <f t="shared" si="4"/>
        <v>重庆市永川区长城汽车零部件有限公司（保定）100A3470</v>
      </c>
      <c r="X168" s="49"/>
      <c r="Y168" s="46"/>
      <c r="Z168" s="1"/>
    </row>
    <row r="169" spans="1:26" x14ac:dyDescent="0.15">
      <c r="A169" s="27" t="s">
        <v>126</v>
      </c>
      <c r="B169" s="18" t="s">
        <v>7</v>
      </c>
      <c r="C169" s="19" t="s">
        <v>126</v>
      </c>
      <c r="D169" s="17" t="s">
        <v>127</v>
      </c>
      <c r="E169" s="20" t="s">
        <v>128</v>
      </c>
      <c r="F169" s="19" t="s">
        <v>129</v>
      </c>
      <c r="G169" s="23" t="s">
        <v>494</v>
      </c>
      <c r="H169" s="30" t="s">
        <v>494</v>
      </c>
      <c r="I169" s="33" t="s">
        <v>495</v>
      </c>
      <c r="J169" s="27" t="s">
        <v>13</v>
      </c>
      <c r="K169" s="22" t="s">
        <v>26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45">
        <v>0</v>
      </c>
      <c r="U169" s="45">
        <v>0</v>
      </c>
      <c r="V169" s="1" t="str">
        <f t="shared" si="5"/>
        <v>重庆市永川区长城汽车零部件有限公司（保定）100A4026安徽乘用</v>
      </c>
      <c r="W169" s="1" t="str">
        <f t="shared" si="4"/>
        <v>重庆市永川区长城汽车零部件有限公司（保定）100A4026</v>
      </c>
      <c r="X169" s="49"/>
      <c r="Y169" s="46"/>
      <c r="Z169" s="1"/>
    </row>
    <row r="170" spans="1:26" x14ac:dyDescent="0.15">
      <c r="A170" s="27" t="s">
        <v>126</v>
      </c>
      <c r="B170" s="18" t="s">
        <v>7</v>
      </c>
      <c r="C170" s="19" t="s">
        <v>126</v>
      </c>
      <c r="D170" s="17" t="s">
        <v>127</v>
      </c>
      <c r="E170" s="20" t="s">
        <v>128</v>
      </c>
      <c r="F170" s="19" t="s">
        <v>129</v>
      </c>
      <c r="G170" s="21" t="s">
        <v>758</v>
      </c>
      <c r="H170" s="30" t="s">
        <v>758</v>
      </c>
      <c r="I170" s="33" t="s">
        <v>766</v>
      </c>
      <c r="J170" s="27" t="s">
        <v>13</v>
      </c>
      <c r="K170" s="22" t="s">
        <v>26</v>
      </c>
      <c r="L170" s="36">
        <v>1200</v>
      </c>
      <c r="M170" s="36">
        <v>1200</v>
      </c>
      <c r="N170" s="36">
        <v>1200</v>
      </c>
      <c r="O170" s="36">
        <v>1200</v>
      </c>
      <c r="P170" s="36">
        <v>200</v>
      </c>
      <c r="Q170" s="36">
        <v>5000</v>
      </c>
      <c r="R170" s="36">
        <v>5000</v>
      </c>
      <c r="S170" s="36">
        <v>8000</v>
      </c>
      <c r="T170" s="45">
        <v>9000</v>
      </c>
      <c r="U170" s="45">
        <v>0</v>
      </c>
      <c r="V170" s="1" t="str">
        <f t="shared" si="5"/>
        <v>重庆市永川区长城汽车零部件有限公司（保定）100A4477安徽乘用</v>
      </c>
      <c r="W170" s="1" t="str">
        <f t="shared" si="4"/>
        <v>重庆市永川区长城汽车零部件有限公司（保定）100A4477</v>
      </c>
      <c r="X170" s="49"/>
      <c r="Y170" s="46"/>
      <c r="Z170" s="1"/>
    </row>
    <row r="171" spans="1:26" x14ac:dyDescent="0.15">
      <c r="A171" s="27" t="s">
        <v>126</v>
      </c>
      <c r="B171" s="18" t="s">
        <v>7</v>
      </c>
      <c r="C171" s="19" t="s">
        <v>126</v>
      </c>
      <c r="D171" s="17" t="s">
        <v>127</v>
      </c>
      <c r="E171" s="20" t="s">
        <v>150</v>
      </c>
      <c r="F171" s="19" t="s">
        <v>151</v>
      </c>
      <c r="G171" s="21" t="s">
        <v>759</v>
      </c>
      <c r="H171" s="30" t="s">
        <v>759</v>
      </c>
      <c r="I171" s="33" t="s">
        <v>541</v>
      </c>
      <c r="J171" s="27" t="s">
        <v>13</v>
      </c>
      <c r="K171" s="22" t="s">
        <v>26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45">
        <v>0</v>
      </c>
      <c r="U171" s="45">
        <v>0</v>
      </c>
      <c r="V171" s="1" t="str">
        <f t="shared" si="5"/>
        <v>重庆市永川区长城汽车零部件有限公司（天津）100AL781A安徽乘用</v>
      </c>
      <c r="W171" s="1" t="str">
        <f t="shared" si="4"/>
        <v>重庆市永川区长城汽车零部件有限公司（天津）100AL781A</v>
      </c>
      <c r="X171" s="49"/>
      <c r="Y171" s="46"/>
      <c r="Z171" s="1"/>
    </row>
    <row r="172" spans="1:26" x14ac:dyDescent="0.15">
      <c r="A172" s="27" t="s">
        <v>126</v>
      </c>
      <c r="B172" s="18" t="s">
        <v>7</v>
      </c>
      <c r="C172" s="19" t="s">
        <v>126</v>
      </c>
      <c r="D172" s="20" t="s">
        <v>127</v>
      </c>
      <c r="E172" s="20" t="s">
        <v>150</v>
      </c>
      <c r="F172" s="19" t="s">
        <v>151</v>
      </c>
      <c r="G172" s="21" t="s">
        <v>773</v>
      </c>
      <c r="H172" s="30" t="s">
        <v>773</v>
      </c>
      <c r="I172" s="33" t="s">
        <v>774</v>
      </c>
      <c r="J172" s="27" t="s">
        <v>13</v>
      </c>
      <c r="K172" s="22" t="s">
        <v>26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45">
        <v>12726</v>
      </c>
      <c r="U172" s="45">
        <v>1900</v>
      </c>
      <c r="V172" s="1" t="str">
        <f t="shared" si="5"/>
        <v>重庆市永川区长城汽车零部件有限公司（天津）100A3682A安徽乘用</v>
      </c>
      <c r="W172" s="1" t="str">
        <f t="shared" si="4"/>
        <v>重庆市永川区长城汽车零部件有限公司（天津）100A3682A</v>
      </c>
      <c r="X172" s="49"/>
      <c r="Y172" s="46"/>
      <c r="Z172" s="1"/>
    </row>
    <row r="173" spans="1:26" x14ac:dyDescent="0.15">
      <c r="A173" s="27" t="s">
        <v>126</v>
      </c>
      <c r="B173" s="18" t="s">
        <v>7</v>
      </c>
      <c r="C173" s="19" t="s">
        <v>126</v>
      </c>
      <c r="D173" s="20" t="s">
        <v>127</v>
      </c>
      <c r="E173" s="20" t="s">
        <v>152</v>
      </c>
      <c r="F173" s="19" t="s">
        <v>153</v>
      </c>
      <c r="G173" s="21" t="s">
        <v>773</v>
      </c>
      <c r="H173" s="30" t="s">
        <v>773</v>
      </c>
      <c r="I173" s="33" t="s">
        <v>774</v>
      </c>
      <c r="J173" s="27" t="s">
        <v>13</v>
      </c>
      <c r="K173" s="22" t="s">
        <v>26</v>
      </c>
      <c r="L173" s="36">
        <v>7000</v>
      </c>
      <c r="M173" s="36">
        <v>7000</v>
      </c>
      <c r="N173" s="36">
        <v>7000</v>
      </c>
      <c r="O173" s="36">
        <v>7000</v>
      </c>
      <c r="P173" s="36">
        <v>2000</v>
      </c>
      <c r="Q173" s="36">
        <v>30000</v>
      </c>
      <c r="R173" s="36">
        <v>20000</v>
      </c>
      <c r="S173" s="36">
        <v>20000</v>
      </c>
      <c r="T173" s="45">
        <v>20000</v>
      </c>
      <c r="U173" s="45">
        <v>36850</v>
      </c>
      <c r="V173" s="1" t="str">
        <f t="shared" si="5"/>
        <v>重庆市永川区长城汽车零部件有限公司（徐水）100A3682A安徽乘用</v>
      </c>
      <c r="W173" s="1" t="str">
        <f t="shared" si="4"/>
        <v>重庆市永川区长城汽车零部件有限公司（徐水）100A3682A</v>
      </c>
      <c r="X173" s="49"/>
      <c r="Y173" s="46"/>
      <c r="Z173" s="1"/>
    </row>
    <row r="174" spans="1:26" x14ac:dyDescent="0.15">
      <c r="A174" s="27" t="s">
        <v>126</v>
      </c>
      <c r="B174" s="18" t="s">
        <v>7</v>
      </c>
      <c r="C174" s="19" t="s">
        <v>126</v>
      </c>
      <c r="D174" s="17" t="s">
        <v>127</v>
      </c>
      <c r="E174" s="20" t="s">
        <v>152</v>
      </c>
      <c r="F174" s="19" t="s">
        <v>153</v>
      </c>
      <c r="G174" s="23" t="s">
        <v>154</v>
      </c>
      <c r="H174" s="30" t="s">
        <v>154</v>
      </c>
      <c r="I174" s="33" t="s">
        <v>155</v>
      </c>
      <c r="J174" s="27" t="s">
        <v>13</v>
      </c>
      <c r="K174" s="22" t="s">
        <v>26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45">
        <v>0</v>
      </c>
      <c r="U174" s="45">
        <v>0</v>
      </c>
      <c r="V174" s="1" t="str">
        <f t="shared" si="5"/>
        <v>重庆市永川区长城汽车零部件有限公司（徐水）100A2152安徽乘用</v>
      </c>
      <c r="W174" s="1" t="str">
        <f t="shared" si="4"/>
        <v>重庆市永川区长城汽车零部件有限公司（徐水）100A2152</v>
      </c>
      <c r="X174" s="49"/>
      <c r="Y174" s="46"/>
      <c r="Z174" s="1"/>
    </row>
    <row r="175" spans="1:26" x14ac:dyDescent="0.15">
      <c r="A175" s="27" t="s">
        <v>126</v>
      </c>
      <c r="B175" s="18" t="s">
        <v>7</v>
      </c>
      <c r="C175" s="19" t="s">
        <v>126</v>
      </c>
      <c r="D175" s="17" t="s">
        <v>127</v>
      </c>
      <c r="E175" s="20" t="s">
        <v>152</v>
      </c>
      <c r="F175" s="19" t="s">
        <v>153</v>
      </c>
      <c r="G175" s="23" t="s">
        <v>156</v>
      </c>
      <c r="H175" s="30" t="s">
        <v>156</v>
      </c>
      <c r="I175" s="33" t="s">
        <v>157</v>
      </c>
      <c r="J175" s="27" t="s">
        <v>13</v>
      </c>
      <c r="K175" s="22" t="s">
        <v>26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45">
        <v>0</v>
      </c>
      <c r="U175" s="45">
        <v>0</v>
      </c>
      <c r="V175" s="1" t="str">
        <f t="shared" si="5"/>
        <v>重庆市永川区长城汽车零部件有限公司（徐水）100A2657安徽乘用</v>
      </c>
      <c r="W175" s="1" t="str">
        <f t="shared" si="4"/>
        <v>重庆市永川区长城汽车零部件有限公司（徐水）100A2657</v>
      </c>
      <c r="X175" s="49"/>
      <c r="Y175" s="46"/>
      <c r="Z175" s="1"/>
    </row>
    <row r="176" spans="1:26" x14ac:dyDescent="0.15">
      <c r="A176" s="27" t="s">
        <v>126</v>
      </c>
      <c r="B176" s="18" t="s">
        <v>7</v>
      </c>
      <c r="C176" s="19" t="s">
        <v>126</v>
      </c>
      <c r="D176" s="17" t="s">
        <v>127</v>
      </c>
      <c r="E176" s="20" t="s">
        <v>152</v>
      </c>
      <c r="F176" s="19" t="s">
        <v>153</v>
      </c>
      <c r="G176" s="23" t="s">
        <v>158</v>
      </c>
      <c r="H176" s="30" t="s">
        <v>158</v>
      </c>
      <c r="I176" s="33" t="s">
        <v>159</v>
      </c>
      <c r="J176" s="27" t="s">
        <v>13</v>
      </c>
      <c r="K176" s="22" t="s">
        <v>26</v>
      </c>
      <c r="L176" s="36">
        <v>10000</v>
      </c>
      <c r="M176" s="36">
        <v>10000</v>
      </c>
      <c r="N176" s="36">
        <v>9000</v>
      </c>
      <c r="O176" s="36">
        <v>9000</v>
      </c>
      <c r="P176" s="36">
        <v>2000</v>
      </c>
      <c r="Q176" s="36">
        <v>40000</v>
      </c>
      <c r="R176" s="36">
        <v>30000</v>
      </c>
      <c r="S176" s="36">
        <v>30000</v>
      </c>
      <c r="T176" s="45">
        <v>39154</v>
      </c>
      <c r="U176" s="45">
        <v>39250</v>
      </c>
      <c r="V176" s="1" t="str">
        <f t="shared" si="5"/>
        <v>重庆市永川区长城汽车零部件有限公司（徐水）100A4201安徽乘用</v>
      </c>
      <c r="W176" s="1" t="str">
        <f t="shared" si="4"/>
        <v>重庆市永川区长城汽车零部件有限公司（徐水）100A4201</v>
      </c>
      <c r="X176" s="49"/>
      <c r="Y176" s="46"/>
      <c r="Z176" s="1"/>
    </row>
    <row r="177" spans="1:26" x14ac:dyDescent="0.15">
      <c r="A177" s="47" t="s">
        <v>126</v>
      </c>
      <c r="B177" s="39" t="s">
        <v>7</v>
      </c>
      <c r="C177" s="31" t="s">
        <v>126</v>
      </c>
      <c r="D177" s="20" t="s">
        <v>127</v>
      </c>
      <c r="E177" s="20" t="s">
        <v>152</v>
      </c>
      <c r="F177" s="31" t="s">
        <v>153</v>
      </c>
      <c r="G177" s="23" t="s">
        <v>160</v>
      </c>
      <c r="H177" s="30" t="s">
        <v>160</v>
      </c>
      <c r="I177" s="33" t="s">
        <v>161</v>
      </c>
      <c r="J177" s="27" t="s">
        <v>13</v>
      </c>
      <c r="K177" s="22" t="s">
        <v>26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45">
        <v>0</v>
      </c>
      <c r="U177" s="45">
        <v>0</v>
      </c>
      <c r="V177" s="1" t="str">
        <f t="shared" si="5"/>
        <v>重庆市永川区长城汽车零部件有限公司（徐水）100A3307安徽乘用</v>
      </c>
      <c r="W177" s="1" t="str">
        <f t="shared" si="4"/>
        <v>重庆市永川区长城汽车零部件有限公司（徐水）100A3307</v>
      </c>
      <c r="X177" s="49"/>
      <c r="Y177" s="46"/>
      <c r="Z177" s="1"/>
    </row>
    <row r="178" spans="1:26" x14ac:dyDescent="0.15">
      <c r="A178" s="27" t="s">
        <v>126</v>
      </c>
      <c r="B178" s="18" t="s">
        <v>7</v>
      </c>
      <c r="C178" s="19" t="s">
        <v>126</v>
      </c>
      <c r="D178" s="18" t="s">
        <v>127</v>
      </c>
      <c r="E178" s="24" t="s">
        <v>152</v>
      </c>
      <c r="F178" s="19" t="s">
        <v>153</v>
      </c>
      <c r="G178" s="23" t="s">
        <v>721</v>
      </c>
      <c r="H178" s="30" t="s">
        <v>721</v>
      </c>
      <c r="I178" s="33" t="s">
        <v>162</v>
      </c>
      <c r="J178" s="27" t="s">
        <v>13</v>
      </c>
      <c r="K178" s="22" t="s">
        <v>26</v>
      </c>
      <c r="L178" s="36">
        <v>4000</v>
      </c>
      <c r="M178" s="36">
        <v>4000</v>
      </c>
      <c r="N178" s="36">
        <v>3500</v>
      </c>
      <c r="O178" s="36">
        <v>3500</v>
      </c>
      <c r="P178" s="36">
        <v>0</v>
      </c>
      <c r="Q178" s="36">
        <v>15000</v>
      </c>
      <c r="R178" s="36">
        <v>13000</v>
      </c>
      <c r="S178" s="36">
        <v>14000</v>
      </c>
      <c r="T178" s="45">
        <v>17382</v>
      </c>
      <c r="U178" s="45">
        <v>11900</v>
      </c>
      <c r="V178" s="1" t="str">
        <f t="shared" si="5"/>
        <v>重庆市永川区长城汽车零部件有限公司（徐水）100A4573安徽乘用</v>
      </c>
      <c r="W178" s="1" t="str">
        <f t="shared" si="4"/>
        <v>重庆市永川区长城汽车零部件有限公司（徐水）100A4573</v>
      </c>
      <c r="X178" s="49"/>
      <c r="Y178" s="46"/>
      <c r="Z178" s="1"/>
    </row>
    <row r="179" spans="1:26" x14ac:dyDescent="0.15">
      <c r="A179" s="27" t="s">
        <v>126</v>
      </c>
      <c r="B179" s="18" t="s">
        <v>7</v>
      </c>
      <c r="C179" s="19" t="s">
        <v>126</v>
      </c>
      <c r="D179" s="17" t="s">
        <v>127</v>
      </c>
      <c r="E179" s="23" t="s">
        <v>152</v>
      </c>
      <c r="F179" s="19" t="s">
        <v>153</v>
      </c>
      <c r="G179" s="23" t="s">
        <v>722</v>
      </c>
      <c r="H179" s="30" t="s">
        <v>722</v>
      </c>
      <c r="I179" s="33" t="s">
        <v>163</v>
      </c>
      <c r="J179" s="27" t="s">
        <v>13</v>
      </c>
      <c r="K179" s="22" t="s">
        <v>26</v>
      </c>
      <c r="L179" s="36">
        <v>6000</v>
      </c>
      <c r="M179" s="36">
        <v>6000</v>
      </c>
      <c r="N179" s="36">
        <v>6000</v>
      </c>
      <c r="O179" s="36">
        <v>6000</v>
      </c>
      <c r="P179" s="36">
        <v>1000</v>
      </c>
      <c r="Q179" s="36">
        <v>25000</v>
      </c>
      <c r="R179" s="36">
        <v>20000</v>
      </c>
      <c r="S179" s="36">
        <v>30000</v>
      </c>
      <c r="T179" s="45">
        <v>20168</v>
      </c>
      <c r="U179" s="45">
        <v>26660</v>
      </c>
      <c r="V179" s="1" t="str">
        <f t="shared" si="5"/>
        <v>重庆市永川区长城汽车零部件有限公司（徐水）100A4574安徽乘用</v>
      </c>
      <c r="W179" s="1" t="str">
        <f t="shared" si="4"/>
        <v>重庆市永川区长城汽车零部件有限公司（徐水）100A4574</v>
      </c>
      <c r="X179" s="49"/>
      <c r="Y179" s="46"/>
      <c r="Z179" s="1"/>
    </row>
    <row r="180" spans="1:26" x14ac:dyDescent="0.15">
      <c r="A180" s="27" t="s">
        <v>174</v>
      </c>
      <c r="B180" s="18" t="s">
        <v>175</v>
      </c>
      <c r="C180" s="19" t="s">
        <v>176</v>
      </c>
      <c r="D180" s="18" t="s">
        <v>213</v>
      </c>
      <c r="E180" s="24" t="s">
        <v>214</v>
      </c>
      <c r="F180" s="19"/>
      <c r="G180" s="23" t="s">
        <v>200</v>
      </c>
      <c r="H180" s="30" t="s">
        <v>200</v>
      </c>
      <c r="I180" s="33" t="s">
        <v>201</v>
      </c>
      <c r="J180" s="27" t="s">
        <v>13</v>
      </c>
      <c r="K180" s="22" t="s">
        <v>26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45">
        <v>0</v>
      </c>
      <c r="U180" s="45">
        <v>0</v>
      </c>
      <c r="V180" s="1" t="str">
        <f t="shared" si="5"/>
        <v>广汽乘用车（杭州）有限公司100A4175安徽乘用</v>
      </c>
      <c r="W180" s="1" t="str">
        <f t="shared" si="4"/>
        <v>广汽乘用车（杭州）有限公司100A4175</v>
      </c>
      <c r="X180" s="49"/>
      <c r="Y180" s="46"/>
      <c r="Z180" s="1"/>
    </row>
    <row r="181" spans="1:26" x14ac:dyDescent="0.15">
      <c r="A181" s="27" t="s">
        <v>174</v>
      </c>
      <c r="B181" s="18" t="s">
        <v>175</v>
      </c>
      <c r="C181" s="19" t="s">
        <v>176</v>
      </c>
      <c r="D181" s="18" t="s">
        <v>213</v>
      </c>
      <c r="E181" s="24" t="s">
        <v>214</v>
      </c>
      <c r="F181" s="21"/>
      <c r="G181" s="23" t="s">
        <v>202</v>
      </c>
      <c r="H181" s="30" t="s">
        <v>202</v>
      </c>
      <c r="I181" s="33" t="s">
        <v>203</v>
      </c>
      <c r="J181" s="27" t="s">
        <v>13</v>
      </c>
      <c r="K181" s="22" t="s">
        <v>26</v>
      </c>
      <c r="L181" s="36">
        <v>5000</v>
      </c>
      <c r="M181" s="36">
        <v>5000</v>
      </c>
      <c r="N181" s="36">
        <v>0</v>
      </c>
      <c r="O181" s="36">
        <v>0</v>
      </c>
      <c r="P181" s="36">
        <v>0</v>
      </c>
      <c r="Q181" s="36">
        <v>10000</v>
      </c>
      <c r="R181" s="36">
        <v>7000</v>
      </c>
      <c r="S181" s="36">
        <v>7000</v>
      </c>
      <c r="T181" s="45">
        <v>0</v>
      </c>
      <c r="U181" s="45">
        <v>9350</v>
      </c>
      <c r="V181" s="1" t="str">
        <f t="shared" si="5"/>
        <v>广汽乘用车（杭州）有限公司100A3882安徽乘用</v>
      </c>
      <c r="W181" s="1" t="str">
        <f t="shared" si="4"/>
        <v>广汽乘用车（杭州）有限公司100A3882</v>
      </c>
      <c r="X181" s="49"/>
      <c r="Y181" s="46"/>
      <c r="Z181" s="1"/>
    </row>
    <row r="182" spans="1:26" x14ac:dyDescent="0.15">
      <c r="A182" s="22" t="s">
        <v>174</v>
      </c>
      <c r="B182" s="18" t="s">
        <v>175</v>
      </c>
      <c r="C182" s="19" t="s">
        <v>176</v>
      </c>
      <c r="D182" s="18" t="s">
        <v>213</v>
      </c>
      <c r="E182" s="17" t="s">
        <v>214</v>
      </c>
      <c r="F182" s="21"/>
      <c r="G182" s="21" t="s">
        <v>742</v>
      </c>
      <c r="H182" s="30" t="s">
        <v>742</v>
      </c>
      <c r="I182" s="33" t="s">
        <v>711</v>
      </c>
      <c r="J182" s="27" t="s">
        <v>13</v>
      </c>
      <c r="K182" s="22" t="s">
        <v>26</v>
      </c>
      <c r="L182" s="36">
        <v>7000</v>
      </c>
      <c r="M182" s="36">
        <v>7000</v>
      </c>
      <c r="N182" s="36">
        <v>6000</v>
      </c>
      <c r="O182" s="36">
        <v>0</v>
      </c>
      <c r="P182" s="36">
        <v>0</v>
      </c>
      <c r="Q182" s="36">
        <v>20000</v>
      </c>
      <c r="R182" s="36">
        <v>20000</v>
      </c>
      <c r="S182" s="36">
        <v>20000</v>
      </c>
      <c r="T182" s="45">
        <v>26500</v>
      </c>
      <c r="U182" s="45">
        <v>10360</v>
      </c>
      <c r="V182" s="1" t="str">
        <f t="shared" si="5"/>
        <v>广汽乘用车（杭州）有限公司100A4287安徽乘用</v>
      </c>
      <c r="W182" s="1" t="str">
        <f t="shared" si="4"/>
        <v>广汽乘用车（杭州）有限公司100A4287</v>
      </c>
      <c r="X182" s="49"/>
      <c r="Y182" s="46"/>
      <c r="Z182" s="1"/>
    </row>
    <row r="183" spans="1:26" x14ac:dyDescent="0.15">
      <c r="A183" s="22" t="s">
        <v>174</v>
      </c>
      <c r="B183" s="18" t="s">
        <v>175</v>
      </c>
      <c r="C183" s="19" t="s">
        <v>176</v>
      </c>
      <c r="D183" s="18" t="s">
        <v>198</v>
      </c>
      <c r="E183" s="17" t="s">
        <v>199</v>
      </c>
      <c r="F183" s="19"/>
      <c r="G183" s="23" t="s">
        <v>200</v>
      </c>
      <c r="H183" s="30" t="s">
        <v>200</v>
      </c>
      <c r="I183" s="33" t="s">
        <v>201</v>
      </c>
      <c r="J183" s="27" t="s">
        <v>13</v>
      </c>
      <c r="K183" s="22" t="s">
        <v>26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45">
        <v>0</v>
      </c>
      <c r="U183" s="45">
        <v>0</v>
      </c>
      <c r="V183" s="1" t="str">
        <f t="shared" si="5"/>
        <v>广汽乘用车有限公司100A4175安徽乘用</v>
      </c>
      <c r="W183" s="1" t="str">
        <f t="shared" si="4"/>
        <v>广汽乘用车有限公司100A4175</v>
      </c>
      <c r="X183" s="49"/>
      <c r="Y183" s="46"/>
      <c r="Z183" s="1"/>
    </row>
    <row r="184" spans="1:26" x14ac:dyDescent="0.15">
      <c r="A184" s="22" t="s">
        <v>174</v>
      </c>
      <c r="B184" s="18" t="s">
        <v>175</v>
      </c>
      <c r="C184" s="19" t="s">
        <v>176</v>
      </c>
      <c r="D184" s="18" t="s">
        <v>198</v>
      </c>
      <c r="E184" s="17" t="s">
        <v>199</v>
      </c>
      <c r="F184" s="21"/>
      <c r="G184" s="21" t="s">
        <v>202</v>
      </c>
      <c r="H184" s="30" t="s">
        <v>202</v>
      </c>
      <c r="I184" s="33" t="s">
        <v>203</v>
      </c>
      <c r="J184" s="27" t="s">
        <v>13</v>
      </c>
      <c r="K184" s="22" t="s">
        <v>26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45">
        <v>0</v>
      </c>
      <c r="U184" s="45">
        <v>64</v>
      </c>
      <c r="V184" s="1" t="str">
        <f t="shared" si="5"/>
        <v>广汽乘用车有限公司100A3882安徽乘用</v>
      </c>
      <c r="W184" s="1" t="str">
        <f t="shared" si="4"/>
        <v>广汽乘用车有限公司100A3882</v>
      </c>
      <c r="X184" s="49"/>
      <c r="Y184" s="46"/>
      <c r="Z184" s="1"/>
    </row>
    <row r="185" spans="1:26" x14ac:dyDescent="0.15">
      <c r="A185" s="22" t="s">
        <v>174</v>
      </c>
      <c r="B185" s="18" t="s">
        <v>175</v>
      </c>
      <c r="C185" s="19" t="s">
        <v>176</v>
      </c>
      <c r="D185" s="18" t="s">
        <v>198</v>
      </c>
      <c r="E185" s="17" t="s">
        <v>199</v>
      </c>
      <c r="F185" s="19"/>
      <c r="G185" s="23" t="s">
        <v>94</v>
      </c>
      <c r="H185" s="30" t="s">
        <v>94</v>
      </c>
      <c r="I185" s="33" t="s">
        <v>95</v>
      </c>
      <c r="J185" s="27" t="s">
        <v>13</v>
      </c>
      <c r="K185" s="22" t="s">
        <v>26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45">
        <v>0</v>
      </c>
      <c r="U185" s="45">
        <v>0</v>
      </c>
      <c r="V185" s="1" t="str">
        <f t="shared" si="5"/>
        <v>广汽乘用车有限公司100A4137安徽乘用</v>
      </c>
      <c r="W185" s="1" t="str">
        <f t="shared" si="4"/>
        <v>广汽乘用车有限公司100A4137</v>
      </c>
      <c r="X185" s="49"/>
      <c r="Y185" s="46"/>
      <c r="Z185" s="1"/>
    </row>
    <row r="186" spans="1:26" x14ac:dyDescent="0.15">
      <c r="A186" s="27" t="s">
        <v>174</v>
      </c>
      <c r="B186" s="18" t="s">
        <v>175</v>
      </c>
      <c r="C186" s="19" t="s">
        <v>176</v>
      </c>
      <c r="D186" s="17" t="s">
        <v>198</v>
      </c>
      <c r="E186" s="19" t="s">
        <v>199</v>
      </c>
      <c r="F186" s="19"/>
      <c r="G186" s="23" t="s">
        <v>204</v>
      </c>
      <c r="H186" s="30" t="s">
        <v>204</v>
      </c>
      <c r="I186" s="33" t="s">
        <v>205</v>
      </c>
      <c r="J186" s="27" t="s">
        <v>13</v>
      </c>
      <c r="K186" s="22" t="s">
        <v>26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45">
        <v>0</v>
      </c>
      <c r="U186" s="45">
        <v>0</v>
      </c>
      <c r="V186" s="1" t="str">
        <f t="shared" si="5"/>
        <v>广汽乘用车有限公司100A3719安徽乘用</v>
      </c>
      <c r="W186" s="1" t="str">
        <f t="shared" si="4"/>
        <v>广汽乘用车有限公司100A3719</v>
      </c>
      <c r="X186" s="49"/>
      <c r="Y186" s="46"/>
      <c r="Z186" s="1"/>
    </row>
    <row r="187" spans="1:26" x14ac:dyDescent="0.15">
      <c r="A187" s="22" t="s">
        <v>174</v>
      </c>
      <c r="B187" s="18" t="s">
        <v>175</v>
      </c>
      <c r="C187" s="21" t="s">
        <v>176</v>
      </c>
      <c r="D187" s="18" t="s">
        <v>198</v>
      </c>
      <c r="E187" s="24" t="s">
        <v>199</v>
      </c>
      <c r="F187" s="21"/>
      <c r="G187" s="21" t="s">
        <v>614</v>
      </c>
      <c r="H187" s="30" t="s">
        <v>614</v>
      </c>
      <c r="I187" s="33" t="s">
        <v>696</v>
      </c>
      <c r="J187" s="27" t="s">
        <v>13</v>
      </c>
      <c r="K187" s="22" t="s">
        <v>26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45">
        <v>0</v>
      </c>
      <c r="U187" s="45">
        <v>32</v>
      </c>
      <c r="V187" s="1" t="str">
        <f t="shared" si="5"/>
        <v>广汽乘用车有限公司100A4326安徽乘用</v>
      </c>
      <c r="W187" s="1" t="str">
        <f t="shared" si="4"/>
        <v>广汽乘用车有限公司100A4326</v>
      </c>
      <c r="X187" s="49"/>
      <c r="Y187" s="46"/>
      <c r="Z187" s="1"/>
    </row>
    <row r="188" spans="1:26" x14ac:dyDescent="0.15">
      <c r="A188" s="27" t="s">
        <v>174</v>
      </c>
      <c r="B188" s="18" t="s">
        <v>175</v>
      </c>
      <c r="C188" s="19" t="s">
        <v>176</v>
      </c>
      <c r="D188" s="17" t="s">
        <v>198</v>
      </c>
      <c r="E188" s="23" t="s">
        <v>199</v>
      </c>
      <c r="F188" s="21"/>
      <c r="G188" s="26" t="s">
        <v>445</v>
      </c>
      <c r="H188" s="30" t="s">
        <v>445</v>
      </c>
      <c r="I188" s="33" t="s">
        <v>446</v>
      </c>
      <c r="J188" s="27" t="s">
        <v>13</v>
      </c>
      <c r="K188" s="22" t="s">
        <v>26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45">
        <v>0</v>
      </c>
      <c r="U188" s="45">
        <v>0</v>
      </c>
      <c r="V188" s="1" t="str">
        <f t="shared" si="5"/>
        <v>广汽乘用车有限公司100A3816安徽乘用</v>
      </c>
      <c r="W188" s="1" t="str">
        <f t="shared" si="4"/>
        <v>广汽乘用车有限公司100A3816</v>
      </c>
      <c r="X188" s="49"/>
      <c r="Y188" s="46"/>
      <c r="Z188" s="1"/>
    </row>
    <row r="189" spans="1:26" x14ac:dyDescent="0.15">
      <c r="A189" s="27" t="s">
        <v>174</v>
      </c>
      <c r="B189" s="18" t="s">
        <v>175</v>
      </c>
      <c r="C189" s="19" t="s">
        <v>176</v>
      </c>
      <c r="D189" s="17" t="s">
        <v>198</v>
      </c>
      <c r="E189" s="24" t="s">
        <v>199</v>
      </c>
      <c r="F189" s="21"/>
      <c r="G189" s="28" t="s">
        <v>207</v>
      </c>
      <c r="H189" s="30" t="s">
        <v>207</v>
      </c>
      <c r="I189" s="33" t="s">
        <v>208</v>
      </c>
      <c r="J189" s="27" t="s">
        <v>13</v>
      </c>
      <c r="K189" s="22" t="s">
        <v>26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45">
        <v>0</v>
      </c>
      <c r="U189" s="45">
        <v>0</v>
      </c>
      <c r="V189" s="1" t="str">
        <f t="shared" si="5"/>
        <v>广汽乘用车有限公司100A3609安徽乘用</v>
      </c>
      <c r="W189" s="1" t="str">
        <f t="shared" si="4"/>
        <v>广汽乘用车有限公司100A3609</v>
      </c>
      <c r="X189" s="49"/>
      <c r="Y189" s="46"/>
      <c r="Z189" s="1"/>
    </row>
    <row r="190" spans="1:26" x14ac:dyDescent="0.15">
      <c r="A190" s="27" t="s">
        <v>174</v>
      </c>
      <c r="B190" s="18" t="s">
        <v>175</v>
      </c>
      <c r="C190" s="19" t="s">
        <v>176</v>
      </c>
      <c r="D190" s="17" t="s">
        <v>198</v>
      </c>
      <c r="E190" s="18" t="s">
        <v>199</v>
      </c>
      <c r="F190" s="21"/>
      <c r="G190" s="28" t="s">
        <v>209</v>
      </c>
      <c r="H190" s="30" t="s">
        <v>209</v>
      </c>
      <c r="I190" s="33" t="s">
        <v>210</v>
      </c>
      <c r="J190" s="27" t="s">
        <v>13</v>
      </c>
      <c r="K190" s="22" t="s">
        <v>26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45">
        <v>0</v>
      </c>
      <c r="U190" s="45">
        <v>0</v>
      </c>
      <c r="V190" s="1" t="str">
        <f t="shared" si="5"/>
        <v>广汽乘用车有限公司100A4095安徽乘用</v>
      </c>
      <c r="W190" s="1" t="str">
        <f t="shared" si="4"/>
        <v>广汽乘用车有限公司100A4095</v>
      </c>
      <c r="X190" s="49"/>
      <c r="Y190" s="46"/>
      <c r="Z190" s="1"/>
    </row>
    <row r="191" spans="1:26" x14ac:dyDescent="0.15">
      <c r="A191" s="27" t="s">
        <v>174</v>
      </c>
      <c r="B191" s="18" t="s">
        <v>175</v>
      </c>
      <c r="C191" s="19" t="s">
        <v>176</v>
      </c>
      <c r="D191" s="17" t="s">
        <v>198</v>
      </c>
      <c r="E191" s="18" t="s">
        <v>199</v>
      </c>
      <c r="F191" s="21"/>
      <c r="G191" s="28" t="s">
        <v>211</v>
      </c>
      <c r="H191" s="30" t="s">
        <v>211</v>
      </c>
      <c r="I191" s="33" t="s">
        <v>212</v>
      </c>
      <c r="J191" s="27" t="s">
        <v>13</v>
      </c>
      <c r="K191" s="22" t="s">
        <v>26</v>
      </c>
      <c r="L191" s="36">
        <v>5000</v>
      </c>
      <c r="M191" s="36">
        <v>5000</v>
      </c>
      <c r="N191" s="36">
        <v>0</v>
      </c>
      <c r="O191" s="36">
        <v>0</v>
      </c>
      <c r="P191" s="36">
        <v>0</v>
      </c>
      <c r="Q191" s="36">
        <v>10000</v>
      </c>
      <c r="R191" s="36">
        <v>12000</v>
      </c>
      <c r="S191" s="36">
        <v>12000</v>
      </c>
      <c r="T191" s="45">
        <v>6400</v>
      </c>
      <c r="U191" s="45">
        <v>7000</v>
      </c>
      <c r="V191" s="1" t="str">
        <f t="shared" si="5"/>
        <v>广汽乘用车有限公司100A3926安徽乘用</v>
      </c>
      <c r="W191" s="1" t="str">
        <f t="shared" si="4"/>
        <v>广汽乘用车有限公司100A3926</v>
      </c>
      <c r="X191" s="49"/>
      <c r="Y191" s="46"/>
      <c r="Z191" s="1"/>
    </row>
    <row r="192" spans="1:26" x14ac:dyDescent="0.15">
      <c r="A192" s="27" t="s">
        <v>174</v>
      </c>
      <c r="B192" s="18" t="s">
        <v>175</v>
      </c>
      <c r="C192" s="19" t="s">
        <v>176</v>
      </c>
      <c r="D192" s="17" t="s">
        <v>198</v>
      </c>
      <c r="E192" s="23" t="s">
        <v>199</v>
      </c>
      <c r="F192" s="19"/>
      <c r="G192" s="23" t="s">
        <v>743</v>
      </c>
      <c r="H192" s="30" t="s">
        <v>743</v>
      </c>
      <c r="I192" s="33" t="s">
        <v>206</v>
      </c>
      <c r="J192" s="27" t="s">
        <v>13</v>
      </c>
      <c r="K192" s="22" t="s">
        <v>26</v>
      </c>
      <c r="L192" s="36">
        <v>5000</v>
      </c>
      <c r="M192" s="36">
        <v>5000</v>
      </c>
      <c r="N192" s="36">
        <v>0</v>
      </c>
      <c r="O192" s="36">
        <v>0</v>
      </c>
      <c r="P192" s="36">
        <v>0</v>
      </c>
      <c r="Q192" s="36">
        <v>10000</v>
      </c>
      <c r="R192" s="36">
        <v>14000</v>
      </c>
      <c r="S192" s="36">
        <v>14000</v>
      </c>
      <c r="T192" s="45">
        <v>15268</v>
      </c>
      <c r="U192" s="45">
        <v>6000</v>
      </c>
      <c r="V192" s="1" t="str">
        <f t="shared" si="5"/>
        <v>广汽乘用车有限公司100A4572安徽乘用</v>
      </c>
      <c r="W192" s="1" t="str">
        <f t="shared" si="4"/>
        <v>广汽乘用车有限公司100A4572</v>
      </c>
      <c r="X192" s="49"/>
      <c r="Y192" s="46"/>
      <c r="Z192" s="1"/>
    </row>
    <row r="193" spans="1:26" x14ac:dyDescent="0.15">
      <c r="A193" s="27" t="s">
        <v>174</v>
      </c>
      <c r="B193" s="18" t="s">
        <v>175</v>
      </c>
      <c r="C193" s="19" t="s">
        <v>176</v>
      </c>
      <c r="D193" s="17" t="s">
        <v>699</v>
      </c>
      <c r="E193" s="23" t="s">
        <v>700</v>
      </c>
      <c r="F193" s="19"/>
      <c r="G193" s="23" t="s">
        <v>744</v>
      </c>
      <c r="H193" s="30" t="s">
        <v>744</v>
      </c>
      <c r="I193" s="33" t="s">
        <v>712</v>
      </c>
      <c r="J193" s="27" t="s">
        <v>13</v>
      </c>
      <c r="K193" s="22" t="s">
        <v>26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45">
        <v>3388</v>
      </c>
      <c r="U193" s="45">
        <v>1500</v>
      </c>
      <c r="V193" s="1" t="str">
        <f t="shared" si="5"/>
        <v>广汽乘用车有限公司宜昌分公司100A4570安徽乘用</v>
      </c>
      <c r="W193" s="1" t="str">
        <f t="shared" si="4"/>
        <v>广汽乘用车有限公司宜昌分公司100A4570</v>
      </c>
      <c r="X193" s="49"/>
      <c r="Y193" s="46"/>
      <c r="Z193" s="1"/>
    </row>
    <row r="194" spans="1:26" x14ac:dyDescent="0.15">
      <c r="A194" s="27" t="s">
        <v>174</v>
      </c>
      <c r="B194" s="18" t="s">
        <v>175</v>
      </c>
      <c r="C194" s="19" t="s">
        <v>176</v>
      </c>
      <c r="D194" s="17" t="s">
        <v>699</v>
      </c>
      <c r="E194" s="23" t="s">
        <v>700</v>
      </c>
      <c r="F194" s="19"/>
      <c r="G194" s="23" t="s">
        <v>745</v>
      </c>
      <c r="H194" s="30" t="s">
        <v>745</v>
      </c>
      <c r="I194" s="33" t="s">
        <v>97</v>
      </c>
      <c r="J194" s="27" t="s">
        <v>13</v>
      </c>
      <c r="K194" s="22" t="s">
        <v>26</v>
      </c>
      <c r="L194" s="36">
        <v>15000</v>
      </c>
      <c r="M194" s="36">
        <v>15000</v>
      </c>
      <c r="N194" s="36">
        <v>10000</v>
      </c>
      <c r="O194" s="36">
        <v>0</v>
      </c>
      <c r="P194" s="36">
        <v>0</v>
      </c>
      <c r="Q194" s="36">
        <v>40000</v>
      </c>
      <c r="R194" s="36">
        <v>33000</v>
      </c>
      <c r="S194" s="36">
        <v>33000</v>
      </c>
      <c r="T194" s="45">
        <v>51452</v>
      </c>
      <c r="U194" s="45">
        <v>25500</v>
      </c>
      <c r="V194" s="1" t="str">
        <f t="shared" si="5"/>
        <v>广汽乘用车有限公司宜昌分公司100A4571安徽乘用</v>
      </c>
      <c r="W194" s="1" t="str">
        <f t="shared" si="4"/>
        <v>广汽乘用车有限公司宜昌分公司100A4571</v>
      </c>
      <c r="X194" s="49"/>
      <c r="Y194" s="46"/>
      <c r="Z194" s="1"/>
    </row>
    <row r="195" spans="1:26" x14ac:dyDescent="0.15">
      <c r="A195" s="27" t="s">
        <v>174</v>
      </c>
      <c r="B195" s="18" t="s">
        <v>175</v>
      </c>
      <c r="C195" s="19" t="s">
        <v>176</v>
      </c>
      <c r="D195" s="17" t="s">
        <v>177</v>
      </c>
      <c r="E195" s="23" t="s">
        <v>178</v>
      </c>
      <c r="F195" s="19"/>
      <c r="G195" s="23" t="s">
        <v>179</v>
      </c>
      <c r="H195" s="30" t="s">
        <v>179</v>
      </c>
      <c r="I195" s="33" t="s">
        <v>180</v>
      </c>
      <c r="J195" s="27" t="s">
        <v>13</v>
      </c>
      <c r="K195" s="22" t="s">
        <v>26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45">
        <v>0</v>
      </c>
      <c r="U195" s="45">
        <v>0</v>
      </c>
      <c r="V195" s="1" t="str">
        <f t="shared" si="5"/>
        <v>江铃汽车股份有限公司100A1681安徽乘用</v>
      </c>
      <c r="W195" s="1" t="str">
        <f t="shared" ref="W195:W258" si="6">E195&amp;G195</f>
        <v>江铃汽车股份有限公司100A1681</v>
      </c>
      <c r="X195" s="49"/>
      <c r="Y195" s="46"/>
      <c r="Z195" s="1"/>
    </row>
    <row r="196" spans="1:26" x14ac:dyDescent="0.15">
      <c r="A196" s="27" t="s">
        <v>174</v>
      </c>
      <c r="B196" s="18" t="s">
        <v>175</v>
      </c>
      <c r="C196" s="19" t="s">
        <v>176</v>
      </c>
      <c r="D196" s="18" t="s">
        <v>751</v>
      </c>
      <c r="E196" s="24" t="s">
        <v>750</v>
      </c>
      <c r="F196" s="19"/>
      <c r="G196" s="23" t="s">
        <v>181</v>
      </c>
      <c r="H196" s="30" t="s">
        <v>181</v>
      </c>
      <c r="I196" s="33" t="s">
        <v>182</v>
      </c>
      <c r="J196" s="27" t="s">
        <v>13</v>
      </c>
      <c r="K196" s="22" t="s">
        <v>26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45">
        <v>0</v>
      </c>
      <c r="U196" s="45">
        <v>540</v>
      </c>
      <c r="V196" s="1" t="str">
        <f t="shared" ref="V196:V259" si="7">E196&amp;G196&amp;K196</f>
        <v>江西中联智能物流有限公司100A4099安徽乘用</v>
      </c>
      <c r="W196" s="1" t="str">
        <f t="shared" si="6"/>
        <v>江西中联智能物流有限公司100A4099</v>
      </c>
      <c r="X196" s="49"/>
      <c r="Y196" s="46"/>
      <c r="Z196" s="1"/>
    </row>
    <row r="197" spans="1:26" x14ac:dyDescent="0.15">
      <c r="A197" s="27" t="s">
        <v>174</v>
      </c>
      <c r="B197" s="18" t="s">
        <v>175</v>
      </c>
      <c r="C197" s="19" t="s">
        <v>176</v>
      </c>
      <c r="D197" s="17" t="s">
        <v>751</v>
      </c>
      <c r="E197" s="20" t="s">
        <v>750</v>
      </c>
      <c r="F197" s="21"/>
      <c r="G197" s="21" t="s">
        <v>183</v>
      </c>
      <c r="H197" s="30" t="s">
        <v>183</v>
      </c>
      <c r="I197" s="33" t="s">
        <v>184</v>
      </c>
      <c r="J197" s="27" t="s">
        <v>13</v>
      </c>
      <c r="K197" s="22" t="s">
        <v>14</v>
      </c>
      <c r="L197" s="36">
        <v>3000</v>
      </c>
      <c r="M197" s="36">
        <v>0</v>
      </c>
      <c r="N197" s="36">
        <v>0</v>
      </c>
      <c r="O197" s="36">
        <v>0</v>
      </c>
      <c r="P197" s="36">
        <v>0</v>
      </c>
      <c r="Q197" s="36">
        <v>3000</v>
      </c>
      <c r="R197" s="36">
        <v>5000</v>
      </c>
      <c r="S197" s="36">
        <v>5000</v>
      </c>
      <c r="T197" s="45">
        <v>9107</v>
      </c>
      <c r="U197" s="45">
        <v>4560</v>
      </c>
      <c r="V197" s="1" t="str">
        <f t="shared" si="7"/>
        <v>江西中联智能物流有限公司100A4192福建</v>
      </c>
      <c r="W197" s="1" t="str">
        <f t="shared" si="6"/>
        <v>江西中联智能物流有限公司100A4192</v>
      </c>
      <c r="X197" s="49"/>
      <c r="Y197" s="46"/>
      <c r="Z197" s="1"/>
    </row>
    <row r="198" spans="1:26" x14ac:dyDescent="0.15">
      <c r="A198" s="47" t="s">
        <v>174</v>
      </c>
      <c r="B198" s="39" t="s">
        <v>175</v>
      </c>
      <c r="C198" s="31" t="s">
        <v>176</v>
      </c>
      <c r="D198" s="20" t="s">
        <v>751</v>
      </c>
      <c r="E198" s="20" t="s">
        <v>750</v>
      </c>
      <c r="F198" s="38"/>
      <c r="G198" s="21" t="s">
        <v>185</v>
      </c>
      <c r="H198" s="30" t="s">
        <v>185</v>
      </c>
      <c r="I198" s="33" t="s">
        <v>182</v>
      </c>
      <c r="J198" s="27" t="s">
        <v>13</v>
      </c>
      <c r="K198" s="22" t="s">
        <v>26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45">
        <v>0</v>
      </c>
      <c r="U198" s="45">
        <v>0</v>
      </c>
      <c r="V198" s="1" t="str">
        <f t="shared" si="7"/>
        <v>江西中联智能物流有限公司100A3475安徽乘用</v>
      </c>
      <c r="W198" s="1" t="str">
        <f t="shared" si="6"/>
        <v>江西中联智能物流有限公司100A3475</v>
      </c>
      <c r="X198" s="49"/>
      <c r="Y198" s="46"/>
      <c r="Z198" s="1"/>
    </row>
    <row r="199" spans="1:26" x14ac:dyDescent="0.15">
      <c r="A199" s="27" t="s">
        <v>174</v>
      </c>
      <c r="B199" s="18" t="s">
        <v>175</v>
      </c>
      <c r="C199" s="19" t="s">
        <v>176</v>
      </c>
      <c r="D199" s="17" t="s">
        <v>186</v>
      </c>
      <c r="E199" s="23" t="s">
        <v>187</v>
      </c>
      <c r="F199" s="21"/>
      <c r="G199" s="24" t="s">
        <v>188</v>
      </c>
      <c r="H199" s="30" t="s">
        <v>188</v>
      </c>
      <c r="I199" s="33" t="s">
        <v>189</v>
      </c>
      <c r="J199" s="27" t="s">
        <v>13</v>
      </c>
      <c r="K199" s="22" t="s">
        <v>26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45">
        <v>0</v>
      </c>
      <c r="U199" s="45">
        <v>0</v>
      </c>
      <c r="V199" s="1" t="str">
        <f t="shared" si="7"/>
        <v>江西江铃集团新能源汽车有限公司100A1349安徽乘用</v>
      </c>
      <c r="W199" s="1" t="str">
        <f t="shared" si="6"/>
        <v>江西江铃集团新能源汽车有限公司100A1349</v>
      </c>
      <c r="X199" s="49"/>
      <c r="Y199" s="46"/>
      <c r="Z199" s="1"/>
    </row>
    <row r="200" spans="1:26" x14ac:dyDescent="0.15">
      <c r="A200" s="27" t="s">
        <v>174</v>
      </c>
      <c r="B200" s="18" t="s">
        <v>175</v>
      </c>
      <c r="C200" s="19" t="s">
        <v>176</v>
      </c>
      <c r="D200" s="17" t="s">
        <v>190</v>
      </c>
      <c r="E200" s="23" t="s">
        <v>191</v>
      </c>
      <c r="F200" s="21"/>
      <c r="G200" s="24" t="s">
        <v>192</v>
      </c>
      <c r="H200" s="30" t="s">
        <v>192</v>
      </c>
      <c r="I200" s="33" t="s">
        <v>193</v>
      </c>
      <c r="J200" s="27" t="s">
        <v>13</v>
      </c>
      <c r="K200" s="22" t="s">
        <v>26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45">
        <v>564</v>
      </c>
      <c r="U200" s="45">
        <v>0</v>
      </c>
      <c r="V200" s="1" t="str">
        <f t="shared" si="7"/>
        <v>江西五十铃汽车有限公司100A2518安徽乘用</v>
      </c>
      <c r="W200" s="1" t="str">
        <f t="shared" si="6"/>
        <v>江西五十铃汽车有限公司100A2518</v>
      </c>
      <c r="X200" s="49"/>
      <c r="Y200" s="46"/>
      <c r="Z200" s="1"/>
    </row>
    <row r="201" spans="1:26" x14ac:dyDescent="0.15">
      <c r="A201" s="27" t="s">
        <v>174</v>
      </c>
      <c r="B201" s="18" t="s">
        <v>175</v>
      </c>
      <c r="C201" s="19" t="s">
        <v>176</v>
      </c>
      <c r="D201" s="17" t="s">
        <v>190</v>
      </c>
      <c r="E201" s="23" t="s">
        <v>191</v>
      </c>
      <c r="F201" s="19"/>
      <c r="G201" s="21" t="s">
        <v>194</v>
      </c>
      <c r="H201" s="30" t="s">
        <v>194</v>
      </c>
      <c r="I201" s="33" t="s">
        <v>195</v>
      </c>
      <c r="J201" s="27" t="s">
        <v>13</v>
      </c>
      <c r="K201" s="22" t="s">
        <v>26</v>
      </c>
      <c r="L201" s="36">
        <v>2000</v>
      </c>
      <c r="M201" s="36">
        <v>2000</v>
      </c>
      <c r="N201" s="36">
        <v>0</v>
      </c>
      <c r="O201" s="36">
        <v>0</v>
      </c>
      <c r="P201" s="36">
        <v>0</v>
      </c>
      <c r="Q201" s="36">
        <v>4000</v>
      </c>
      <c r="R201" s="36">
        <v>6000</v>
      </c>
      <c r="S201" s="36">
        <v>6000</v>
      </c>
      <c r="T201" s="45">
        <v>10830</v>
      </c>
      <c r="U201" s="45">
        <v>5508</v>
      </c>
      <c r="V201" s="1" t="str">
        <f t="shared" si="7"/>
        <v>江西五十铃汽车有限公司100A2749安徽乘用</v>
      </c>
      <c r="W201" s="1" t="str">
        <f t="shared" si="6"/>
        <v>江西五十铃汽车有限公司100A2749</v>
      </c>
      <c r="X201" s="49"/>
      <c r="Y201" s="46"/>
      <c r="Z201" s="1"/>
    </row>
    <row r="202" spans="1:26" x14ac:dyDescent="0.15">
      <c r="A202" s="27" t="s">
        <v>174</v>
      </c>
      <c r="B202" s="18" t="s">
        <v>175</v>
      </c>
      <c r="C202" s="19" t="s">
        <v>176</v>
      </c>
      <c r="D202" s="17" t="s">
        <v>190</v>
      </c>
      <c r="E202" s="23" t="s">
        <v>191</v>
      </c>
      <c r="F202" s="19"/>
      <c r="G202" s="21" t="s">
        <v>196</v>
      </c>
      <c r="H202" s="30" t="s">
        <v>196</v>
      </c>
      <c r="I202" s="33" t="s">
        <v>197</v>
      </c>
      <c r="J202" s="27" t="s">
        <v>13</v>
      </c>
      <c r="K202" s="22" t="s">
        <v>26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45">
        <v>600</v>
      </c>
      <c r="U202" s="45">
        <v>500</v>
      </c>
      <c r="V202" s="1" t="str">
        <f t="shared" si="7"/>
        <v>江西五十铃汽车有限公司100A2936安徽乘用</v>
      </c>
      <c r="W202" s="1" t="str">
        <f t="shared" si="6"/>
        <v>江西五十铃汽车有限公司100A2936</v>
      </c>
      <c r="X202" s="49"/>
      <c r="Y202" s="46"/>
      <c r="Z202" s="1"/>
    </row>
    <row r="203" spans="1:26" x14ac:dyDescent="0.15">
      <c r="A203" s="27" t="s">
        <v>215</v>
      </c>
      <c r="B203" s="18" t="s">
        <v>175</v>
      </c>
      <c r="C203" s="19" t="s">
        <v>216</v>
      </c>
      <c r="D203" s="17" t="s">
        <v>229</v>
      </c>
      <c r="E203" s="24" t="s">
        <v>230</v>
      </c>
      <c r="F203" s="19"/>
      <c r="G203" s="23" t="s">
        <v>231</v>
      </c>
      <c r="H203" s="30" t="s">
        <v>231</v>
      </c>
      <c r="I203" s="33" t="s">
        <v>232</v>
      </c>
      <c r="J203" s="27" t="s">
        <v>13</v>
      </c>
      <c r="K203" s="22" t="s">
        <v>14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45">
        <v>0</v>
      </c>
      <c r="U203" s="45">
        <v>0</v>
      </c>
      <c r="V203" s="1" t="str">
        <f t="shared" si="7"/>
        <v>北京海纳川汽车部件股份有限公司顺义分公司100A1092福建</v>
      </c>
      <c r="W203" s="1" t="str">
        <f t="shared" si="6"/>
        <v>北京海纳川汽车部件股份有限公司顺义分公司100A1092</v>
      </c>
      <c r="X203" s="49"/>
      <c r="Y203" s="46"/>
      <c r="Z203" s="1"/>
    </row>
    <row r="204" spans="1:26" x14ac:dyDescent="0.15">
      <c r="A204" s="27" t="s">
        <v>215</v>
      </c>
      <c r="B204" s="18" t="s">
        <v>175</v>
      </c>
      <c r="C204" s="19" t="s">
        <v>216</v>
      </c>
      <c r="D204" s="17" t="s">
        <v>229</v>
      </c>
      <c r="E204" s="24" t="s">
        <v>230</v>
      </c>
      <c r="F204" s="19"/>
      <c r="G204" s="21" t="s">
        <v>86</v>
      </c>
      <c r="H204" s="30" t="s">
        <v>86</v>
      </c>
      <c r="I204" s="33" t="s">
        <v>87</v>
      </c>
      <c r="J204" s="27" t="s">
        <v>13</v>
      </c>
      <c r="K204" s="22" t="s">
        <v>14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45">
        <v>0</v>
      </c>
      <c r="U204" s="45">
        <v>0</v>
      </c>
      <c r="V204" s="1" t="str">
        <f t="shared" si="7"/>
        <v>北京海纳川汽车部件股份有限公司顺义分公司100A1306福建</v>
      </c>
      <c r="W204" s="1" t="str">
        <f t="shared" si="6"/>
        <v>北京海纳川汽车部件股份有限公司顺义分公司100A1306</v>
      </c>
      <c r="X204" s="49"/>
      <c r="Y204" s="46"/>
      <c r="Z204" s="1"/>
    </row>
    <row r="205" spans="1:26" x14ac:dyDescent="0.15">
      <c r="A205" s="27" t="s">
        <v>215</v>
      </c>
      <c r="B205" s="18" t="s">
        <v>175</v>
      </c>
      <c r="C205" s="19" t="s">
        <v>216</v>
      </c>
      <c r="D205" s="17" t="s">
        <v>229</v>
      </c>
      <c r="E205" s="24" t="s">
        <v>230</v>
      </c>
      <c r="F205" s="19"/>
      <c r="G205" s="33" t="s">
        <v>233</v>
      </c>
      <c r="H205" s="30" t="s">
        <v>233</v>
      </c>
      <c r="I205" s="33" t="s">
        <v>234</v>
      </c>
      <c r="J205" s="27" t="s">
        <v>13</v>
      </c>
      <c r="K205" s="22" t="s">
        <v>14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45">
        <v>0</v>
      </c>
      <c r="U205" s="45">
        <v>0</v>
      </c>
      <c r="V205" s="1" t="str">
        <f t="shared" si="7"/>
        <v>北京海纳川汽车部件股份有限公司顺义分公司100A1625福建</v>
      </c>
      <c r="W205" s="1" t="str">
        <f t="shared" si="6"/>
        <v>北京海纳川汽车部件股份有限公司顺义分公司100A1625</v>
      </c>
      <c r="X205" s="49"/>
      <c r="Y205" s="46"/>
      <c r="Z205" s="1"/>
    </row>
    <row r="206" spans="1:26" x14ac:dyDescent="0.15">
      <c r="A206" s="27" t="s">
        <v>215</v>
      </c>
      <c r="B206" s="18" t="s">
        <v>175</v>
      </c>
      <c r="C206" s="19" t="s">
        <v>216</v>
      </c>
      <c r="D206" s="17" t="s">
        <v>229</v>
      </c>
      <c r="E206" s="23" t="s">
        <v>230</v>
      </c>
      <c r="F206" s="19"/>
      <c r="G206" s="23" t="s">
        <v>235</v>
      </c>
      <c r="H206" s="30" t="s">
        <v>235</v>
      </c>
      <c r="I206" s="33" t="s">
        <v>236</v>
      </c>
      <c r="J206" s="27" t="s">
        <v>13</v>
      </c>
      <c r="K206" s="22" t="s">
        <v>14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45">
        <v>0</v>
      </c>
      <c r="U206" s="45">
        <v>0</v>
      </c>
      <c r="V206" s="1" t="str">
        <f t="shared" si="7"/>
        <v>北京海纳川汽车部件股份有限公司顺义分公司100A1678福建</v>
      </c>
      <c r="W206" s="1" t="str">
        <f t="shared" si="6"/>
        <v>北京海纳川汽车部件股份有限公司顺义分公司100A1678</v>
      </c>
      <c r="X206" s="49"/>
      <c r="Y206" s="46"/>
      <c r="Z206" s="1"/>
    </row>
    <row r="207" spans="1:26" x14ac:dyDescent="0.15">
      <c r="A207" s="27" t="s">
        <v>215</v>
      </c>
      <c r="B207" s="18" t="s">
        <v>175</v>
      </c>
      <c r="C207" s="19" t="s">
        <v>216</v>
      </c>
      <c r="D207" s="17" t="s">
        <v>229</v>
      </c>
      <c r="E207" s="23" t="s">
        <v>230</v>
      </c>
      <c r="F207" s="19"/>
      <c r="G207" s="23" t="s">
        <v>237</v>
      </c>
      <c r="H207" s="30" t="s">
        <v>237</v>
      </c>
      <c r="I207" s="33" t="s">
        <v>238</v>
      </c>
      <c r="J207" s="27" t="s">
        <v>13</v>
      </c>
      <c r="K207" s="22" t="s">
        <v>26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45">
        <v>0</v>
      </c>
      <c r="U207" s="45">
        <v>0</v>
      </c>
      <c r="V207" s="1" t="str">
        <f t="shared" si="7"/>
        <v>北京海纳川汽车部件股份有限公司顺义分公司100A2095安徽乘用</v>
      </c>
      <c r="W207" s="1" t="str">
        <f t="shared" si="6"/>
        <v>北京海纳川汽车部件股份有限公司顺义分公司100A2095</v>
      </c>
      <c r="X207" s="49"/>
      <c r="Y207" s="46"/>
      <c r="Z207" s="1"/>
    </row>
    <row r="208" spans="1:26" x14ac:dyDescent="0.15">
      <c r="A208" s="27" t="s">
        <v>215</v>
      </c>
      <c r="B208" s="18" t="s">
        <v>175</v>
      </c>
      <c r="C208" s="19" t="s">
        <v>216</v>
      </c>
      <c r="D208" s="17" t="s">
        <v>229</v>
      </c>
      <c r="E208" s="23" t="s">
        <v>230</v>
      </c>
      <c r="F208" s="21"/>
      <c r="G208" s="21" t="s">
        <v>239</v>
      </c>
      <c r="H208" s="30" t="s">
        <v>239</v>
      </c>
      <c r="I208" s="33" t="s">
        <v>240</v>
      </c>
      <c r="J208" s="27" t="s">
        <v>13</v>
      </c>
      <c r="K208" s="22" t="s">
        <v>14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45">
        <v>0</v>
      </c>
      <c r="U208" s="45">
        <v>0</v>
      </c>
      <c r="V208" s="1" t="str">
        <f t="shared" si="7"/>
        <v>北京海纳川汽车部件股份有限公司顺义分公司100A2672福建</v>
      </c>
      <c r="W208" s="1" t="str">
        <f t="shared" si="6"/>
        <v>北京海纳川汽车部件股份有限公司顺义分公司100A2672</v>
      </c>
      <c r="X208" s="49"/>
      <c r="Y208" s="46"/>
      <c r="Z208" s="1"/>
    </row>
    <row r="209" spans="1:26" x14ac:dyDescent="0.15">
      <c r="A209" s="27" t="s">
        <v>215</v>
      </c>
      <c r="B209" s="18" t="s">
        <v>175</v>
      </c>
      <c r="C209" s="19" t="s">
        <v>216</v>
      </c>
      <c r="D209" s="17" t="s">
        <v>229</v>
      </c>
      <c r="E209" s="23" t="s">
        <v>230</v>
      </c>
      <c r="F209" s="19"/>
      <c r="G209" s="21" t="s">
        <v>241</v>
      </c>
      <c r="H209" s="30" t="s">
        <v>241</v>
      </c>
      <c r="I209" s="33" t="s">
        <v>242</v>
      </c>
      <c r="J209" s="27" t="s">
        <v>13</v>
      </c>
      <c r="K209" s="22" t="s">
        <v>14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45">
        <v>0</v>
      </c>
      <c r="U209" s="45">
        <v>0</v>
      </c>
      <c r="V209" s="1" t="str">
        <f t="shared" si="7"/>
        <v>北京海纳川汽车部件股份有限公司顺义分公司100A2673福建</v>
      </c>
      <c r="W209" s="1" t="str">
        <f t="shared" si="6"/>
        <v>北京海纳川汽车部件股份有限公司顺义分公司100A2673</v>
      </c>
      <c r="X209" s="49"/>
      <c r="Y209" s="46"/>
      <c r="Z209" s="1"/>
    </row>
    <row r="210" spans="1:26" x14ac:dyDescent="0.15">
      <c r="A210" s="27" t="s">
        <v>215</v>
      </c>
      <c r="B210" s="18" t="s">
        <v>175</v>
      </c>
      <c r="C210" s="19" t="s">
        <v>216</v>
      </c>
      <c r="D210" s="17" t="s">
        <v>229</v>
      </c>
      <c r="E210" s="23" t="s">
        <v>230</v>
      </c>
      <c r="F210" s="21"/>
      <c r="G210" s="24" t="s">
        <v>243</v>
      </c>
      <c r="H210" s="30" t="s">
        <v>243</v>
      </c>
      <c r="I210" s="33" t="s">
        <v>244</v>
      </c>
      <c r="J210" s="27" t="s">
        <v>13</v>
      </c>
      <c r="K210" s="22" t="s">
        <v>26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45">
        <v>0</v>
      </c>
      <c r="U210" s="45">
        <v>0</v>
      </c>
      <c r="V210" s="1" t="str">
        <f t="shared" si="7"/>
        <v>北京海纳川汽车部件股份有限公司顺义分公司100A2926安徽乘用</v>
      </c>
      <c r="W210" s="1" t="str">
        <f t="shared" si="6"/>
        <v>北京海纳川汽车部件股份有限公司顺义分公司100A2926</v>
      </c>
      <c r="X210" s="49"/>
      <c r="Y210" s="46"/>
      <c r="Z210" s="1"/>
    </row>
    <row r="211" spans="1:26" x14ac:dyDescent="0.15">
      <c r="A211" s="27" t="s">
        <v>215</v>
      </c>
      <c r="B211" s="18" t="s">
        <v>175</v>
      </c>
      <c r="C211" s="19" t="s">
        <v>216</v>
      </c>
      <c r="D211" s="17" t="s">
        <v>229</v>
      </c>
      <c r="E211" s="23" t="s">
        <v>230</v>
      </c>
      <c r="F211" s="21"/>
      <c r="G211" s="24" t="s">
        <v>245</v>
      </c>
      <c r="H211" s="30" t="s">
        <v>245</v>
      </c>
      <c r="I211" s="33" t="s">
        <v>246</v>
      </c>
      <c r="J211" s="27" t="s">
        <v>13</v>
      </c>
      <c r="K211" s="22" t="s">
        <v>26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45">
        <v>0</v>
      </c>
      <c r="U211" s="45">
        <v>0</v>
      </c>
      <c r="V211" s="1" t="str">
        <f t="shared" si="7"/>
        <v>北京海纳川汽车部件股份有限公司顺义分公司100A3246安徽乘用</v>
      </c>
      <c r="W211" s="1" t="str">
        <f t="shared" si="6"/>
        <v>北京海纳川汽车部件股份有限公司顺义分公司100A3246</v>
      </c>
      <c r="X211" s="49"/>
      <c r="Y211" s="46"/>
      <c r="Z211" s="1"/>
    </row>
    <row r="212" spans="1:26" x14ac:dyDescent="0.15">
      <c r="A212" s="27" t="s">
        <v>215</v>
      </c>
      <c r="B212" s="18" t="s">
        <v>175</v>
      </c>
      <c r="C212" s="19" t="s">
        <v>216</v>
      </c>
      <c r="D212" s="17" t="s">
        <v>229</v>
      </c>
      <c r="E212" s="23" t="s">
        <v>230</v>
      </c>
      <c r="F212" s="21"/>
      <c r="G212" s="24" t="s">
        <v>247</v>
      </c>
      <c r="H212" s="30" t="s">
        <v>247</v>
      </c>
      <c r="I212" s="33" t="s">
        <v>248</v>
      </c>
      <c r="J212" s="27" t="s">
        <v>13</v>
      </c>
      <c r="K212" s="22" t="s">
        <v>26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45">
        <v>0</v>
      </c>
      <c r="U212" s="45">
        <v>0</v>
      </c>
      <c r="V212" s="1" t="str">
        <f t="shared" si="7"/>
        <v>北京海纳川汽车部件股份有限公司顺义分公司100A3631安徽乘用</v>
      </c>
      <c r="W212" s="1" t="str">
        <f t="shared" si="6"/>
        <v>北京海纳川汽车部件股份有限公司顺义分公司100A3631</v>
      </c>
      <c r="X212" s="49"/>
      <c r="Y212" s="46"/>
      <c r="Z212" s="1"/>
    </row>
    <row r="213" spans="1:26" x14ac:dyDescent="0.15">
      <c r="A213" s="27" t="s">
        <v>215</v>
      </c>
      <c r="B213" s="18" t="s">
        <v>175</v>
      </c>
      <c r="C213" s="19" t="s">
        <v>216</v>
      </c>
      <c r="D213" s="17" t="s">
        <v>229</v>
      </c>
      <c r="E213" s="23" t="s">
        <v>230</v>
      </c>
      <c r="F213" s="21"/>
      <c r="G213" s="23" t="s">
        <v>249</v>
      </c>
      <c r="H213" s="30" t="s">
        <v>249</v>
      </c>
      <c r="I213" s="33" t="s">
        <v>250</v>
      </c>
      <c r="J213" s="27" t="s">
        <v>13</v>
      </c>
      <c r="K213" s="22" t="s">
        <v>14</v>
      </c>
      <c r="L213" s="36">
        <v>300</v>
      </c>
      <c r="M213" s="36">
        <v>300</v>
      </c>
      <c r="N213" s="36">
        <v>0</v>
      </c>
      <c r="O213" s="36">
        <v>200</v>
      </c>
      <c r="P213" s="36">
        <v>0</v>
      </c>
      <c r="Q213" s="36">
        <v>800</v>
      </c>
      <c r="R213" s="36">
        <v>600</v>
      </c>
      <c r="S213" s="36">
        <v>800</v>
      </c>
      <c r="T213" s="45">
        <v>418</v>
      </c>
      <c r="U213" s="45">
        <v>350</v>
      </c>
      <c r="V213" s="1" t="str">
        <f t="shared" si="7"/>
        <v>北京海纳川汽车部件股份有限公司顺义分公司100A3401福建</v>
      </c>
      <c r="W213" s="1" t="str">
        <f t="shared" si="6"/>
        <v>北京海纳川汽车部件股份有限公司顺义分公司100A3401</v>
      </c>
      <c r="X213" s="49"/>
      <c r="Y213" s="46"/>
      <c r="Z213" s="1"/>
    </row>
    <row r="214" spans="1:26" x14ac:dyDescent="0.15">
      <c r="A214" s="27" t="s">
        <v>215</v>
      </c>
      <c r="B214" s="18" t="s">
        <v>175</v>
      </c>
      <c r="C214" s="19" t="s">
        <v>216</v>
      </c>
      <c r="D214" s="19" t="s">
        <v>285</v>
      </c>
      <c r="E214" s="19" t="s">
        <v>286</v>
      </c>
      <c r="F214" s="19"/>
      <c r="G214" s="23" t="s">
        <v>287</v>
      </c>
      <c r="H214" s="30" t="s">
        <v>287</v>
      </c>
      <c r="I214" s="33" t="s">
        <v>276</v>
      </c>
      <c r="J214" s="27" t="s">
        <v>13</v>
      </c>
      <c r="K214" s="22" t="s">
        <v>14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45">
        <v>0</v>
      </c>
      <c r="U214" s="45">
        <v>0</v>
      </c>
      <c r="V214" s="1" t="str">
        <f t="shared" si="7"/>
        <v>北京汽车股份有限公司100AA314A福建</v>
      </c>
      <c r="W214" s="1" t="str">
        <f t="shared" si="6"/>
        <v>北京汽车股份有限公司100AA314A</v>
      </c>
      <c r="X214" s="49"/>
      <c r="Y214" s="46"/>
      <c r="Z214" s="1"/>
    </row>
    <row r="215" spans="1:26" x14ac:dyDescent="0.15">
      <c r="A215" s="27" t="s">
        <v>215</v>
      </c>
      <c r="B215" s="18" t="s">
        <v>175</v>
      </c>
      <c r="C215" s="19" t="s">
        <v>216</v>
      </c>
      <c r="D215" s="17" t="s">
        <v>285</v>
      </c>
      <c r="E215" s="23" t="s">
        <v>286</v>
      </c>
      <c r="F215" s="21"/>
      <c r="G215" s="23" t="s">
        <v>233</v>
      </c>
      <c r="H215" s="30" t="s">
        <v>233</v>
      </c>
      <c r="I215" s="33" t="s">
        <v>234</v>
      </c>
      <c r="J215" s="27" t="s">
        <v>13</v>
      </c>
      <c r="K215" s="22" t="s">
        <v>14</v>
      </c>
      <c r="L215" s="36">
        <v>0</v>
      </c>
      <c r="M215" s="36">
        <v>0</v>
      </c>
      <c r="N215" s="36">
        <v>0</v>
      </c>
      <c r="O215" s="36">
        <v>150</v>
      </c>
      <c r="P215" s="36">
        <v>0</v>
      </c>
      <c r="Q215" s="36">
        <v>150</v>
      </c>
      <c r="R215" s="36">
        <v>100</v>
      </c>
      <c r="S215" s="36">
        <v>200</v>
      </c>
      <c r="T215" s="45">
        <v>350</v>
      </c>
      <c r="U215" s="45">
        <v>0</v>
      </c>
      <c r="V215" s="1" t="str">
        <f t="shared" si="7"/>
        <v>北京汽车股份有限公司100A1625福建</v>
      </c>
      <c r="W215" s="1" t="str">
        <f t="shared" si="6"/>
        <v>北京汽车股份有限公司100A1625</v>
      </c>
      <c r="X215" s="49"/>
      <c r="Y215" s="46"/>
      <c r="Z215" s="1"/>
    </row>
    <row r="216" spans="1:26" x14ac:dyDescent="0.15">
      <c r="A216" s="27" t="s">
        <v>215</v>
      </c>
      <c r="B216" s="18" t="s">
        <v>175</v>
      </c>
      <c r="C216" s="19" t="s">
        <v>216</v>
      </c>
      <c r="D216" s="17" t="s">
        <v>251</v>
      </c>
      <c r="E216" s="23" t="s">
        <v>252</v>
      </c>
      <c r="F216" s="21"/>
      <c r="G216" s="23" t="s">
        <v>20</v>
      </c>
      <c r="H216" s="30" t="s">
        <v>20</v>
      </c>
      <c r="I216" s="33" t="s">
        <v>21</v>
      </c>
      <c r="J216" s="27" t="s">
        <v>13</v>
      </c>
      <c r="K216" s="22" t="s">
        <v>14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45">
        <v>0</v>
      </c>
      <c r="U216" s="45">
        <v>0</v>
      </c>
      <c r="V216" s="1" t="str">
        <f t="shared" si="7"/>
        <v>北京汽车股份有限公司株洲分公司100A026福建</v>
      </c>
      <c r="W216" s="1" t="str">
        <f t="shared" si="6"/>
        <v>北京汽车股份有限公司株洲分公司100A026</v>
      </c>
      <c r="X216" s="49"/>
      <c r="Y216" s="46"/>
      <c r="Z216" s="1"/>
    </row>
    <row r="217" spans="1:26" x14ac:dyDescent="0.15">
      <c r="A217" s="27" t="s">
        <v>215</v>
      </c>
      <c r="B217" s="18" t="s">
        <v>175</v>
      </c>
      <c r="C217" s="19" t="s">
        <v>216</v>
      </c>
      <c r="D217" s="17" t="s">
        <v>251</v>
      </c>
      <c r="E217" s="20" t="s">
        <v>252</v>
      </c>
      <c r="F217" s="19"/>
      <c r="G217" s="23" t="s">
        <v>86</v>
      </c>
      <c r="H217" s="30" t="s">
        <v>86</v>
      </c>
      <c r="I217" s="33" t="s">
        <v>87</v>
      </c>
      <c r="J217" s="27" t="s">
        <v>13</v>
      </c>
      <c r="K217" s="22" t="s">
        <v>14</v>
      </c>
      <c r="L217" s="36">
        <v>900</v>
      </c>
      <c r="M217" s="36">
        <v>900</v>
      </c>
      <c r="N217" s="36">
        <v>900</v>
      </c>
      <c r="O217" s="36">
        <v>900</v>
      </c>
      <c r="P217" s="36">
        <v>0</v>
      </c>
      <c r="Q217" s="36">
        <v>3600</v>
      </c>
      <c r="R217" s="36">
        <v>2800</v>
      </c>
      <c r="S217" s="36">
        <v>4200</v>
      </c>
      <c r="T217" s="45">
        <v>3693</v>
      </c>
      <c r="U217" s="45">
        <v>700</v>
      </c>
      <c r="V217" s="1" t="str">
        <f t="shared" si="7"/>
        <v>北京汽车股份有限公司株洲分公司100A1306福建</v>
      </c>
      <c r="W217" s="1" t="str">
        <f t="shared" si="6"/>
        <v>北京汽车股份有限公司株洲分公司100A1306</v>
      </c>
      <c r="X217" s="49"/>
      <c r="Y217" s="46"/>
      <c r="Z217" s="1"/>
    </row>
    <row r="218" spans="1:26" x14ac:dyDescent="0.15">
      <c r="A218" s="27" t="s">
        <v>215</v>
      </c>
      <c r="B218" s="18" t="s">
        <v>175</v>
      </c>
      <c r="C218" s="19" t="s">
        <v>216</v>
      </c>
      <c r="D218" s="18" t="s">
        <v>251</v>
      </c>
      <c r="E218" s="24" t="s">
        <v>252</v>
      </c>
      <c r="F218" s="21"/>
      <c r="G218" s="21" t="s">
        <v>253</v>
      </c>
      <c r="H218" s="30" t="s">
        <v>253</v>
      </c>
      <c r="I218" s="33" t="s">
        <v>254</v>
      </c>
      <c r="J218" s="27" t="s">
        <v>13</v>
      </c>
      <c r="K218" s="22" t="s">
        <v>14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45">
        <v>0</v>
      </c>
      <c r="U218" s="45">
        <v>0</v>
      </c>
      <c r="V218" s="1" t="str">
        <f t="shared" si="7"/>
        <v>北京汽车股份有限公司株洲分公司100A1405福建</v>
      </c>
      <c r="W218" s="1" t="str">
        <f t="shared" si="6"/>
        <v>北京汽车股份有限公司株洲分公司100A1405</v>
      </c>
      <c r="X218" s="49"/>
      <c r="Y218" s="46"/>
      <c r="Z218" s="1"/>
    </row>
    <row r="219" spans="1:26" x14ac:dyDescent="0.15">
      <c r="A219" s="27" t="s">
        <v>215</v>
      </c>
      <c r="B219" s="18" t="s">
        <v>175</v>
      </c>
      <c r="C219" s="19" t="s">
        <v>216</v>
      </c>
      <c r="D219" s="18" t="s">
        <v>251</v>
      </c>
      <c r="E219" s="24" t="s">
        <v>252</v>
      </c>
      <c r="F219" s="21"/>
      <c r="G219" s="17" t="s">
        <v>255</v>
      </c>
      <c r="H219" s="30" t="s">
        <v>255</v>
      </c>
      <c r="I219" s="33" t="s">
        <v>256</v>
      </c>
      <c r="J219" s="27" t="s">
        <v>13</v>
      </c>
      <c r="K219" s="22" t="s">
        <v>26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45">
        <v>0</v>
      </c>
      <c r="U219" s="45">
        <v>0</v>
      </c>
      <c r="V219" s="1" t="str">
        <f t="shared" si="7"/>
        <v>北京汽车股份有限公司株洲分公司100A2648安徽乘用</v>
      </c>
      <c r="W219" s="1" t="str">
        <f t="shared" si="6"/>
        <v>北京汽车股份有限公司株洲分公司100A2648</v>
      </c>
      <c r="X219" s="49"/>
      <c r="Y219" s="46"/>
      <c r="Z219" s="1"/>
    </row>
    <row r="220" spans="1:26" x14ac:dyDescent="0.15">
      <c r="A220" s="27" t="s">
        <v>215</v>
      </c>
      <c r="B220" s="18" t="s">
        <v>175</v>
      </c>
      <c r="C220" s="19" t="s">
        <v>216</v>
      </c>
      <c r="D220" s="17" t="s">
        <v>251</v>
      </c>
      <c r="E220" s="23" t="s">
        <v>252</v>
      </c>
      <c r="F220" s="24"/>
      <c r="G220" s="19" t="s">
        <v>257</v>
      </c>
      <c r="H220" s="30" t="s">
        <v>257</v>
      </c>
      <c r="I220" s="33" t="s">
        <v>258</v>
      </c>
      <c r="J220" s="27" t="s">
        <v>13</v>
      </c>
      <c r="K220" s="22" t="s">
        <v>26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45">
        <v>0</v>
      </c>
      <c r="U220" s="45">
        <v>0</v>
      </c>
      <c r="V220" s="1" t="str">
        <f t="shared" si="7"/>
        <v>北京汽车股份有限公司株洲分公司100A2660安徽乘用</v>
      </c>
      <c r="W220" s="1" t="str">
        <f t="shared" si="6"/>
        <v>北京汽车股份有限公司株洲分公司100A2660</v>
      </c>
      <c r="X220" s="49"/>
      <c r="Y220" s="46"/>
      <c r="Z220" s="1"/>
    </row>
    <row r="221" spans="1:26" x14ac:dyDescent="0.15">
      <c r="A221" s="27" t="s">
        <v>215</v>
      </c>
      <c r="B221" s="18" t="s">
        <v>175</v>
      </c>
      <c r="C221" s="19" t="s">
        <v>216</v>
      </c>
      <c r="D221" s="18" t="s">
        <v>251</v>
      </c>
      <c r="E221" s="24" t="s">
        <v>252</v>
      </c>
      <c r="F221" s="21"/>
      <c r="G221" s="17" t="s">
        <v>259</v>
      </c>
      <c r="H221" s="30" t="s">
        <v>259</v>
      </c>
      <c r="I221" s="33" t="s">
        <v>260</v>
      </c>
      <c r="J221" s="27" t="s">
        <v>13</v>
      </c>
      <c r="K221" s="22" t="s">
        <v>26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45">
        <v>0</v>
      </c>
      <c r="U221" s="45">
        <v>0</v>
      </c>
      <c r="V221" s="1" t="str">
        <f t="shared" si="7"/>
        <v>北京汽车股份有限公司株洲分公司100A3504安徽乘用</v>
      </c>
      <c r="W221" s="1" t="str">
        <f t="shared" si="6"/>
        <v>北京汽车股份有限公司株洲分公司100A3504</v>
      </c>
      <c r="X221" s="49"/>
      <c r="Y221" s="46"/>
      <c r="Z221" s="1"/>
    </row>
    <row r="222" spans="1:26" x14ac:dyDescent="0.15">
      <c r="A222" s="27" t="s">
        <v>215</v>
      </c>
      <c r="B222" s="18" t="s">
        <v>175</v>
      </c>
      <c r="C222" s="19" t="s">
        <v>216</v>
      </c>
      <c r="D222" s="18" t="s">
        <v>251</v>
      </c>
      <c r="E222" s="24" t="s">
        <v>252</v>
      </c>
      <c r="F222" s="21"/>
      <c r="G222" s="17" t="s">
        <v>261</v>
      </c>
      <c r="H222" s="30" t="s">
        <v>261</v>
      </c>
      <c r="I222" s="33" t="s">
        <v>262</v>
      </c>
      <c r="J222" s="27" t="s">
        <v>13</v>
      </c>
      <c r="K222" s="22" t="s">
        <v>14</v>
      </c>
      <c r="L222" s="36">
        <v>200</v>
      </c>
      <c r="M222" s="36">
        <v>200</v>
      </c>
      <c r="N222" s="36">
        <v>200</v>
      </c>
      <c r="O222" s="36">
        <v>200</v>
      </c>
      <c r="P222" s="36">
        <v>0</v>
      </c>
      <c r="Q222" s="36">
        <v>800</v>
      </c>
      <c r="R222" s="36">
        <v>600</v>
      </c>
      <c r="S222" s="36">
        <v>600</v>
      </c>
      <c r="T222" s="45">
        <v>848</v>
      </c>
      <c r="U222" s="45">
        <v>1480</v>
      </c>
      <c r="V222" s="1" t="str">
        <f t="shared" si="7"/>
        <v>北京汽车股份有限公司株洲分公司100A3410福建</v>
      </c>
      <c r="W222" s="1" t="str">
        <f t="shared" si="6"/>
        <v>北京汽车股份有限公司株洲分公司100A3410</v>
      </c>
      <c r="X222" s="49"/>
      <c r="Y222" s="46"/>
      <c r="Z222" s="1"/>
    </row>
    <row r="223" spans="1:26" x14ac:dyDescent="0.15">
      <c r="A223" s="27" t="s">
        <v>215</v>
      </c>
      <c r="B223" s="18" t="s">
        <v>175</v>
      </c>
      <c r="C223" s="19" t="s">
        <v>216</v>
      </c>
      <c r="D223" s="18" t="s">
        <v>251</v>
      </c>
      <c r="E223" s="24" t="s">
        <v>252</v>
      </c>
      <c r="F223" s="21"/>
      <c r="G223" s="20" t="s">
        <v>245</v>
      </c>
      <c r="H223" s="30" t="s">
        <v>245</v>
      </c>
      <c r="I223" s="33" t="s">
        <v>246</v>
      </c>
      <c r="J223" s="27" t="s">
        <v>13</v>
      </c>
      <c r="K223" s="22" t="s">
        <v>26</v>
      </c>
      <c r="L223" s="36">
        <v>200</v>
      </c>
      <c r="M223" s="36">
        <v>200</v>
      </c>
      <c r="N223" s="36">
        <v>200</v>
      </c>
      <c r="O223" s="36">
        <v>200</v>
      </c>
      <c r="P223" s="36">
        <v>0</v>
      </c>
      <c r="Q223" s="36">
        <v>800</v>
      </c>
      <c r="R223" s="36">
        <v>800</v>
      </c>
      <c r="S223" s="36">
        <v>800</v>
      </c>
      <c r="T223" s="45">
        <v>1981</v>
      </c>
      <c r="U223" s="45">
        <v>0</v>
      </c>
      <c r="V223" s="1" t="str">
        <f t="shared" si="7"/>
        <v>北京汽车股份有限公司株洲分公司100A3246安徽乘用</v>
      </c>
      <c r="W223" s="1" t="str">
        <f t="shared" si="6"/>
        <v>北京汽车股份有限公司株洲分公司100A3246</v>
      </c>
      <c r="X223" s="49"/>
      <c r="Y223" s="46"/>
      <c r="Z223" s="1"/>
    </row>
    <row r="224" spans="1:26" x14ac:dyDescent="0.15">
      <c r="A224" s="27" t="s">
        <v>215</v>
      </c>
      <c r="B224" s="18" t="s">
        <v>175</v>
      </c>
      <c r="C224" s="19" t="s">
        <v>216</v>
      </c>
      <c r="D224" s="17" t="s">
        <v>251</v>
      </c>
      <c r="E224" s="23" t="s">
        <v>252</v>
      </c>
      <c r="F224" s="21"/>
      <c r="G224" s="20" t="s">
        <v>263</v>
      </c>
      <c r="H224" s="30" t="s">
        <v>263</v>
      </c>
      <c r="I224" s="33" t="s">
        <v>264</v>
      </c>
      <c r="J224" s="27" t="s">
        <v>13</v>
      </c>
      <c r="K224" s="22" t="s">
        <v>14</v>
      </c>
      <c r="L224" s="36">
        <v>2750</v>
      </c>
      <c r="M224" s="36">
        <v>2750</v>
      </c>
      <c r="N224" s="36">
        <v>2000</v>
      </c>
      <c r="O224" s="36">
        <v>2500</v>
      </c>
      <c r="P224" s="36">
        <v>0</v>
      </c>
      <c r="Q224" s="36">
        <v>10000</v>
      </c>
      <c r="R224" s="36">
        <v>7000</v>
      </c>
      <c r="S224" s="36">
        <v>10000</v>
      </c>
      <c r="T224" s="45">
        <v>14324</v>
      </c>
      <c r="U224" s="45">
        <v>12900</v>
      </c>
      <c r="V224" s="1" t="str">
        <f t="shared" si="7"/>
        <v>北京汽车股份有限公司株洲分公司100A3521福建</v>
      </c>
      <c r="W224" s="1" t="str">
        <f t="shared" si="6"/>
        <v>北京汽车股份有限公司株洲分公司100A3521</v>
      </c>
      <c r="X224" s="49"/>
      <c r="Y224" s="46"/>
      <c r="Z224" s="1"/>
    </row>
    <row r="225" spans="1:26" x14ac:dyDescent="0.15">
      <c r="A225" s="27" t="s">
        <v>215</v>
      </c>
      <c r="B225" s="18" t="s">
        <v>175</v>
      </c>
      <c r="C225" s="19" t="s">
        <v>216</v>
      </c>
      <c r="D225" s="17" t="s">
        <v>251</v>
      </c>
      <c r="E225" s="23" t="s">
        <v>252</v>
      </c>
      <c r="F225" s="21"/>
      <c r="G225" s="28" t="s">
        <v>265</v>
      </c>
      <c r="H225" s="30" t="s">
        <v>265</v>
      </c>
      <c r="I225" s="33" t="s">
        <v>266</v>
      </c>
      <c r="J225" s="27" t="s">
        <v>13</v>
      </c>
      <c r="K225" s="22" t="s">
        <v>26</v>
      </c>
      <c r="L225" s="36">
        <v>1300</v>
      </c>
      <c r="M225" s="36">
        <v>1300</v>
      </c>
      <c r="N225" s="36">
        <v>1000</v>
      </c>
      <c r="O225" s="36">
        <v>1000</v>
      </c>
      <c r="P225" s="36">
        <v>0</v>
      </c>
      <c r="Q225" s="36">
        <v>4600</v>
      </c>
      <c r="R225" s="36">
        <v>3800</v>
      </c>
      <c r="S225" s="36">
        <v>4800</v>
      </c>
      <c r="T225" s="45">
        <v>5637</v>
      </c>
      <c r="U225" s="45">
        <v>4200</v>
      </c>
      <c r="V225" s="1" t="str">
        <f t="shared" si="7"/>
        <v>北京汽车股份有限公司株洲分公司100A3245安徽乘用</v>
      </c>
      <c r="W225" s="1" t="str">
        <f t="shared" si="6"/>
        <v>北京汽车股份有限公司株洲分公司100A3245</v>
      </c>
      <c r="X225" s="49"/>
      <c r="Y225" s="46"/>
      <c r="Z225" s="1"/>
    </row>
    <row r="226" spans="1:26" x14ac:dyDescent="0.15">
      <c r="A226" s="27" t="s">
        <v>215</v>
      </c>
      <c r="B226" s="18" t="s">
        <v>175</v>
      </c>
      <c r="C226" s="19" t="s">
        <v>216</v>
      </c>
      <c r="D226" s="17" t="s">
        <v>251</v>
      </c>
      <c r="E226" s="23" t="s">
        <v>252</v>
      </c>
      <c r="F226" s="21"/>
      <c r="G226" s="21" t="s">
        <v>267</v>
      </c>
      <c r="H226" s="30" t="s">
        <v>267</v>
      </c>
      <c r="I226" s="33" t="s">
        <v>268</v>
      </c>
      <c r="J226" s="27" t="s">
        <v>13</v>
      </c>
      <c r="K226" s="22" t="s">
        <v>26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45">
        <v>0</v>
      </c>
      <c r="U226" s="45">
        <v>0</v>
      </c>
      <c r="V226" s="1" t="str">
        <f t="shared" si="7"/>
        <v>北京汽车股份有限公司株洲分公司100A3672安徽乘用</v>
      </c>
      <c r="W226" s="1" t="str">
        <f t="shared" si="6"/>
        <v>北京汽车股份有限公司株洲分公司100A3672</v>
      </c>
      <c r="X226" s="49"/>
      <c r="Y226" s="46"/>
      <c r="Z226" s="1"/>
    </row>
    <row r="227" spans="1:26" x14ac:dyDescent="0.15">
      <c r="A227" s="27" t="s">
        <v>215</v>
      </c>
      <c r="B227" s="18" t="s">
        <v>175</v>
      </c>
      <c r="C227" s="19" t="s">
        <v>216</v>
      </c>
      <c r="D227" s="17" t="s">
        <v>269</v>
      </c>
      <c r="E227" s="23" t="s">
        <v>270</v>
      </c>
      <c r="F227" s="21"/>
      <c r="G227" s="23" t="s">
        <v>233</v>
      </c>
      <c r="H227" s="30" t="s">
        <v>233</v>
      </c>
      <c r="I227" s="33" t="s">
        <v>234</v>
      </c>
      <c r="J227" s="27" t="s">
        <v>13</v>
      </c>
      <c r="K227" s="22" t="s">
        <v>14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45">
        <v>0</v>
      </c>
      <c r="U227" s="45">
        <v>0</v>
      </c>
      <c r="V227" s="1" t="str">
        <f t="shared" si="7"/>
        <v>北京汽车集团越野车销售服务有限公司100A1625福建</v>
      </c>
      <c r="W227" s="1" t="str">
        <f t="shared" si="6"/>
        <v>北京汽车集团越野车销售服务有限公司100A1625</v>
      </c>
      <c r="X227" s="49"/>
      <c r="Y227" s="46"/>
      <c r="Z227" s="1"/>
    </row>
    <row r="228" spans="1:26" x14ac:dyDescent="0.15">
      <c r="A228" s="27" t="s">
        <v>215</v>
      </c>
      <c r="B228" s="18" t="s">
        <v>175</v>
      </c>
      <c r="C228" s="19" t="s">
        <v>216</v>
      </c>
      <c r="D228" s="19" t="s">
        <v>271</v>
      </c>
      <c r="E228" s="19" t="s">
        <v>272</v>
      </c>
      <c r="F228" s="21"/>
      <c r="G228" s="28" t="s">
        <v>253</v>
      </c>
      <c r="H228" s="30" t="s">
        <v>253</v>
      </c>
      <c r="I228" s="33" t="s">
        <v>254</v>
      </c>
      <c r="J228" s="27" t="s">
        <v>13</v>
      </c>
      <c r="K228" s="22" t="s">
        <v>14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45">
        <v>0</v>
      </c>
      <c r="U228" s="45">
        <v>0</v>
      </c>
      <c r="V228" s="1" t="str">
        <f t="shared" si="7"/>
        <v>北京汽车销售有限公司100A1405福建</v>
      </c>
      <c r="W228" s="1" t="str">
        <f t="shared" si="6"/>
        <v>北京汽车销售有限公司100A1405</v>
      </c>
      <c r="X228" s="49"/>
      <c r="Y228" s="46"/>
      <c r="Z228" s="1"/>
    </row>
    <row r="229" spans="1:26" x14ac:dyDescent="0.15">
      <c r="A229" s="27" t="s">
        <v>215</v>
      </c>
      <c r="B229" s="18" t="s">
        <v>175</v>
      </c>
      <c r="C229" s="19" t="s">
        <v>216</v>
      </c>
      <c r="D229" s="19" t="s">
        <v>271</v>
      </c>
      <c r="E229" s="19" t="s">
        <v>272</v>
      </c>
      <c r="F229" s="21"/>
      <c r="G229" s="28" t="s">
        <v>20</v>
      </c>
      <c r="H229" s="30" t="s">
        <v>20</v>
      </c>
      <c r="I229" s="33" t="s">
        <v>21</v>
      </c>
      <c r="J229" s="27" t="s">
        <v>13</v>
      </c>
      <c r="K229" s="22" t="s">
        <v>14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45">
        <v>0</v>
      </c>
      <c r="U229" s="45">
        <v>0</v>
      </c>
      <c r="V229" s="1" t="str">
        <f t="shared" si="7"/>
        <v>北京汽车销售有限公司100A026福建</v>
      </c>
      <c r="W229" s="1" t="str">
        <f t="shared" si="6"/>
        <v>北京汽车销售有限公司100A026</v>
      </c>
      <c r="X229" s="49"/>
      <c r="Y229" s="46"/>
      <c r="Z229" s="1"/>
    </row>
    <row r="230" spans="1:26" x14ac:dyDescent="0.15">
      <c r="A230" s="27" t="s">
        <v>215</v>
      </c>
      <c r="B230" s="18" t="s">
        <v>175</v>
      </c>
      <c r="C230" s="19" t="s">
        <v>216</v>
      </c>
      <c r="D230" s="17" t="s">
        <v>271</v>
      </c>
      <c r="E230" s="23" t="s">
        <v>272</v>
      </c>
      <c r="F230" s="21"/>
      <c r="G230" s="28" t="s">
        <v>86</v>
      </c>
      <c r="H230" s="30" t="s">
        <v>86</v>
      </c>
      <c r="I230" s="33" t="s">
        <v>87</v>
      </c>
      <c r="J230" s="27" t="s">
        <v>13</v>
      </c>
      <c r="K230" s="22" t="s">
        <v>14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45">
        <v>0</v>
      </c>
      <c r="U230" s="45">
        <v>0</v>
      </c>
      <c r="V230" s="1" t="str">
        <f t="shared" si="7"/>
        <v>北京汽车销售有限公司100A1306福建</v>
      </c>
      <c r="W230" s="1" t="str">
        <f t="shared" si="6"/>
        <v>北京汽车销售有限公司100A1306</v>
      </c>
      <c r="X230" s="49"/>
      <c r="Y230" s="46"/>
      <c r="Z230" s="1"/>
    </row>
    <row r="231" spans="1:26" x14ac:dyDescent="0.15">
      <c r="A231" s="27" t="s">
        <v>215</v>
      </c>
      <c r="B231" s="17" t="s">
        <v>175</v>
      </c>
      <c r="C231" s="17" t="s">
        <v>216</v>
      </c>
      <c r="D231" s="17" t="s">
        <v>271</v>
      </c>
      <c r="E231" s="17" t="s">
        <v>272</v>
      </c>
      <c r="F231" s="21"/>
      <c r="G231" s="24" t="s">
        <v>233</v>
      </c>
      <c r="H231" s="30" t="s">
        <v>233</v>
      </c>
      <c r="I231" s="33" t="s">
        <v>234</v>
      </c>
      <c r="J231" s="27" t="s">
        <v>13</v>
      </c>
      <c r="K231" s="22" t="s">
        <v>14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45">
        <v>0</v>
      </c>
      <c r="U231" s="45">
        <v>0</v>
      </c>
      <c r="V231" s="1" t="str">
        <f t="shared" si="7"/>
        <v>北京汽车销售有限公司100A1625福建</v>
      </c>
      <c r="W231" s="1" t="str">
        <f t="shared" si="6"/>
        <v>北京汽车销售有限公司100A1625</v>
      </c>
      <c r="X231" s="49"/>
      <c r="Y231" s="46"/>
      <c r="Z231" s="1"/>
    </row>
    <row r="232" spans="1:26" x14ac:dyDescent="0.15">
      <c r="A232" s="27" t="s">
        <v>215</v>
      </c>
      <c r="B232" s="18" t="s">
        <v>175</v>
      </c>
      <c r="C232" s="19" t="s">
        <v>216</v>
      </c>
      <c r="D232" s="17" t="s">
        <v>271</v>
      </c>
      <c r="E232" s="23" t="s">
        <v>272</v>
      </c>
      <c r="F232" s="21"/>
      <c r="G232" s="24" t="s">
        <v>261</v>
      </c>
      <c r="H232" s="30" t="s">
        <v>261</v>
      </c>
      <c r="I232" s="33" t="s">
        <v>262</v>
      </c>
      <c r="J232" s="27" t="s">
        <v>13</v>
      </c>
      <c r="K232" s="22" t="s">
        <v>14</v>
      </c>
      <c r="L232" s="36">
        <v>0</v>
      </c>
      <c r="M232" s="36">
        <v>0</v>
      </c>
      <c r="N232" s="36">
        <v>0</v>
      </c>
      <c r="O232" s="36">
        <v>50</v>
      </c>
      <c r="P232" s="36">
        <v>0</v>
      </c>
      <c r="Q232" s="36">
        <v>50</v>
      </c>
      <c r="R232" s="36">
        <v>50</v>
      </c>
      <c r="S232" s="36">
        <v>50</v>
      </c>
      <c r="T232" s="45">
        <v>0</v>
      </c>
      <c r="U232" s="45">
        <v>0</v>
      </c>
      <c r="V232" s="1" t="str">
        <f t="shared" si="7"/>
        <v>北京汽车销售有限公司100A3410福建</v>
      </c>
      <c r="W232" s="1" t="str">
        <f t="shared" si="6"/>
        <v>北京汽车销售有限公司100A3410</v>
      </c>
      <c r="X232" s="49"/>
      <c r="Y232" s="46"/>
      <c r="Z232" s="1"/>
    </row>
    <row r="233" spans="1:26" x14ac:dyDescent="0.15">
      <c r="A233" s="27" t="s">
        <v>215</v>
      </c>
      <c r="B233" s="18" t="s">
        <v>175</v>
      </c>
      <c r="C233" s="19" t="s">
        <v>216</v>
      </c>
      <c r="D233" s="17" t="s">
        <v>271</v>
      </c>
      <c r="E233" s="23" t="s">
        <v>272</v>
      </c>
      <c r="F233" s="21"/>
      <c r="G233" s="24" t="s">
        <v>257</v>
      </c>
      <c r="H233" s="30" t="s">
        <v>257</v>
      </c>
      <c r="I233" s="33" t="s">
        <v>258</v>
      </c>
      <c r="J233" s="27" t="s">
        <v>13</v>
      </c>
      <c r="K233" s="22" t="s">
        <v>26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45">
        <v>0</v>
      </c>
      <c r="U233" s="45">
        <v>0</v>
      </c>
      <c r="V233" s="1" t="str">
        <f t="shared" si="7"/>
        <v>北京汽车销售有限公司100A2660安徽乘用</v>
      </c>
      <c r="W233" s="1" t="str">
        <f t="shared" si="6"/>
        <v>北京汽车销售有限公司100A2660</v>
      </c>
      <c r="X233" s="49"/>
      <c r="Y233" s="46"/>
      <c r="Z233" s="1"/>
    </row>
    <row r="234" spans="1:26" x14ac:dyDescent="0.15">
      <c r="A234" s="27" t="s">
        <v>215</v>
      </c>
      <c r="B234" s="18" t="s">
        <v>175</v>
      </c>
      <c r="C234" s="19" t="s">
        <v>216</v>
      </c>
      <c r="D234" s="17" t="s">
        <v>271</v>
      </c>
      <c r="E234" s="23" t="s">
        <v>272</v>
      </c>
      <c r="F234" s="21"/>
      <c r="G234" s="19" t="s">
        <v>273</v>
      </c>
      <c r="H234" s="30" t="s">
        <v>273</v>
      </c>
      <c r="I234" s="33" t="s">
        <v>274</v>
      </c>
      <c r="J234" s="27" t="s">
        <v>13</v>
      </c>
      <c r="K234" s="22" t="s">
        <v>26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45">
        <v>0</v>
      </c>
      <c r="U234" s="45">
        <v>0</v>
      </c>
      <c r="V234" s="1" t="str">
        <f t="shared" si="7"/>
        <v>北京汽车销售有限公司100A500安徽乘用</v>
      </c>
      <c r="W234" s="1" t="str">
        <f t="shared" si="6"/>
        <v>北京汽车销售有限公司100A500</v>
      </c>
      <c r="X234" s="49"/>
      <c r="Y234" s="46"/>
      <c r="Z234" s="1"/>
    </row>
    <row r="235" spans="1:26" x14ac:dyDescent="0.15">
      <c r="A235" s="27" t="s">
        <v>215</v>
      </c>
      <c r="B235" s="18" t="s">
        <v>175</v>
      </c>
      <c r="C235" s="19" t="s">
        <v>216</v>
      </c>
      <c r="D235" s="17" t="s">
        <v>271</v>
      </c>
      <c r="E235" s="23" t="s">
        <v>272</v>
      </c>
      <c r="F235" s="19"/>
      <c r="G235" s="23" t="s">
        <v>275</v>
      </c>
      <c r="H235" s="30" t="s">
        <v>275</v>
      </c>
      <c r="I235" s="33" t="s">
        <v>276</v>
      </c>
      <c r="J235" s="27" t="s">
        <v>13</v>
      </c>
      <c r="K235" s="22" t="s">
        <v>14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45">
        <v>50</v>
      </c>
      <c r="U235" s="45">
        <v>0</v>
      </c>
      <c r="V235" s="1" t="str">
        <f t="shared" si="7"/>
        <v>北京汽车销售有限公司100A3409福建</v>
      </c>
      <c r="W235" s="1" t="str">
        <f t="shared" si="6"/>
        <v>北京汽车销售有限公司100A3409</v>
      </c>
      <c r="X235" s="49"/>
      <c r="Y235" s="46"/>
      <c r="Z235" s="1"/>
    </row>
    <row r="236" spans="1:26" x14ac:dyDescent="0.15">
      <c r="A236" s="27" t="s">
        <v>215</v>
      </c>
      <c r="B236" s="18" t="s">
        <v>175</v>
      </c>
      <c r="C236" s="19" t="s">
        <v>216</v>
      </c>
      <c r="D236" s="17" t="s">
        <v>271</v>
      </c>
      <c r="E236" s="23" t="s">
        <v>272</v>
      </c>
      <c r="F236" s="19"/>
      <c r="G236" s="23" t="s">
        <v>277</v>
      </c>
      <c r="H236" s="30" t="s">
        <v>277</v>
      </c>
      <c r="I236" s="33" t="s">
        <v>278</v>
      </c>
      <c r="J236" s="27" t="s">
        <v>13</v>
      </c>
      <c r="K236" s="22" t="s">
        <v>26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45">
        <v>0</v>
      </c>
      <c r="U236" s="45">
        <v>0</v>
      </c>
      <c r="V236" s="1" t="str">
        <f t="shared" si="7"/>
        <v>北京汽车销售有限公司100A2659安徽乘用</v>
      </c>
      <c r="W236" s="1" t="str">
        <f t="shared" si="6"/>
        <v>北京汽车销售有限公司100A2659</v>
      </c>
      <c r="X236" s="49"/>
      <c r="Y236" s="46"/>
      <c r="Z236" s="1"/>
    </row>
    <row r="237" spans="1:26" x14ac:dyDescent="0.15">
      <c r="A237" s="27" t="s">
        <v>215</v>
      </c>
      <c r="B237" s="18" t="s">
        <v>175</v>
      </c>
      <c r="C237" s="19" t="s">
        <v>216</v>
      </c>
      <c r="D237" s="19" t="s">
        <v>288</v>
      </c>
      <c r="E237" s="19" t="s">
        <v>289</v>
      </c>
      <c r="F237" s="21"/>
      <c r="G237" s="26" t="s">
        <v>261</v>
      </c>
      <c r="H237" s="30" t="s">
        <v>261</v>
      </c>
      <c r="I237" s="33" t="s">
        <v>262</v>
      </c>
      <c r="J237" s="27" t="s">
        <v>13</v>
      </c>
      <c r="K237" s="22" t="s">
        <v>14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45">
        <v>0</v>
      </c>
      <c r="U237" s="45">
        <v>20</v>
      </c>
      <c r="V237" s="1" t="str">
        <f t="shared" si="7"/>
        <v>北京新能源汽车营销有限公司100A3410福建</v>
      </c>
      <c r="W237" s="1" t="str">
        <f t="shared" si="6"/>
        <v>北京新能源汽车营销有限公司100A3410</v>
      </c>
      <c r="X237" s="49"/>
      <c r="Y237" s="46"/>
      <c r="Z237" s="1"/>
    </row>
    <row r="238" spans="1:26" x14ac:dyDescent="0.15">
      <c r="A238" s="27" t="s">
        <v>215</v>
      </c>
      <c r="B238" s="18" t="s">
        <v>175</v>
      </c>
      <c r="C238" s="19" t="s">
        <v>216</v>
      </c>
      <c r="D238" s="17" t="s">
        <v>288</v>
      </c>
      <c r="E238" s="23" t="s">
        <v>289</v>
      </c>
      <c r="F238" s="24"/>
      <c r="G238" s="19" t="s">
        <v>281</v>
      </c>
      <c r="H238" s="30" t="s">
        <v>281</v>
      </c>
      <c r="I238" s="33" t="s">
        <v>282</v>
      </c>
      <c r="J238" s="27" t="s">
        <v>13</v>
      </c>
      <c r="K238" s="22" t="s">
        <v>14</v>
      </c>
      <c r="L238" s="36">
        <v>0</v>
      </c>
      <c r="M238" s="36">
        <v>0</v>
      </c>
      <c r="N238" s="36">
        <v>0</v>
      </c>
      <c r="O238" s="36">
        <v>50</v>
      </c>
      <c r="P238" s="36">
        <v>0</v>
      </c>
      <c r="Q238" s="36">
        <v>50</v>
      </c>
      <c r="R238" s="36">
        <v>50</v>
      </c>
      <c r="S238" s="36">
        <v>50</v>
      </c>
      <c r="T238" s="45">
        <v>50</v>
      </c>
      <c r="U238" s="45">
        <v>215</v>
      </c>
      <c r="V238" s="1" t="str">
        <f t="shared" si="7"/>
        <v>北京新能源汽车营销有限公司100A3951福建</v>
      </c>
      <c r="W238" s="1" t="str">
        <f t="shared" si="6"/>
        <v>北京新能源汽车营销有限公司100A3951</v>
      </c>
      <c r="X238" s="49"/>
      <c r="Y238" s="46"/>
      <c r="Z238" s="1"/>
    </row>
    <row r="239" spans="1:26" x14ac:dyDescent="0.15">
      <c r="A239" s="27" t="s">
        <v>215</v>
      </c>
      <c r="B239" s="18" t="s">
        <v>175</v>
      </c>
      <c r="C239" s="19" t="s">
        <v>216</v>
      </c>
      <c r="D239" s="17" t="s">
        <v>288</v>
      </c>
      <c r="E239" s="23" t="s">
        <v>289</v>
      </c>
      <c r="F239" s="21"/>
      <c r="G239" s="24" t="s">
        <v>263</v>
      </c>
      <c r="H239" s="30" t="s">
        <v>263</v>
      </c>
      <c r="I239" s="33" t="s">
        <v>264</v>
      </c>
      <c r="J239" s="27" t="s">
        <v>13</v>
      </c>
      <c r="K239" s="22" t="s">
        <v>14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45">
        <v>0</v>
      </c>
      <c r="U239" s="45">
        <v>55</v>
      </c>
      <c r="V239" s="1" t="str">
        <f t="shared" si="7"/>
        <v>北京新能源汽车营销有限公司100A3521福建</v>
      </c>
      <c r="W239" s="1" t="str">
        <f t="shared" si="6"/>
        <v>北京新能源汽车营销有限公司100A3521</v>
      </c>
      <c r="X239" s="49"/>
      <c r="Y239" s="46"/>
      <c r="Z239" s="1"/>
    </row>
    <row r="240" spans="1:26" x14ac:dyDescent="0.15">
      <c r="A240" s="27" t="s">
        <v>215</v>
      </c>
      <c r="B240" s="18" t="s">
        <v>175</v>
      </c>
      <c r="C240" s="19" t="s">
        <v>216</v>
      </c>
      <c r="D240" s="17" t="s">
        <v>279</v>
      </c>
      <c r="E240" s="23" t="s">
        <v>280</v>
      </c>
      <c r="F240" s="21"/>
      <c r="G240" s="24" t="s">
        <v>243</v>
      </c>
      <c r="H240" s="30" t="s">
        <v>243</v>
      </c>
      <c r="I240" s="33" t="s">
        <v>244</v>
      </c>
      <c r="J240" s="27" t="s">
        <v>13</v>
      </c>
      <c r="K240" s="22" t="s">
        <v>26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45">
        <v>0</v>
      </c>
      <c r="U240" s="45">
        <v>0</v>
      </c>
      <c r="V240" s="1" t="str">
        <f t="shared" si="7"/>
        <v>北汽（广州）汽车有限公司100A2926安徽乘用</v>
      </c>
      <c r="W240" s="1" t="str">
        <f t="shared" si="6"/>
        <v>北汽（广州）汽车有限公司100A2926</v>
      </c>
      <c r="X240" s="49"/>
      <c r="Y240" s="46"/>
      <c r="Z240" s="1"/>
    </row>
    <row r="241" spans="1:26" x14ac:dyDescent="0.15">
      <c r="A241" s="27" t="s">
        <v>215</v>
      </c>
      <c r="B241" s="18" t="s">
        <v>175</v>
      </c>
      <c r="C241" s="19" t="s">
        <v>216</v>
      </c>
      <c r="D241" s="17" t="s">
        <v>279</v>
      </c>
      <c r="E241" s="23" t="s">
        <v>280</v>
      </c>
      <c r="F241" s="21"/>
      <c r="G241" s="23" t="s">
        <v>49</v>
      </c>
      <c r="H241" s="30" t="s">
        <v>49</v>
      </c>
      <c r="I241" s="33" t="s">
        <v>50</v>
      </c>
      <c r="J241" s="27" t="s">
        <v>13</v>
      </c>
      <c r="K241" s="22" t="s">
        <v>26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45">
        <v>0</v>
      </c>
      <c r="U241" s="45">
        <v>0</v>
      </c>
      <c r="V241" s="1" t="str">
        <f t="shared" si="7"/>
        <v>北汽（广州）汽车有限公司100A2839安徽乘用</v>
      </c>
      <c r="W241" s="1" t="str">
        <f t="shared" si="6"/>
        <v>北汽（广州）汽车有限公司100A2839</v>
      </c>
      <c r="X241" s="49"/>
      <c r="Y241" s="46"/>
      <c r="Z241" s="1"/>
    </row>
    <row r="242" spans="1:26" x14ac:dyDescent="0.15">
      <c r="A242" s="27" t="s">
        <v>215</v>
      </c>
      <c r="B242" s="18" t="s">
        <v>175</v>
      </c>
      <c r="C242" s="19" t="s">
        <v>216</v>
      </c>
      <c r="D242" s="17" t="s">
        <v>279</v>
      </c>
      <c r="E242" s="23" t="s">
        <v>280</v>
      </c>
      <c r="F242" s="21"/>
      <c r="G242" s="24" t="s">
        <v>281</v>
      </c>
      <c r="H242" s="30" t="s">
        <v>281</v>
      </c>
      <c r="I242" s="33" t="s">
        <v>282</v>
      </c>
      <c r="J242" s="27" t="s">
        <v>13</v>
      </c>
      <c r="K242" s="22" t="s">
        <v>14</v>
      </c>
      <c r="L242" s="36">
        <v>500</v>
      </c>
      <c r="M242" s="36">
        <v>0</v>
      </c>
      <c r="N242" s="36">
        <v>0</v>
      </c>
      <c r="O242" s="36">
        <v>500</v>
      </c>
      <c r="P242" s="36">
        <v>0</v>
      </c>
      <c r="Q242" s="36">
        <v>1000</v>
      </c>
      <c r="R242" s="36">
        <v>1000</v>
      </c>
      <c r="S242" s="36">
        <v>1000</v>
      </c>
      <c r="T242" s="45">
        <v>3043</v>
      </c>
      <c r="U242" s="45">
        <v>2000</v>
      </c>
      <c r="V242" s="1" t="str">
        <f t="shared" si="7"/>
        <v>北汽（广州）汽车有限公司100A3951福建</v>
      </c>
      <c r="W242" s="1" t="str">
        <f t="shared" si="6"/>
        <v>北汽（广州）汽车有限公司100A3951</v>
      </c>
      <c r="X242" s="49"/>
      <c r="Y242" s="46"/>
      <c r="Z242" s="1"/>
    </row>
    <row r="243" spans="1:26" x14ac:dyDescent="0.15">
      <c r="A243" s="27" t="s">
        <v>215</v>
      </c>
      <c r="B243" s="18" t="s">
        <v>175</v>
      </c>
      <c r="C243" s="19" t="s">
        <v>216</v>
      </c>
      <c r="D243" s="19" t="s">
        <v>279</v>
      </c>
      <c r="E243" s="19" t="s">
        <v>280</v>
      </c>
      <c r="F243" s="21"/>
      <c r="G243" s="24" t="s">
        <v>283</v>
      </c>
      <c r="H243" s="30" t="s">
        <v>283</v>
      </c>
      <c r="I243" s="33" t="s">
        <v>284</v>
      </c>
      <c r="J243" s="27" t="s">
        <v>13</v>
      </c>
      <c r="K243" s="22" t="s">
        <v>14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45">
        <v>0</v>
      </c>
      <c r="U243" s="45">
        <v>0</v>
      </c>
      <c r="V243" s="1" t="str">
        <f t="shared" si="7"/>
        <v>北汽（广州）汽车有限公司100A4031福建</v>
      </c>
      <c r="W243" s="1" t="str">
        <f t="shared" si="6"/>
        <v>北汽（广州）汽车有限公司100A4031</v>
      </c>
      <c r="X243" s="49"/>
      <c r="Y243" s="46"/>
      <c r="Z243" s="1"/>
    </row>
    <row r="244" spans="1:26" x14ac:dyDescent="0.15">
      <c r="A244" s="47" t="s">
        <v>215</v>
      </c>
      <c r="B244" s="39" t="s">
        <v>175</v>
      </c>
      <c r="C244" s="31" t="s">
        <v>216</v>
      </c>
      <c r="D244" s="31" t="s">
        <v>279</v>
      </c>
      <c r="E244" s="19" t="s">
        <v>280</v>
      </c>
      <c r="F244" s="21"/>
      <c r="G244" s="24" t="s">
        <v>86</v>
      </c>
      <c r="H244" s="30" t="s">
        <v>86</v>
      </c>
      <c r="I244" s="33" t="s">
        <v>87</v>
      </c>
      <c r="J244" s="27" t="s">
        <v>13</v>
      </c>
      <c r="K244" s="22" t="s">
        <v>14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45">
        <v>0</v>
      </c>
      <c r="U244" s="45">
        <v>0</v>
      </c>
      <c r="V244" s="1" t="str">
        <f t="shared" si="7"/>
        <v>北汽（广州）汽车有限公司100A1306福建</v>
      </c>
      <c r="W244" s="1" t="str">
        <f t="shared" si="6"/>
        <v>北汽（广州）汽车有限公司100A1306</v>
      </c>
      <c r="X244" s="49"/>
      <c r="Y244" s="46"/>
      <c r="Z244" s="1"/>
    </row>
    <row r="245" spans="1:26" x14ac:dyDescent="0.15">
      <c r="A245" s="27" t="s">
        <v>215</v>
      </c>
      <c r="B245" s="18" t="s">
        <v>175</v>
      </c>
      <c r="C245" s="19" t="s">
        <v>216</v>
      </c>
      <c r="D245" s="17" t="s">
        <v>279</v>
      </c>
      <c r="E245" s="23" t="s">
        <v>280</v>
      </c>
      <c r="F245" s="21"/>
      <c r="G245" s="26" t="s">
        <v>275</v>
      </c>
      <c r="H245" s="30" t="s">
        <v>275</v>
      </c>
      <c r="I245" s="33" t="s">
        <v>276</v>
      </c>
      <c r="J245" s="27" t="s">
        <v>13</v>
      </c>
      <c r="K245" s="22" t="s">
        <v>14</v>
      </c>
      <c r="L245" s="36">
        <v>1300</v>
      </c>
      <c r="M245" s="36">
        <v>1300</v>
      </c>
      <c r="N245" s="36">
        <v>1000</v>
      </c>
      <c r="O245" s="36">
        <v>900</v>
      </c>
      <c r="P245" s="36">
        <v>0</v>
      </c>
      <c r="Q245" s="36">
        <v>4500</v>
      </c>
      <c r="R245" s="36">
        <v>3500</v>
      </c>
      <c r="S245" s="36">
        <v>4500</v>
      </c>
      <c r="T245" s="45">
        <v>1045</v>
      </c>
      <c r="U245" s="45">
        <v>0</v>
      </c>
      <c r="V245" s="1" t="str">
        <f t="shared" si="7"/>
        <v>北汽（广州）汽车有限公司100A3409福建</v>
      </c>
      <c r="W245" s="1" t="str">
        <f t="shared" si="6"/>
        <v>北汽（广州）汽车有限公司100A3409</v>
      </c>
      <c r="X245" s="49"/>
      <c r="Y245" s="46"/>
      <c r="Z245" s="1"/>
    </row>
    <row r="246" spans="1:26" x14ac:dyDescent="0.15">
      <c r="A246" s="27" t="s">
        <v>215</v>
      </c>
      <c r="B246" s="18" t="s">
        <v>175</v>
      </c>
      <c r="C246" s="19" t="s">
        <v>216</v>
      </c>
      <c r="D246" s="17" t="s">
        <v>290</v>
      </c>
      <c r="E246" s="23" t="s">
        <v>291</v>
      </c>
      <c r="F246" s="24"/>
      <c r="G246" s="19" t="s">
        <v>292</v>
      </c>
      <c r="H246" s="30" t="s">
        <v>292</v>
      </c>
      <c r="I246" s="33" t="s">
        <v>293</v>
      </c>
      <c r="J246" s="27" t="s">
        <v>13</v>
      </c>
      <c r="K246" s="22" t="s">
        <v>26</v>
      </c>
      <c r="L246" s="36">
        <v>0</v>
      </c>
      <c r="M246" s="36">
        <v>0</v>
      </c>
      <c r="N246" s="36">
        <v>500</v>
      </c>
      <c r="O246" s="36">
        <v>0</v>
      </c>
      <c r="P246" s="36">
        <v>0</v>
      </c>
      <c r="Q246" s="36">
        <v>500</v>
      </c>
      <c r="R246" s="36">
        <v>500</v>
      </c>
      <c r="S246" s="36">
        <v>500</v>
      </c>
      <c r="T246" s="45">
        <v>500</v>
      </c>
      <c r="U246" s="45">
        <v>500</v>
      </c>
      <c r="V246" s="1" t="str">
        <f t="shared" si="7"/>
        <v>海马汽车有限公司100A130安徽乘用</v>
      </c>
      <c r="W246" s="1" t="str">
        <f t="shared" si="6"/>
        <v>海马汽车有限公司100A130</v>
      </c>
      <c r="X246" s="49"/>
      <c r="Y246" s="46"/>
      <c r="Z246" s="1"/>
    </row>
    <row r="247" spans="1:26" x14ac:dyDescent="0.15">
      <c r="A247" s="27" t="s">
        <v>215</v>
      </c>
      <c r="B247" s="18" t="s">
        <v>175</v>
      </c>
      <c r="C247" s="19" t="s">
        <v>216</v>
      </c>
      <c r="D247" s="17" t="s">
        <v>290</v>
      </c>
      <c r="E247" s="23" t="s">
        <v>291</v>
      </c>
      <c r="F247" s="21"/>
      <c r="G247" s="24" t="s">
        <v>170</v>
      </c>
      <c r="H247" s="30" t="s">
        <v>170</v>
      </c>
      <c r="I247" s="33" t="s">
        <v>171</v>
      </c>
      <c r="J247" s="27" t="s">
        <v>13</v>
      </c>
      <c r="K247" s="22" t="s">
        <v>26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45">
        <v>0</v>
      </c>
      <c r="U247" s="45">
        <v>0</v>
      </c>
      <c r="V247" s="1" t="str">
        <f t="shared" si="7"/>
        <v>海马汽车有限公司100A1325安徽乘用</v>
      </c>
      <c r="W247" s="1" t="str">
        <f t="shared" si="6"/>
        <v>海马汽车有限公司100A1325</v>
      </c>
      <c r="X247" s="49"/>
      <c r="Y247" s="46"/>
      <c r="Z247" s="1"/>
    </row>
    <row r="248" spans="1:26" x14ac:dyDescent="0.15">
      <c r="A248" s="27" t="s">
        <v>215</v>
      </c>
      <c r="B248" s="18" t="s">
        <v>175</v>
      </c>
      <c r="C248" s="19" t="s">
        <v>216</v>
      </c>
      <c r="D248" s="17" t="s">
        <v>290</v>
      </c>
      <c r="E248" s="23" t="s">
        <v>291</v>
      </c>
      <c r="F248" s="21"/>
      <c r="G248" s="23" t="s">
        <v>294</v>
      </c>
      <c r="H248" s="30" t="s">
        <v>294</v>
      </c>
      <c r="I248" s="33" t="s">
        <v>295</v>
      </c>
      <c r="J248" s="27" t="s">
        <v>13</v>
      </c>
      <c r="K248" s="22" t="s">
        <v>26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45">
        <v>0</v>
      </c>
      <c r="U248" s="45">
        <v>0</v>
      </c>
      <c r="V248" s="1" t="str">
        <f t="shared" si="7"/>
        <v>海马汽车有限公司100A3218安徽乘用</v>
      </c>
      <c r="W248" s="1" t="str">
        <f t="shared" si="6"/>
        <v>海马汽车有限公司100A3218</v>
      </c>
      <c r="X248" s="49"/>
      <c r="Y248" s="46"/>
      <c r="Z248" s="1"/>
    </row>
    <row r="249" spans="1:26" x14ac:dyDescent="0.15">
      <c r="A249" s="27" t="s">
        <v>215</v>
      </c>
      <c r="B249" s="18" t="s">
        <v>175</v>
      </c>
      <c r="C249" s="19" t="s">
        <v>216</v>
      </c>
      <c r="D249" s="17" t="s">
        <v>290</v>
      </c>
      <c r="E249" s="23" t="s">
        <v>291</v>
      </c>
      <c r="F249" s="19"/>
      <c r="G249" s="23" t="s">
        <v>296</v>
      </c>
      <c r="H249" s="30" t="s">
        <v>296</v>
      </c>
      <c r="I249" s="33" t="s">
        <v>232</v>
      </c>
      <c r="J249" s="27" t="s">
        <v>13</v>
      </c>
      <c r="K249" s="22" t="s">
        <v>14</v>
      </c>
      <c r="L249" s="36">
        <v>0</v>
      </c>
      <c r="M249" s="36">
        <v>0</v>
      </c>
      <c r="N249" s="36">
        <v>100</v>
      </c>
      <c r="O249" s="36">
        <v>0</v>
      </c>
      <c r="P249" s="36">
        <v>0</v>
      </c>
      <c r="Q249" s="36">
        <v>100</v>
      </c>
      <c r="R249" s="36">
        <v>0</v>
      </c>
      <c r="S249" s="36">
        <v>0</v>
      </c>
      <c r="T249" s="45">
        <v>0</v>
      </c>
      <c r="U249" s="45">
        <v>0</v>
      </c>
      <c r="V249" s="1" t="str">
        <f t="shared" si="7"/>
        <v>海马汽车有限公司100A2240福建</v>
      </c>
      <c r="W249" s="1" t="str">
        <f t="shared" si="6"/>
        <v>海马汽车有限公司100A2240</v>
      </c>
      <c r="X249" s="49"/>
      <c r="Y249" s="46"/>
      <c r="Z249" s="1"/>
    </row>
    <row r="250" spans="1:26" x14ac:dyDescent="0.15">
      <c r="A250" s="27" t="s">
        <v>215</v>
      </c>
      <c r="B250" s="18" t="s">
        <v>175</v>
      </c>
      <c r="C250" s="19" t="s">
        <v>216</v>
      </c>
      <c r="D250" s="17" t="s">
        <v>290</v>
      </c>
      <c r="E250" s="23" t="s">
        <v>291</v>
      </c>
      <c r="F250" s="21"/>
      <c r="G250" s="26" t="s">
        <v>435</v>
      </c>
      <c r="H250" s="30" t="s">
        <v>435</v>
      </c>
      <c r="I250" s="33" t="s">
        <v>436</v>
      </c>
      <c r="J250" s="27" t="s">
        <v>13</v>
      </c>
      <c r="K250" s="22" t="s">
        <v>26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45">
        <v>0</v>
      </c>
      <c r="U250" s="45">
        <v>0</v>
      </c>
      <c r="V250" s="1" t="str">
        <f t="shared" si="7"/>
        <v>海马汽车有限公司100A3730安徽乘用</v>
      </c>
      <c r="W250" s="1" t="str">
        <f t="shared" si="6"/>
        <v>海马汽车有限公司100A3730</v>
      </c>
      <c r="X250" s="49"/>
      <c r="Y250" s="46"/>
      <c r="Z250" s="1"/>
    </row>
    <row r="251" spans="1:26" x14ac:dyDescent="0.15">
      <c r="A251" s="47" t="s">
        <v>215</v>
      </c>
      <c r="B251" s="18" t="s">
        <v>175</v>
      </c>
      <c r="C251" s="31" t="s">
        <v>216</v>
      </c>
      <c r="D251" s="19" t="s">
        <v>290</v>
      </c>
      <c r="E251" s="19" t="s">
        <v>291</v>
      </c>
      <c r="F251" s="21"/>
      <c r="G251" s="24" t="s">
        <v>297</v>
      </c>
      <c r="H251" s="30" t="s">
        <v>297</v>
      </c>
      <c r="I251" s="33" t="s">
        <v>298</v>
      </c>
      <c r="J251" s="27" t="s">
        <v>13</v>
      </c>
      <c r="K251" s="22" t="s">
        <v>26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45">
        <v>0</v>
      </c>
      <c r="U251" s="45">
        <v>0</v>
      </c>
      <c r="V251" s="1" t="str">
        <f t="shared" si="7"/>
        <v>海马汽车有限公司100A3766安徽乘用</v>
      </c>
      <c r="W251" s="1" t="str">
        <f t="shared" si="6"/>
        <v>海马汽车有限公司100A3766</v>
      </c>
      <c r="X251" s="49"/>
      <c r="Y251" s="46"/>
      <c r="Z251" s="1"/>
    </row>
    <row r="252" spans="1:26" x14ac:dyDescent="0.15">
      <c r="A252" s="47" t="s">
        <v>215</v>
      </c>
      <c r="B252" s="18" t="s">
        <v>175</v>
      </c>
      <c r="C252" s="31" t="s">
        <v>216</v>
      </c>
      <c r="D252" s="19" t="s">
        <v>290</v>
      </c>
      <c r="E252" s="19" t="s">
        <v>291</v>
      </c>
      <c r="F252" s="21"/>
      <c r="G252" s="21" t="s">
        <v>299</v>
      </c>
      <c r="H252" s="30" t="s">
        <v>299</v>
      </c>
      <c r="I252" s="33" t="s">
        <v>300</v>
      </c>
      <c r="J252" s="27" t="s">
        <v>13</v>
      </c>
      <c r="K252" s="22" t="s">
        <v>26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45">
        <v>0</v>
      </c>
      <c r="U252" s="45">
        <v>0</v>
      </c>
      <c r="V252" s="1" t="str">
        <f t="shared" si="7"/>
        <v>海马汽车有限公司100A3806安徽乘用</v>
      </c>
      <c r="W252" s="1" t="str">
        <f t="shared" si="6"/>
        <v>海马汽车有限公司100A3806</v>
      </c>
      <c r="X252" s="49"/>
      <c r="Y252" s="46"/>
      <c r="Z252" s="1"/>
    </row>
    <row r="253" spans="1:26" x14ac:dyDescent="0.15">
      <c r="A253" s="47" t="s">
        <v>215</v>
      </c>
      <c r="B253" s="18" t="s">
        <v>175</v>
      </c>
      <c r="C253" s="31" t="s">
        <v>216</v>
      </c>
      <c r="D253" s="19" t="s">
        <v>217</v>
      </c>
      <c r="E253" s="19" t="s">
        <v>218</v>
      </c>
      <c r="F253" s="19"/>
      <c r="G253" s="21" t="s">
        <v>219</v>
      </c>
      <c r="H253" s="30" t="s">
        <v>219</v>
      </c>
      <c r="I253" s="33" t="s">
        <v>220</v>
      </c>
      <c r="J253" s="27" t="s">
        <v>13</v>
      </c>
      <c r="K253" s="22" t="s">
        <v>26</v>
      </c>
      <c r="L253" s="36">
        <v>6000</v>
      </c>
      <c r="M253" s="36">
        <v>6000</v>
      </c>
      <c r="N253" s="36">
        <v>6000</v>
      </c>
      <c r="O253" s="36">
        <v>6000</v>
      </c>
      <c r="P253" s="36">
        <v>6000</v>
      </c>
      <c r="Q253" s="36">
        <v>30000</v>
      </c>
      <c r="R253" s="36">
        <v>15000</v>
      </c>
      <c r="S253" s="36">
        <v>15000</v>
      </c>
      <c r="T253" s="45">
        <v>17904</v>
      </c>
      <c r="U253" s="45">
        <v>20900</v>
      </c>
      <c r="V253" s="1" t="str">
        <f t="shared" si="7"/>
        <v>上汽通用东岳汽车有限公司100A2190安徽乘用</v>
      </c>
      <c r="W253" s="1" t="str">
        <f t="shared" si="6"/>
        <v>上汽通用东岳汽车有限公司100A2190</v>
      </c>
      <c r="X253" s="49"/>
      <c r="Y253" s="46"/>
      <c r="Z253" s="1"/>
    </row>
    <row r="254" spans="1:26" x14ac:dyDescent="0.15">
      <c r="A254" s="47" t="s">
        <v>215</v>
      </c>
      <c r="B254" s="18" t="s">
        <v>175</v>
      </c>
      <c r="C254" s="31" t="s">
        <v>216</v>
      </c>
      <c r="D254" s="19" t="s">
        <v>217</v>
      </c>
      <c r="E254" s="19" t="s">
        <v>218</v>
      </c>
      <c r="F254" s="19"/>
      <c r="G254" s="21" t="s">
        <v>61</v>
      </c>
      <c r="H254" s="30" t="s">
        <v>61</v>
      </c>
      <c r="I254" s="33" t="s">
        <v>62</v>
      </c>
      <c r="J254" s="27" t="s">
        <v>13</v>
      </c>
      <c r="K254" s="22" t="s">
        <v>26</v>
      </c>
      <c r="L254" s="36">
        <v>2000</v>
      </c>
      <c r="M254" s="36">
        <v>2000</v>
      </c>
      <c r="N254" s="36">
        <v>2000</v>
      </c>
      <c r="O254" s="36">
        <v>2000</v>
      </c>
      <c r="P254" s="36">
        <v>3000</v>
      </c>
      <c r="Q254" s="36">
        <v>11000</v>
      </c>
      <c r="R254" s="36">
        <v>5000</v>
      </c>
      <c r="S254" s="36">
        <v>8000</v>
      </c>
      <c r="T254" s="45">
        <v>9726</v>
      </c>
      <c r="U254" s="45">
        <v>9596</v>
      </c>
      <c r="V254" s="1" t="str">
        <f t="shared" si="7"/>
        <v>上汽通用东岳汽车有限公司100A3723安徽乘用</v>
      </c>
      <c r="W254" s="1" t="str">
        <f t="shared" si="6"/>
        <v>上汽通用东岳汽车有限公司100A3723</v>
      </c>
      <c r="X254" s="49"/>
      <c r="Y254" s="46"/>
      <c r="Z254" s="1"/>
    </row>
    <row r="255" spans="1:26" x14ac:dyDescent="0.15">
      <c r="A255" s="47" t="s">
        <v>215</v>
      </c>
      <c r="B255" s="18" t="s">
        <v>175</v>
      </c>
      <c r="C255" s="31" t="s">
        <v>216</v>
      </c>
      <c r="D255" s="17" t="s">
        <v>221</v>
      </c>
      <c r="E255" s="23" t="s">
        <v>222</v>
      </c>
      <c r="F255" s="19"/>
      <c r="G255" s="31" t="s">
        <v>223</v>
      </c>
      <c r="H255" s="30" t="s">
        <v>223</v>
      </c>
      <c r="I255" s="33" t="s">
        <v>224</v>
      </c>
      <c r="J255" s="27" t="s">
        <v>13</v>
      </c>
      <c r="K255" s="22" t="s">
        <v>26</v>
      </c>
      <c r="L255" s="36">
        <v>300</v>
      </c>
      <c r="M255" s="36">
        <v>0</v>
      </c>
      <c r="N255" s="36">
        <v>0</v>
      </c>
      <c r="O255" s="36">
        <v>0</v>
      </c>
      <c r="P255" s="36">
        <v>0</v>
      </c>
      <c r="Q255" s="36">
        <v>300</v>
      </c>
      <c r="R255" s="36">
        <v>300</v>
      </c>
      <c r="S255" s="36">
        <v>300</v>
      </c>
      <c r="T255" s="45">
        <v>170</v>
      </c>
      <c r="U255" s="45">
        <v>0</v>
      </c>
      <c r="V255" s="1" t="str">
        <f t="shared" si="7"/>
        <v>上汽通用汽车销售有限公司100A1614安徽乘用</v>
      </c>
      <c r="W255" s="1" t="str">
        <f t="shared" si="6"/>
        <v>上汽通用汽车销售有限公司100A1614</v>
      </c>
      <c r="X255" s="49"/>
      <c r="Y255" s="46"/>
      <c r="Z255" s="1"/>
    </row>
    <row r="256" spans="1:26" x14ac:dyDescent="0.15">
      <c r="A256" s="27" t="s">
        <v>215</v>
      </c>
      <c r="B256" s="18" t="s">
        <v>175</v>
      </c>
      <c r="C256" s="19" t="s">
        <v>216</v>
      </c>
      <c r="D256" s="17" t="s">
        <v>221</v>
      </c>
      <c r="E256" s="17" t="s">
        <v>222</v>
      </c>
      <c r="F256" s="19"/>
      <c r="G256" s="21" t="s">
        <v>219</v>
      </c>
      <c r="H256" s="30" t="s">
        <v>219</v>
      </c>
      <c r="I256" s="33" t="s">
        <v>220</v>
      </c>
      <c r="J256" s="27" t="s">
        <v>13</v>
      </c>
      <c r="K256" s="22" t="s">
        <v>26</v>
      </c>
      <c r="L256" s="36">
        <v>500</v>
      </c>
      <c r="M256" s="36">
        <v>0</v>
      </c>
      <c r="N256" s="36">
        <v>0</v>
      </c>
      <c r="O256" s="36">
        <v>0</v>
      </c>
      <c r="P256" s="36">
        <v>0</v>
      </c>
      <c r="Q256" s="36">
        <v>500</v>
      </c>
      <c r="R256" s="36">
        <v>500</v>
      </c>
      <c r="S256" s="36">
        <v>500</v>
      </c>
      <c r="T256" s="45">
        <v>282</v>
      </c>
      <c r="U256" s="45">
        <v>0</v>
      </c>
      <c r="V256" s="1" t="str">
        <f t="shared" si="7"/>
        <v>上汽通用汽车销售有限公司100A2190安徽乘用</v>
      </c>
      <c r="W256" s="1" t="str">
        <f t="shared" si="6"/>
        <v>上汽通用汽车销售有限公司100A2190</v>
      </c>
      <c r="X256" s="49"/>
      <c r="Y256" s="46"/>
      <c r="Z256" s="1"/>
    </row>
    <row r="257" spans="1:26" x14ac:dyDescent="0.15">
      <c r="A257" s="27" t="s">
        <v>215</v>
      </c>
      <c r="B257" s="18" t="s">
        <v>175</v>
      </c>
      <c r="C257" s="19" t="s">
        <v>216</v>
      </c>
      <c r="D257" s="17" t="s">
        <v>221</v>
      </c>
      <c r="E257" s="17" t="s">
        <v>222</v>
      </c>
      <c r="F257" s="21"/>
      <c r="G257" s="23" t="s">
        <v>225</v>
      </c>
      <c r="H257" s="30" t="s">
        <v>225</v>
      </c>
      <c r="I257" s="33" t="s">
        <v>226</v>
      </c>
      <c r="J257" s="27" t="s">
        <v>13</v>
      </c>
      <c r="K257" s="22" t="s">
        <v>26</v>
      </c>
      <c r="L257" s="36">
        <v>700</v>
      </c>
      <c r="M257" s="36">
        <v>0</v>
      </c>
      <c r="N257" s="36">
        <v>0</v>
      </c>
      <c r="O257" s="36">
        <v>0</v>
      </c>
      <c r="P257" s="36">
        <v>0</v>
      </c>
      <c r="Q257" s="36">
        <v>700</v>
      </c>
      <c r="R257" s="36">
        <v>700</v>
      </c>
      <c r="S257" s="36">
        <v>700</v>
      </c>
      <c r="T257" s="45">
        <v>396</v>
      </c>
      <c r="U257" s="45">
        <v>593</v>
      </c>
      <c r="V257" s="1" t="str">
        <f t="shared" si="7"/>
        <v>上汽通用汽车销售有限公司100A2373安徽乘用</v>
      </c>
      <c r="W257" s="1" t="str">
        <f t="shared" si="6"/>
        <v>上汽通用汽车销售有限公司100A2373</v>
      </c>
      <c r="X257" s="49"/>
      <c r="Y257" s="46"/>
      <c r="Z257" s="1"/>
    </row>
    <row r="258" spans="1:26" x14ac:dyDescent="0.15">
      <c r="A258" s="27" t="s">
        <v>215</v>
      </c>
      <c r="B258" s="18" t="s">
        <v>175</v>
      </c>
      <c r="C258" s="19" t="s">
        <v>216</v>
      </c>
      <c r="D258" s="17" t="s">
        <v>227</v>
      </c>
      <c r="E258" s="17" t="s">
        <v>228</v>
      </c>
      <c r="F258" s="19"/>
      <c r="G258" s="23" t="s">
        <v>225</v>
      </c>
      <c r="H258" s="30" t="s">
        <v>225</v>
      </c>
      <c r="I258" s="33" t="s">
        <v>226</v>
      </c>
      <c r="J258" s="27" t="s">
        <v>13</v>
      </c>
      <c r="K258" s="22" t="s">
        <v>26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45">
        <v>0</v>
      </c>
      <c r="U258" s="45">
        <v>0</v>
      </c>
      <c r="V258" s="1" t="str">
        <f t="shared" si="7"/>
        <v>上汽通用汽车有限公司武汉分公司100A2373安徽乘用</v>
      </c>
      <c r="W258" s="1" t="str">
        <f t="shared" si="6"/>
        <v>上汽通用汽车有限公司武汉分公司100A2373</v>
      </c>
      <c r="X258" s="49"/>
      <c r="Y258" s="46"/>
      <c r="Z258" s="1"/>
    </row>
    <row r="259" spans="1:26" x14ac:dyDescent="0.15">
      <c r="A259" s="27" t="s">
        <v>215</v>
      </c>
      <c r="B259" s="18" t="s">
        <v>175</v>
      </c>
      <c r="C259" s="19" t="s">
        <v>216</v>
      </c>
      <c r="D259" s="18" t="s">
        <v>315</v>
      </c>
      <c r="E259" s="24" t="s">
        <v>316</v>
      </c>
      <c r="F259" s="19"/>
      <c r="G259" s="21" t="s">
        <v>292</v>
      </c>
      <c r="H259" s="30" t="s">
        <v>292</v>
      </c>
      <c r="I259" s="33" t="s">
        <v>293</v>
      </c>
      <c r="J259" s="27" t="s">
        <v>13</v>
      </c>
      <c r="K259" s="22" t="s">
        <v>26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45">
        <v>0</v>
      </c>
      <c r="U259" s="45">
        <v>0</v>
      </c>
      <c r="V259" s="1" t="str">
        <f t="shared" si="7"/>
        <v>一汽海马汽车有限公司100A130安徽乘用</v>
      </c>
      <c r="W259" s="1" t="str">
        <f t="shared" ref="W259:W322" si="8">E259&amp;G259</f>
        <v>一汽海马汽车有限公司100A130</v>
      </c>
      <c r="X259" s="49"/>
      <c r="Y259" s="46"/>
      <c r="Z259" s="1"/>
    </row>
    <row r="260" spans="1:26" x14ac:dyDescent="0.15">
      <c r="A260" s="27" t="s">
        <v>215</v>
      </c>
      <c r="B260" s="18" t="s">
        <v>175</v>
      </c>
      <c r="C260" s="19" t="s">
        <v>216</v>
      </c>
      <c r="D260" s="17" t="s">
        <v>301</v>
      </c>
      <c r="E260" s="23" t="s">
        <v>302</v>
      </c>
      <c r="F260" s="19"/>
      <c r="G260" s="23" t="s">
        <v>303</v>
      </c>
      <c r="H260" s="30" t="s">
        <v>303</v>
      </c>
      <c r="I260" s="33" t="s">
        <v>304</v>
      </c>
      <c r="J260" s="27" t="s">
        <v>13</v>
      </c>
      <c r="K260" s="22" t="s">
        <v>26</v>
      </c>
      <c r="L260" s="36">
        <v>0</v>
      </c>
      <c r="M260" s="36">
        <v>50</v>
      </c>
      <c r="N260" s="36">
        <v>0</v>
      </c>
      <c r="O260" s="36">
        <v>0</v>
      </c>
      <c r="P260" s="36">
        <v>0</v>
      </c>
      <c r="Q260" s="36">
        <v>50</v>
      </c>
      <c r="R260" s="36">
        <v>0</v>
      </c>
      <c r="S260" s="36">
        <v>50</v>
      </c>
      <c r="T260" s="45">
        <v>0</v>
      </c>
      <c r="U260" s="45">
        <v>0</v>
      </c>
      <c r="V260" s="1" t="str">
        <f t="shared" ref="V260:V323" si="9">E260&amp;G260&amp;K260</f>
        <v>郑州日产汽车有限公司100A2153安徽乘用</v>
      </c>
      <c r="W260" s="1" t="str">
        <f t="shared" si="8"/>
        <v>郑州日产汽车有限公司100A2153</v>
      </c>
      <c r="X260" s="49"/>
      <c r="Y260" s="46"/>
      <c r="Z260" s="1"/>
    </row>
    <row r="261" spans="1:26" x14ac:dyDescent="0.15">
      <c r="A261" s="27" t="s">
        <v>215</v>
      </c>
      <c r="B261" s="18" t="s">
        <v>175</v>
      </c>
      <c r="C261" s="19" t="s">
        <v>216</v>
      </c>
      <c r="D261" s="17" t="s">
        <v>301</v>
      </c>
      <c r="E261" s="23" t="s">
        <v>302</v>
      </c>
      <c r="F261" s="19"/>
      <c r="G261" s="23" t="s">
        <v>305</v>
      </c>
      <c r="H261" s="30" t="s">
        <v>305</v>
      </c>
      <c r="I261" s="33" t="s">
        <v>306</v>
      </c>
      <c r="J261" s="27" t="s">
        <v>13</v>
      </c>
      <c r="K261" s="22" t="s">
        <v>26</v>
      </c>
      <c r="L261" s="36">
        <v>500</v>
      </c>
      <c r="M261" s="36">
        <v>500</v>
      </c>
      <c r="N261" s="36">
        <v>500</v>
      </c>
      <c r="O261" s="36">
        <v>500</v>
      </c>
      <c r="P261" s="36">
        <v>500</v>
      </c>
      <c r="Q261" s="36">
        <v>2500</v>
      </c>
      <c r="R261" s="36">
        <v>2500</v>
      </c>
      <c r="S261" s="36">
        <v>6100</v>
      </c>
      <c r="T261" s="45">
        <v>3291</v>
      </c>
      <c r="U261" s="45">
        <v>800</v>
      </c>
      <c r="V261" s="1" t="str">
        <f t="shared" si="9"/>
        <v>郑州日产汽车有限公司100A3030安徽乘用</v>
      </c>
      <c r="W261" s="1" t="str">
        <f t="shared" si="8"/>
        <v>郑州日产汽车有限公司100A3030</v>
      </c>
      <c r="X261" s="49"/>
      <c r="Y261" s="46"/>
      <c r="Z261" s="1"/>
    </row>
    <row r="262" spans="1:26" x14ac:dyDescent="0.15">
      <c r="A262" s="27" t="s">
        <v>215</v>
      </c>
      <c r="B262" s="18" t="s">
        <v>175</v>
      </c>
      <c r="C262" s="19" t="s">
        <v>216</v>
      </c>
      <c r="D262" s="17" t="s">
        <v>301</v>
      </c>
      <c r="E262" s="23" t="s">
        <v>302</v>
      </c>
      <c r="F262" s="19"/>
      <c r="G262" s="23" t="s">
        <v>307</v>
      </c>
      <c r="H262" s="30" t="s">
        <v>307</v>
      </c>
      <c r="I262" s="33" t="s">
        <v>308</v>
      </c>
      <c r="J262" s="27" t="s">
        <v>13</v>
      </c>
      <c r="K262" s="22" t="s">
        <v>26</v>
      </c>
      <c r="L262" s="36">
        <v>1000</v>
      </c>
      <c r="M262" s="36">
        <v>1000</v>
      </c>
      <c r="N262" s="36">
        <v>1000</v>
      </c>
      <c r="O262" s="36">
        <v>0</v>
      </c>
      <c r="P262" s="36">
        <v>0</v>
      </c>
      <c r="Q262" s="36">
        <v>3000</v>
      </c>
      <c r="R262" s="36">
        <v>3000</v>
      </c>
      <c r="S262" s="36">
        <v>3000</v>
      </c>
      <c r="T262" s="45">
        <v>218</v>
      </c>
      <c r="U262" s="45">
        <v>0</v>
      </c>
      <c r="V262" s="1" t="str">
        <f t="shared" si="9"/>
        <v>郑州日产汽车有限公司100A3811安徽乘用</v>
      </c>
      <c r="W262" s="1" t="str">
        <f t="shared" si="8"/>
        <v>郑州日产汽车有限公司100A3811</v>
      </c>
      <c r="X262" s="49"/>
      <c r="Y262" s="46"/>
      <c r="Z262" s="1"/>
    </row>
    <row r="263" spans="1:26" x14ac:dyDescent="0.15">
      <c r="A263" s="27" t="s">
        <v>215</v>
      </c>
      <c r="B263" s="18" t="s">
        <v>175</v>
      </c>
      <c r="C263" s="19" t="s">
        <v>216</v>
      </c>
      <c r="D263" s="17" t="s">
        <v>301</v>
      </c>
      <c r="E263" s="23" t="s">
        <v>302</v>
      </c>
      <c r="F263" s="19"/>
      <c r="G263" s="23" t="s">
        <v>765</v>
      </c>
      <c r="H263" s="30" t="s">
        <v>765</v>
      </c>
      <c r="I263" s="33" t="s">
        <v>767</v>
      </c>
      <c r="J263" s="27" t="s">
        <v>13</v>
      </c>
      <c r="K263" s="22" t="s">
        <v>26</v>
      </c>
      <c r="L263" s="36">
        <v>1000</v>
      </c>
      <c r="M263" s="36">
        <v>1000</v>
      </c>
      <c r="N263" s="36">
        <v>1000</v>
      </c>
      <c r="O263" s="36">
        <v>1000</v>
      </c>
      <c r="P263" s="36">
        <v>500</v>
      </c>
      <c r="Q263" s="36">
        <v>4500</v>
      </c>
      <c r="R263" s="36">
        <v>4500</v>
      </c>
      <c r="S263" s="36">
        <v>4500</v>
      </c>
      <c r="T263" s="45">
        <v>439</v>
      </c>
      <c r="U263" s="45">
        <v>0</v>
      </c>
      <c r="V263" s="1" t="str">
        <f t="shared" si="9"/>
        <v>郑州日产汽车有限公司100A3979安徽乘用</v>
      </c>
      <c r="W263" s="1" t="str">
        <f t="shared" si="8"/>
        <v>郑州日产汽车有限公司100A3979</v>
      </c>
      <c r="X263" s="49"/>
      <c r="Y263" s="46"/>
      <c r="Z263" s="1"/>
    </row>
    <row r="264" spans="1:26" x14ac:dyDescent="0.15">
      <c r="A264" s="27" t="s">
        <v>215</v>
      </c>
      <c r="B264" s="18" t="s">
        <v>175</v>
      </c>
      <c r="C264" s="19" t="s">
        <v>216</v>
      </c>
      <c r="D264" s="18" t="s">
        <v>301</v>
      </c>
      <c r="E264" s="24" t="s">
        <v>302</v>
      </c>
      <c r="F264" s="21"/>
      <c r="G264" s="21" t="s">
        <v>309</v>
      </c>
      <c r="H264" s="30" t="s">
        <v>309</v>
      </c>
      <c r="I264" s="33" t="s">
        <v>310</v>
      </c>
      <c r="J264" s="27" t="s">
        <v>13</v>
      </c>
      <c r="K264" s="22" t="s">
        <v>14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45">
        <v>0</v>
      </c>
      <c r="U264" s="45">
        <v>0</v>
      </c>
      <c r="V264" s="1" t="str">
        <f t="shared" si="9"/>
        <v>郑州日产汽车有限公司100A2418福建</v>
      </c>
      <c r="W264" s="1" t="str">
        <f t="shared" si="8"/>
        <v>郑州日产汽车有限公司100A2418</v>
      </c>
      <c r="X264" s="49"/>
      <c r="Y264" s="46"/>
      <c r="Z264" s="1"/>
    </row>
    <row r="265" spans="1:26" x14ac:dyDescent="0.15">
      <c r="A265" s="27" t="s">
        <v>215</v>
      </c>
      <c r="B265" s="18" t="s">
        <v>175</v>
      </c>
      <c r="C265" s="19" t="s">
        <v>216</v>
      </c>
      <c r="D265" s="17" t="s">
        <v>301</v>
      </c>
      <c r="E265" s="17" t="s">
        <v>302</v>
      </c>
      <c r="F265" s="21"/>
      <c r="G265" s="23" t="s">
        <v>311</v>
      </c>
      <c r="H265" s="30" t="s">
        <v>311</v>
      </c>
      <c r="I265" s="33" t="s">
        <v>312</v>
      </c>
      <c r="J265" s="27" t="s">
        <v>13</v>
      </c>
      <c r="K265" s="22" t="s">
        <v>14</v>
      </c>
      <c r="L265" s="36">
        <v>500</v>
      </c>
      <c r="M265" s="36">
        <v>500</v>
      </c>
      <c r="N265" s="36">
        <v>500</v>
      </c>
      <c r="O265" s="36">
        <v>500</v>
      </c>
      <c r="P265" s="36">
        <v>500</v>
      </c>
      <c r="Q265" s="36">
        <v>2500</v>
      </c>
      <c r="R265" s="36">
        <v>1600</v>
      </c>
      <c r="S265" s="36">
        <v>200</v>
      </c>
      <c r="T265" s="45">
        <v>2683</v>
      </c>
      <c r="U265" s="45">
        <v>1520</v>
      </c>
      <c r="V265" s="1" t="str">
        <f t="shared" si="9"/>
        <v>郑州日产汽车有限公司100A3712福建</v>
      </c>
      <c r="W265" s="1" t="str">
        <f t="shared" si="8"/>
        <v>郑州日产汽车有限公司100A3712</v>
      </c>
      <c r="X265" s="49"/>
      <c r="Y265" s="46"/>
      <c r="Z265" s="1"/>
    </row>
    <row r="266" spans="1:26" x14ac:dyDescent="0.15">
      <c r="A266" s="27" t="s">
        <v>215</v>
      </c>
      <c r="B266" s="18" t="s">
        <v>175</v>
      </c>
      <c r="C266" s="19" t="s">
        <v>216</v>
      </c>
      <c r="D266" s="17" t="s">
        <v>301</v>
      </c>
      <c r="E266" s="17" t="s">
        <v>302</v>
      </c>
      <c r="F266" s="21"/>
      <c r="G266" s="21" t="s">
        <v>313</v>
      </c>
      <c r="H266" s="30" t="s">
        <v>313</v>
      </c>
      <c r="I266" s="33" t="s">
        <v>314</v>
      </c>
      <c r="J266" s="27" t="s">
        <v>13</v>
      </c>
      <c r="K266" s="22" t="s">
        <v>14</v>
      </c>
      <c r="L266" s="36">
        <v>0</v>
      </c>
      <c r="M266" s="36">
        <v>0</v>
      </c>
      <c r="N266" s="36">
        <v>300</v>
      </c>
      <c r="O266" s="36">
        <v>0</v>
      </c>
      <c r="P266" s="36">
        <v>0</v>
      </c>
      <c r="Q266" s="36">
        <v>300</v>
      </c>
      <c r="R266" s="36">
        <v>300</v>
      </c>
      <c r="S266" s="36">
        <v>300</v>
      </c>
      <c r="T266" s="45">
        <v>0</v>
      </c>
      <c r="U266" s="45">
        <v>0</v>
      </c>
      <c r="V266" s="1" t="str">
        <f t="shared" si="9"/>
        <v>郑州日产汽车有限公司100A3023福建</v>
      </c>
      <c r="W266" s="1" t="str">
        <f t="shared" si="8"/>
        <v>郑州日产汽车有限公司100A3023</v>
      </c>
      <c r="X266" s="49"/>
      <c r="Y266" s="46"/>
      <c r="Z266" s="1"/>
    </row>
    <row r="267" spans="1:26" x14ac:dyDescent="0.15">
      <c r="A267" s="27" t="s">
        <v>174</v>
      </c>
      <c r="B267" s="18" t="s">
        <v>175</v>
      </c>
      <c r="C267" s="19" t="s">
        <v>317</v>
      </c>
      <c r="D267" s="17" t="s">
        <v>318</v>
      </c>
      <c r="E267" s="17" t="s">
        <v>319</v>
      </c>
      <c r="F267" s="21"/>
      <c r="G267" s="28" t="s">
        <v>701</v>
      </c>
      <c r="H267" s="30" t="s">
        <v>701</v>
      </c>
      <c r="I267" s="33" t="s">
        <v>709</v>
      </c>
      <c r="J267" s="27" t="s">
        <v>13</v>
      </c>
      <c r="K267" s="22" t="s">
        <v>26</v>
      </c>
      <c r="L267" s="36">
        <v>500</v>
      </c>
      <c r="M267" s="36">
        <v>600</v>
      </c>
      <c r="N267" s="36">
        <v>600</v>
      </c>
      <c r="O267" s="36">
        <v>600</v>
      </c>
      <c r="P267" s="36">
        <v>400</v>
      </c>
      <c r="Q267" s="36">
        <v>2700</v>
      </c>
      <c r="R267" s="36">
        <v>2100</v>
      </c>
      <c r="S267" s="36">
        <v>4500</v>
      </c>
      <c r="T267" s="45">
        <v>1548</v>
      </c>
      <c r="U267" s="45">
        <v>600</v>
      </c>
      <c r="V267" s="1" t="str">
        <f t="shared" si="9"/>
        <v>东风鸿泰控股集团有限公司汽车零部件集成分公司100A4276安徽乘用</v>
      </c>
      <c r="W267" s="1" t="str">
        <f t="shared" si="8"/>
        <v>东风鸿泰控股集团有限公司汽车零部件集成分公司100A4276</v>
      </c>
      <c r="X267" s="49"/>
      <c r="Y267" s="46"/>
      <c r="Z267" s="1"/>
    </row>
    <row r="268" spans="1:26" x14ac:dyDescent="0.15">
      <c r="A268" s="27" t="s">
        <v>174</v>
      </c>
      <c r="B268" s="18" t="s">
        <v>175</v>
      </c>
      <c r="C268" s="19" t="s">
        <v>317</v>
      </c>
      <c r="D268" s="17" t="s">
        <v>318</v>
      </c>
      <c r="E268" s="17" t="s">
        <v>319</v>
      </c>
      <c r="F268" s="21"/>
      <c r="G268" s="28" t="s">
        <v>690</v>
      </c>
      <c r="H268" s="30" t="s">
        <v>690</v>
      </c>
      <c r="I268" s="33" t="s">
        <v>697</v>
      </c>
      <c r="J268" s="27" t="s">
        <v>13</v>
      </c>
      <c r="K268" s="22" t="s">
        <v>26</v>
      </c>
      <c r="L268" s="36">
        <v>1200</v>
      </c>
      <c r="M268" s="36">
        <v>1400</v>
      </c>
      <c r="N268" s="36">
        <v>1400</v>
      </c>
      <c r="O268" s="36">
        <v>1400</v>
      </c>
      <c r="P268" s="36">
        <v>1000</v>
      </c>
      <c r="Q268" s="36">
        <v>6400</v>
      </c>
      <c r="R268" s="36">
        <v>3200</v>
      </c>
      <c r="S268" s="36">
        <v>6000</v>
      </c>
      <c r="T268" s="45">
        <v>10956</v>
      </c>
      <c r="U268" s="45">
        <v>5560</v>
      </c>
      <c r="V268" s="1" t="str">
        <f t="shared" si="9"/>
        <v>东风鸿泰控股集团有限公司汽车零部件集成分公司100A4469安徽乘用</v>
      </c>
      <c r="W268" s="1" t="str">
        <f t="shared" si="8"/>
        <v>东风鸿泰控股集团有限公司汽车零部件集成分公司100A4469</v>
      </c>
      <c r="X268" s="49"/>
      <c r="Y268" s="46"/>
      <c r="Z268" s="1"/>
    </row>
    <row r="269" spans="1:26" x14ac:dyDescent="0.15">
      <c r="A269" s="27" t="s">
        <v>174</v>
      </c>
      <c r="B269" s="18" t="s">
        <v>175</v>
      </c>
      <c r="C269" s="19" t="s">
        <v>317</v>
      </c>
      <c r="D269" s="17" t="s">
        <v>318</v>
      </c>
      <c r="E269" s="23" t="s">
        <v>319</v>
      </c>
      <c r="F269" s="18"/>
      <c r="G269" s="19" t="s">
        <v>322</v>
      </c>
      <c r="H269" s="30" t="s">
        <v>322</v>
      </c>
      <c r="I269" s="33" t="s">
        <v>323</v>
      </c>
      <c r="J269" s="27" t="s">
        <v>13</v>
      </c>
      <c r="K269" s="22" t="s">
        <v>26</v>
      </c>
      <c r="L269" s="36">
        <v>500</v>
      </c>
      <c r="M269" s="36">
        <v>800</v>
      </c>
      <c r="N269" s="36">
        <v>800</v>
      </c>
      <c r="O269" s="36">
        <v>500</v>
      </c>
      <c r="P269" s="36">
        <v>200</v>
      </c>
      <c r="Q269" s="36">
        <v>2800</v>
      </c>
      <c r="R269" s="36">
        <v>3200</v>
      </c>
      <c r="S269" s="36">
        <v>200</v>
      </c>
      <c r="T269" s="45">
        <v>9888</v>
      </c>
      <c r="U269" s="45">
        <v>2583</v>
      </c>
      <c r="V269" s="1" t="str">
        <f t="shared" si="9"/>
        <v>东风鸿泰控股集团有限公司汽车零部件集成分公司100A3272安徽乘用</v>
      </c>
      <c r="W269" s="1" t="str">
        <f t="shared" si="8"/>
        <v>东风鸿泰控股集团有限公司汽车零部件集成分公司100A3272</v>
      </c>
      <c r="X269" s="49"/>
      <c r="Y269" s="46"/>
      <c r="Z269" s="1"/>
    </row>
    <row r="270" spans="1:26" x14ac:dyDescent="0.15">
      <c r="A270" s="27" t="s">
        <v>174</v>
      </c>
      <c r="B270" s="18" t="s">
        <v>175</v>
      </c>
      <c r="C270" s="19" t="s">
        <v>317</v>
      </c>
      <c r="D270" s="17" t="s">
        <v>318</v>
      </c>
      <c r="E270" s="23" t="s">
        <v>319</v>
      </c>
      <c r="F270" s="18"/>
      <c r="G270" s="19" t="s">
        <v>320</v>
      </c>
      <c r="H270" s="30" t="s">
        <v>320</v>
      </c>
      <c r="I270" s="33" t="s">
        <v>321</v>
      </c>
      <c r="J270" s="27" t="s">
        <v>13</v>
      </c>
      <c r="K270" s="22" t="s">
        <v>26</v>
      </c>
      <c r="L270" s="36">
        <v>100</v>
      </c>
      <c r="M270" s="36">
        <v>0</v>
      </c>
      <c r="N270" s="36">
        <v>0</v>
      </c>
      <c r="O270" s="36">
        <v>0</v>
      </c>
      <c r="P270" s="36">
        <v>0</v>
      </c>
      <c r="Q270" s="36">
        <v>100</v>
      </c>
      <c r="R270" s="36">
        <v>360</v>
      </c>
      <c r="S270" s="36">
        <v>4800</v>
      </c>
      <c r="T270" s="45">
        <v>0</v>
      </c>
      <c r="U270" s="45">
        <v>50</v>
      </c>
      <c r="V270" s="1" t="str">
        <f t="shared" si="9"/>
        <v>东风鸿泰控股集团有限公司汽车零部件集成分公司100A3273安徽乘用</v>
      </c>
      <c r="W270" s="1" t="str">
        <f t="shared" si="8"/>
        <v>东风鸿泰控股集团有限公司汽车零部件集成分公司100A3273</v>
      </c>
      <c r="X270" s="49"/>
      <c r="Y270" s="46"/>
      <c r="Z270" s="1"/>
    </row>
    <row r="271" spans="1:26" x14ac:dyDescent="0.15">
      <c r="A271" s="27" t="s">
        <v>174</v>
      </c>
      <c r="B271" s="18" t="s">
        <v>175</v>
      </c>
      <c r="C271" s="19" t="s">
        <v>317</v>
      </c>
      <c r="D271" s="17" t="s">
        <v>318</v>
      </c>
      <c r="E271" s="20" t="s">
        <v>319</v>
      </c>
      <c r="F271" s="19"/>
      <c r="G271" s="20" t="s">
        <v>816</v>
      </c>
      <c r="H271" s="30" t="s">
        <v>816</v>
      </c>
      <c r="I271" s="33" t="s">
        <v>820</v>
      </c>
      <c r="J271" s="27" t="s">
        <v>13</v>
      </c>
      <c r="K271" s="22" t="s">
        <v>26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45">
        <v>0</v>
      </c>
      <c r="U271" s="45">
        <v>199</v>
      </c>
      <c r="V271" s="1" t="str">
        <f t="shared" si="9"/>
        <v>东风鸿泰控股集团有限公司汽车零部件集成分公司100A4277安徽乘用</v>
      </c>
      <c r="W271" s="1" t="str">
        <f t="shared" si="8"/>
        <v>东风鸿泰控股集团有限公司汽车零部件集成分公司100A4277</v>
      </c>
      <c r="X271" s="49"/>
      <c r="Y271" s="46"/>
      <c r="Z271" s="1"/>
    </row>
    <row r="272" spans="1:26" x14ac:dyDescent="0.15">
      <c r="A272" s="27" t="s">
        <v>174</v>
      </c>
      <c r="B272" s="18" t="s">
        <v>175</v>
      </c>
      <c r="C272" s="19" t="s">
        <v>317</v>
      </c>
      <c r="D272" s="18" t="s">
        <v>318</v>
      </c>
      <c r="E272" s="24" t="s">
        <v>319</v>
      </c>
      <c r="F272" s="21"/>
      <c r="G272" s="21" t="s">
        <v>817</v>
      </c>
      <c r="H272" s="30" t="s">
        <v>817</v>
      </c>
      <c r="I272" s="33" t="s">
        <v>821</v>
      </c>
      <c r="J272" s="27" t="s">
        <v>13</v>
      </c>
      <c r="K272" s="22" t="s">
        <v>26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45">
        <v>0</v>
      </c>
      <c r="U272" s="45">
        <v>0</v>
      </c>
      <c r="V272" s="1" t="str">
        <f t="shared" si="9"/>
        <v>东风鸿泰控股集团有限公司汽车零部件集成分公司100A4629安徽乘用</v>
      </c>
      <c r="W272" s="1" t="str">
        <f t="shared" si="8"/>
        <v>东风鸿泰控股集团有限公司汽车零部件集成分公司100A4629</v>
      </c>
      <c r="X272" s="49"/>
      <c r="Y272" s="46"/>
      <c r="Z272" s="1"/>
    </row>
    <row r="273" spans="1:26" x14ac:dyDescent="0.15">
      <c r="A273" s="27" t="s">
        <v>174</v>
      </c>
      <c r="B273" s="18" t="s">
        <v>175</v>
      </c>
      <c r="C273" s="19" t="s">
        <v>317</v>
      </c>
      <c r="D273" s="18" t="s">
        <v>318</v>
      </c>
      <c r="E273" s="24" t="s">
        <v>319</v>
      </c>
      <c r="F273" s="21"/>
      <c r="G273" s="21" t="s">
        <v>818</v>
      </c>
      <c r="H273" s="30" t="s">
        <v>818</v>
      </c>
      <c r="I273" s="33" t="s">
        <v>822</v>
      </c>
      <c r="J273" s="27" t="s">
        <v>13</v>
      </c>
      <c r="K273" s="22" t="s">
        <v>26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360</v>
      </c>
      <c r="S273" s="36">
        <v>4500</v>
      </c>
      <c r="T273" s="45">
        <v>0</v>
      </c>
      <c r="U273" s="45">
        <v>0</v>
      </c>
      <c r="V273" s="1" t="str">
        <f t="shared" si="9"/>
        <v>东风鸿泰控股集团有限公司汽车零部件集成分公司100AQ142A安徽乘用</v>
      </c>
      <c r="W273" s="1" t="str">
        <f t="shared" si="8"/>
        <v>东风鸿泰控股集团有限公司汽车零部件集成分公司100AQ142A</v>
      </c>
      <c r="X273" s="49"/>
      <c r="Y273" s="46"/>
      <c r="Z273" s="1"/>
    </row>
    <row r="274" spans="1:26" x14ac:dyDescent="0.15">
      <c r="A274" s="27" t="s">
        <v>174</v>
      </c>
      <c r="B274" s="18" t="s">
        <v>175</v>
      </c>
      <c r="C274" s="19" t="s">
        <v>317</v>
      </c>
      <c r="D274" s="17" t="s">
        <v>318</v>
      </c>
      <c r="E274" s="24" t="s">
        <v>319</v>
      </c>
      <c r="F274" s="21"/>
      <c r="G274" s="21" t="s">
        <v>71</v>
      </c>
      <c r="H274" s="30" t="s">
        <v>71</v>
      </c>
      <c r="I274" s="33" t="s">
        <v>72</v>
      </c>
      <c r="J274" s="27" t="s">
        <v>13</v>
      </c>
      <c r="K274" s="22" t="s">
        <v>26</v>
      </c>
      <c r="L274" s="36">
        <v>400</v>
      </c>
      <c r="M274" s="36">
        <v>500</v>
      </c>
      <c r="N274" s="36">
        <v>500</v>
      </c>
      <c r="O274" s="36">
        <v>500</v>
      </c>
      <c r="P274" s="36">
        <v>100</v>
      </c>
      <c r="Q274" s="36">
        <v>2000</v>
      </c>
      <c r="R274" s="36">
        <v>1700</v>
      </c>
      <c r="S274" s="36">
        <v>2300</v>
      </c>
      <c r="T274" s="45">
        <v>6236</v>
      </c>
      <c r="U274" s="45">
        <v>3660</v>
      </c>
      <c r="V274" s="1" t="str">
        <f t="shared" si="9"/>
        <v>东风鸿泰控股集团有限公司汽车零部件集成分公司100A3783安徽乘用</v>
      </c>
      <c r="W274" s="1" t="str">
        <f t="shared" si="8"/>
        <v>东风鸿泰控股集团有限公司汽车零部件集成分公司100A3783</v>
      </c>
      <c r="X274" s="49"/>
      <c r="Y274" s="46"/>
      <c r="Z274" s="1"/>
    </row>
    <row r="275" spans="1:26" x14ac:dyDescent="0.15">
      <c r="A275" s="27" t="s">
        <v>174</v>
      </c>
      <c r="B275" s="18" t="s">
        <v>175</v>
      </c>
      <c r="C275" s="19" t="s">
        <v>317</v>
      </c>
      <c r="D275" s="17" t="s">
        <v>324</v>
      </c>
      <c r="E275" s="24" t="s">
        <v>325</v>
      </c>
      <c r="F275" s="21"/>
      <c r="G275" s="21" t="s">
        <v>237</v>
      </c>
      <c r="H275" s="30" t="s">
        <v>237</v>
      </c>
      <c r="I275" s="33" t="s">
        <v>238</v>
      </c>
      <c r="J275" s="27" t="s">
        <v>13</v>
      </c>
      <c r="K275" s="22" t="s">
        <v>26</v>
      </c>
      <c r="L275" s="36">
        <v>500</v>
      </c>
      <c r="M275" s="36">
        <v>0</v>
      </c>
      <c r="N275" s="36">
        <v>0</v>
      </c>
      <c r="O275" s="36">
        <v>0</v>
      </c>
      <c r="P275" s="36">
        <v>0</v>
      </c>
      <c r="Q275" s="36">
        <v>500</v>
      </c>
      <c r="R275" s="36">
        <v>0</v>
      </c>
      <c r="S275" s="36">
        <v>0</v>
      </c>
      <c r="T275" s="45">
        <v>500</v>
      </c>
      <c r="U275" s="45">
        <v>300</v>
      </c>
      <c r="V275" s="1" t="str">
        <f t="shared" si="9"/>
        <v>神龙汽车有限公司100A2095安徽乘用</v>
      </c>
      <c r="W275" s="1" t="str">
        <f t="shared" si="8"/>
        <v>神龙汽车有限公司100A2095</v>
      </c>
      <c r="X275" s="49"/>
      <c r="Y275" s="46"/>
      <c r="Z275" s="1"/>
    </row>
    <row r="276" spans="1:26" x14ac:dyDescent="0.15">
      <c r="A276" s="27" t="s">
        <v>174</v>
      </c>
      <c r="B276" s="18" t="s">
        <v>175</v>
      </c>
      <c r="C276" s="19" t="s">
        <v>317</v>
      </c>
      <c r="D276" s="17" t="s">
        <v>324</v>
      </c>
      <c r="E276" s="24" t="s">
        <v>325</v>
      </c>
      <c r="F276" s="21"/>
      <c r="G276" s="21" t="s">
        <v>322</v>
      </c>
      <c r="H276" s="30" t="s">
        <v>322</v>
      </c>
      <c r="I276" s="33" t="s">
        <v>323</v>
      </c>
      <c r="J276" s="27" t="s">
        <v>13</v>
      </c>
      <c r="K276" s="22" t="s">
        <v>26</v>
      </c>
      <c r="L276" s="36">
        <v>30</v>
      </c>
      <c r="M276" s="36">
        <v>0</v>
      </c>
      <c r="N276" s="36">
        <v>0</v>
      </c>
      <c r="O276" s="36">
        <v>0</v>
      </c>
      <c r="P276" s="36">
        <v>0</v>
      </c>
      <c r="Q276" s="36">
        <v>30</v>
      </c>
      <c r="R276" s="36">
        <v>0</v>
      </c>
      <c r="S276" s="36">
        <v>0</v>
      </c>
      <c r="T276" s="45">
        <v>30</v>
      </c>
      <c r="U276" s="45">
        <v>0</v>
      </c>
      <c r="V276" s="1" t="str">
        <f t="shared" si="9"/>
        <v>神龙汽车有限公司100A3272安徽乘用</v>
      </c>
      <c r="W276" s="1" t="str">
        <f t="shared" si="8"/>
        <v>神龙汽车有限公司100A3272</v>
      </c>
      <c r="X276" s="49"/>
      <c r="Y276" s="46"/>
      <c r="Z276" s="1"/>
    </row>
    <row r="277" spans="1:26" x14ac:dyDescent="0.15">
      <c r="A277" s="27" t="s">
        <v>174</v>
      </c>
      <c r="B277" s="18" t="s">
        <v>175</v>
      </c>
      <c r="C277" s="19" t="s">
        <v>317</v>
      </c>
      <c r="D277" s="17" t="s">
        <v>324</v>
      </c>
      <c r="E277" s="24" t="s">
        <v>325</v>
      </c>
      <c r="F277" s="21"/>
      <c r="G277" s="23" t="s">
        <v>320</v>
      </c>
      <c r="H277" s="30" t="s">
        <v>320</v>
      </c>
      <c r="I277" s="33" t="s">
        <v>321</v>
      </c>
      <c r="J277" s="27" t="s">
        <v>13</v>
      </c>
      <c r="K277" s="22" t="s">
        <v>26</v>
      </c>
      <c r="L277" s="36">
        <v>30</v>
      </c>
      <c r="M277" s="36">
        <v>0</v>
      </c>
      <c r="N277" s="36">
        <v>0</v>
      </c>
      <c r="O277" s="36">
        <v>0</v>
      </c>
      <c r="P277" s="36">
        <v>0</v>
      </c>
      <c r="Q277" s="36">
        <v>30</v>
      </c>
      <c r="R277" s="36">
        <v>0</v>
      </c>
      <c r="S277" s="36">
        <v>0</v>
      </c>
      <c r="T277" s="45">
        <v>30</v>
      </c>
      <c r="U277" s="45">
        <v>0</v>
      </c>
      <c r="V277" s="1" t="str">
        <f t="shared" si="9"/>
        <v>神龙汽车有限公司100A3273安徽乘用</v>
      </c>
      <c r="W277" s="1" t="str">
        <f t="shared" si="8"/>
        <v>神龙汽车有限公司100A3273</v>
      </c>
      <c r="X277" s="49"/>
      <c r="Y277" s="46"/>
      <c r="Z277" s="1"/>
    </row>
    <row r="278" spans="1:26" x14ac:dyDescent="0.15">
      <c r="A278" s="27" t="s">
        <v>174</v>
      </c>
      <c r="B278" s="18" t="s">
        <v>175</v>
      </c>
      <c r="C278" s="19" t="s">
        <v>317</v>
      </c>
      <c r="D278" s="19" t="s">
        <v>324</v>
      </c>
      <c r="E278" s="19" t="s">
        <v>325</v>
      </c>
      <c r="F278" s="21"/>
      <c r="G278" s="21" t="s">
        <v>326</v>
      </c>
      <c r="H278" s="30" t="s">
        <v>326</v>
      </c>
      <c r="I278" s="33" t="s">
        <v>327</v>
      </c>
      <c r="J278" s="27" t="s">
        <v>13</v>
      </c>
      <c r="K278" s="22" t="s">
        <v>26</v>
      </c>
      <c r="L278" s="36">
        <v>30</v>
      </c>
      <c r="M278" s="36">
        <v>0</v>
      </c>
      <c r="N278" s="36">
        <v>0</v>
      </c>
      <c r="O278" s="36">
        <v>0</v>
      </c>
      <c r="P278" s="36">
        <v>0</v>
      </c>
      <c r="Q278" s="36">
        <v>30</v>
      </c>
      <c r="R278" s="36">
        <v>0</v>
      </c>
      <c r="S278" s="36">
        <v>0</v>
      </c>
      <c r="T278" s="45">
        <v>30</v>
      </c>
      <c r="U278" s="45">
        <v>0</v>
      </c>
      <c r="V278" s="1" t="str">
        <f t="shared" si="9"/>
        <v>神龙汽车有限公司100A3067安徽乘用</v>
      </c>
      <c r="W278" s="1" t="str">
        <f t="shared" si="8"/>
        <v>神龙汽车有限公司100A3067</v>
      </c>
      <c r="X278" s="49"/>
      <c r="Y278" s="46"/>
      <c r="Z278" s="1"/>
    </row>
    <row r="279" spans="1:26" x14ac:dyDescent="0.15">
      <c r="A279" s="27" t="s">
        <v>174</v>
      </c>
      <c r="B279" s="18" t="s">
        <v>175</v>
      </c>
      <c r="C279" s="19" t="s">
        <v>317</v>
      </c>
      <c r="D279" s="17" t="s">
        <v>324</v>
      </c>
      <c r="E279" s="17" t="s">
        <v>325</v>
      </c>
      <c r="F279" s="21"/>
      <c r="G279" s="21" t="s">
        <v>690</v>
      </c>
      <c r="H279" s="30" t="s">
        <v>690</v>
      </c>
      <c r="I279" s="33" t="s">
        <v>697</v>
      </c>
      <c r="J279" s="27" t="s">
        <v>13</v>
      </c>
      <c r="K279" s="22" t="s">
        <v>26</v>
      </c>
      <c r="L279" s="36">
        <v>300</v>
      </c>
      <c r="M279" s="36">
        <v>0</v>
      </c>
      <c r="N279" s="36">
        <v>0</v>
      </c>
      <c r="O279" s="36">
        <v>0</v>
      </c>
      <c r="P279" s="36">
        <v>0</v>
      </c>
      <c r="Q279" s="36">
        <v>300</v>
      </c>
      <c r="R279" s="36">
        <v>0</v>
      </c>
      <c r="S279" s="36">
        <v>0</v>
      </c>
      <c r="T279" s="45">
        <v>500</v>
      </c>
      <c r="U279" s="45">
        <v>0</v>
      </c>
      <c r="V279" s="1" t="str">
        <f t="shared" si="9"/>
        <v>神龙汽车有限公司100A4469安徽乘用</v>
      </c>
      <c r="W279" s="1" t="str">
        <f t="shared" si="8"/>
        <v>神龙汽车有限公司100A4469</v>
      </c>
      <c r="X279" s="49"/>
      <c r="Y279" s="46"/>
      <c r="Z279" s="1"/>
    </row>
    <row r="280" spans="1:26" x14ac:dyDescent="0.15">
      <c r="A280" s="27" t="s">
        <v>174</v>
      </c>
      <c r="B280" s="18" t="s">
        <v>175</v>
      </c>
      <c r="C280" s="19" t="s">
        <v>317</v>
      </c>
      <c r="D280" s="17" t="s">
        <v>324</v>
      </c>
      <c r="E280" s="20" t="s">
        <v>325</v>
      </c>
      <c r="F280" s="21"/>
      <c r="G280" s="21" t="s">
        <v>816</v>
      </c>
      <c r="H280" s="30" t="s">
        <v>816</v>
      </c>
      <c r="I280" s="33" t="s">
        <v>820</v>
      </c>
      <c r="J280" s="27" t="s">
        <v>13</v>
      </c>
      <c r="K280" s="22" t="s">
        <v>26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45">
        <v>0</v>
      </c>
      <c r="U280" s="45">
        <v>0</v>
      </c>
      <c r="V280" s="1" t="str">
        <f t="shared" si="9"/>
        <v>神龙汽车有限公司100A4277安徽乘用</v>
      </c>
      <c r="W280" s="1" t="str">
        <f t="shared" si="8"/>
        <v>神龙汽车有限公司100A4277</v>
      </c>
      <c r="X280" s="49"/>
      <c r="Y280" s="46"/>
      <c r="Z280" s="1"/>
    </row>
    <row r="281" spans="1:26" x14ac:dyDescent="0.15">
      <c r="A281" s="27" t="s">
        <v>174</v>
      </c>
      <c r="B281" s="18" t="s">
        <v>175</v>
      </c>
      <c r="C281" s="19" t="s">
        <v>317</v>
      </c>
      <c r="D281" s="17" t="s">
        <v>324</v>
      </c>
      <c r="E281" s="20" t="s">
        <v>325</v>
      </c>
      <c r="F281" s="21"/>
      <c r="G281" s="21" t="s">
        <v>817</v>
      </c>
      <c r="H281" s="30" t="s">
        <v>817</v>
      </c>
      <c r="I281" s="33" t="s">
        <v>821</v>
      </c>
      <c r="J281" s="27" t="s">
        <v>13</v>
      </c>
      <c r="K281" s="22" t="s">
        <v>26</v>
      </c>
      <c r="L281" s="36">
        <v>100</v>
      </c>
      <c r="M281" s="36">
        <v>0</v>
      </c>
      <c r="N281" s="36">
        <v>0</v>
      </c>
      <c r="O281" s="36">
        <v>0</v>
      </c>
      <c r="P281" s="36">
        <v>0</v>
      </c>
      <c r="Q281" s="36">
        <v>100</v>
      </c>
      <c r="R281" s="36">
        <v>0</v>
      </c>
      <c r="S281" s="36">
        <v>0</v>
      </c>
      <c r="T281" s="45">
        <v>0</v>
      </c>
      <c r="U281" s="45">
        <v>450</v>
      </c>
      <c r="V281" s="1" t="str">
        <f t="shared" si="9"/>
        <v>神龙汽车有限公司100A4629安徽乘用</v>
      </c>
      <c r="W281" s="1" t="str">
        <f t="shared" si="8"/>
        <v>神龙汽车有限公司100A4629</v>
      </c>
      <c r="X281" s="49"/>
      <c r="Y281" s="46"/>
      <c r="Z281" s="1"/>
    </row>
    <row r="282" spans="1:26" x14ac:dyDescent="0.15">
      <c r="A282" s="22" t="s">
        <v>174</v>
      </c>
      <c r="B282" s="18" t="s">
        <v>175</v>
      </c>
      <c r="C282" s="21" t="s">
        <v>317</v>
      </c>
      <c r="D282" s="18" t="s">
        <v>324</v>
      </c>
      <c r="E282" s="24" t="s">
        <v>325</v>
      </c>
      <c r="F282" s="21"/>
      <c r="G282" s="21" t="s">
        <v>818</v>
      </c>
      <c r="H282" s="30" t="s">
        <v>818</v>
      </c>
      <c r="I282" s="33" t="s">
        <v>822</v>
      </c>
      <c r="J282" s="27" t="s">
        <v>13</v>
      </c>
      <c r="K282" s="22" t="s">
        <v>26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45">
        <v>0</v>
      </c>
      <c r="U282" s="45">
        <v>0</v>
      </c>
      <c r="V282" s="1" t="str">
        <f t="shared" si="9"/>
        <v>神龙汽车有限公司100AQ142A安徽乘用</v>
      </c>
      <c r="W282" s="1" t="str">
        <f t="shared" si="8"/>
        <v>神龙汽车有限公司100AQ142A</v>
      </c>
      <c r="X282" s="49"/>
      <c r="Y282" s="46"/>
      <c r="Z282" s="1"/>
    </row>
    <row r="283" spans="1:26" x14ac:dyDescent="0.15">
      <c r="A283" s="22" t="s">
        <v>328</v>
      </c>
      <c r="B283" s="18" t="s">
        <v>175</v>
      </c>
      <c r="C283" s="21" t="s">
        <v>717</v>
      </c>
      <c r="D283" s="18" t="s">
        <v>342</v>
      </c>
      <c r="E283" s="24" t="s">
        <v>343</v>
      </c>
      <c r="F283" s="21"/>
      <c r="G283" s="21" t="s">
        <v>344</v>
      </c>
      <c r="H283" s="30" t="s">
        <v>344</v>
      </c>
      <c r="I283" s="33" t="s">
        <v>345</v>
      </c>
      <c r="J283" s="27" t="s">
        <v>13</v>
      </c>
      <c r="K283" s="22" t="s">
        <v>26</v>
      </c>
      <c r="L283" s="36">
        <v>300</v>
      </c>
      <c r="M283" s="36">
        <v>300</v>
      </c>
      <c r="N283" s="36">
        <v>300</v>
      </c>
      <c r="O283" s="36">
        <v>300</v>
      </c>
      <c r="P283" s="36">
        <v>400</v>
      </c>
      <c r="Q283" s="36">
        <v>1600</v>
      </c>
      <c r="R283" s="36">
        <v>2000</v>
      </c>
      <c r="S283" s="36">
        <v>2000</v>
      </c>
      <c r="T283" s="45">
        <v>1128</v>
      </c>
      <c r="U283" s="45">
        <v>1550</v>
      </c>
      <c r="V283" s="1" t="str">
        <f t="shared" si="9"/>
        <v>安吉智行物流有限公司100A1613安徽乘用</v>
      </c>
      <c r="W283" s="1" t="str">
        <f t="shared" si="8"/>
        <v>安吉智行物流有限公司100A1613</v>
      </c>
      <c r="X283" s="49"/>
      <c r="Y283" s="46"/>
      <c r="Z283" s="1"/>
    </row>
    <row r="284" spans="1:26" x14ac:dyDescent="0.15">
      <c r="A284" s="22" t="s">
        <v>328</v>
      </c>
      <c r="B284" s="18" t="s">
        <v>175</v>
      </c>
      <c r="C284" s="21" t="s">
        <v>717</v>
      </c>
      <c r="D284" s="18" t="s">
        <v>342</v>
      </c>
      <c r="E284" s="24" t="s">
        <v>343</v>
      </c>
      <c r="F284" s="21"/>
      <c r="G284" s="21" t="s">
        <v>51</v>
      </c>
      <c r="H284" s="30" t="s">
        <v>51</v>
      </c>
      <c r="I284" s="33" t="s">
        <v>52</v>
      </c>
      <c r="J284" s="27" t="s">
        <v>13</v>
      </c>
      <c r="K284" s="22" t="s">
        <v>26</v>
      </c>
      <c r="L284" s="36">
        <v>400</v>
      </c>
      <c r="M284" s="36">
        <v>400</v>
      </c>
      <c r="N284" s="36">
        <v>500</v>
      </c>
      <c r="O284" s="36">
        <v>500</v>
      </c>
      <c r="P284" s="36">
        <v>500</v>
      </c>
      <c r="Q284" s="36">
        <v>2300</v>
      </c>
      <c r="R284" s="36">
        <v>2500</v>
      </c>
      <c r="S284" s="36">
        <v>2500</v>
      </c>
      <c r="T284" s="45">
        <v>2680</v>
      </c>
      <c r="U284" s="45">
        <v>3304</v>
      </c>
      <c r="V284" s="1" t="str">
        <f t="shared" si="9"/>
        <v>安吉智行物流有限公司100A1663安徽乘用</v>
      </c>
      <c r="W284" s="1" t="str">
        <f t="shared" si="8"/>
        <v>安吉智行物流有限公司100A1663</v>
      </c>
      <c r="X284" s="49"/>
      <c r="Y284" s="46"/>
      <c r="Z284" s="1"/>
    </row>
    <row r="285" spans="1:26" x14ac:dyDescent="0.15">
      <c r="A285" s="22" t="s">
        <v>328</v>
      </c>
      <c r="B285" s="18" t="s">
        <v>175</v>
      </c>
      <c r="C285" s="21" t="s">
        <v>717</v>
      </c>
      <c r="D285" s="18" t="s">
        <v>342</v>
      </c>
      <c r="E285" s="24" t="s">
        <v>343</v>
      </c>
      <c r="F285" s="21"/>
      <c r="G285" s="21" t="s">
        <v>31</v>
      </c>
      <c r="H285" s="30" t="s">
        <v>31</v>
      </c>
      <c r="I285" s="33" t="s">
        <v>32</v>
      </c>
      <c r="J285" s="27" t="s">
        <v>13</v>
      </c>
      <c r="K285" s="22" t="s">
        <v>26</v>
      </c>
      <c r="L285" s="36">
        <v>200</v>
      </c>
      <c r="M285" s="36">
        <v>0</v>
      </c>
      <c r="N285" s="36">
        <v>0</v>
      </c>
      <c r="O285" s="36">
        <v>0</v>
      </c>
      <c r="P285" s="36">
        <v>0</v>
      </c>
      <c r="Q285" s="36">
        <v>200</v>
      </c>
      <c r="R285" s="36">
        <v>200</v>
      </c>
      <c r="S285" s="36">
        <v>200</v>
      </c>
      <c r="T285" s="45">
        <v>200</v>
      </c>
      <c r="U285" s="45">
        <v>330</v>
      </c>
      <c r="V285" s="1" t="str">
        <f t="shared" si="9"/>
        <v>安吉智行物流有限公司100A2581安徽乘用</v>
      </c>
      <c r="W285" s="1" t="str">
        <f t="shared" si="8"/>
        <v>安吉智行物流有限公司100A2581</v>
      </c>
      <c r="X285" s="49"/>
      <c r="Y285" s="46"/>
      <c r="Z285" s="1"/>
    </row>
    <row r="286" spans="1:26" x14ac:dyDescent="0.15">
      <c r="A286" s="22" t="s">
        <v>328</v>
      </c>
      <c r="B286" s="18" t="s">
        <v>175</v>
      </c>
      <c r="C286" s="21" t="s">
        <v>717</v>
      </c>
      <c r="D286" s="18" t="s">
        <v>342</v>
      </c>
      <c r="E286" s="24" t="s">
        <v>343</v>
      </c>
      <c r="F286" s="21"/>
      <c r="G286" s="21" t="s">
        <v>346</v>
      </c>
      <c r="H286" s="30" t="s">
        <v>346</v>
      </c>
      <c r="I286" s="33" t="s">
        <v>347</v>
      </c>
      <c r="J286" s="27" t="s">
        <v>13</v>
      </c>
      <c r="K286" s="22" t="s">
        <v>26</v>
      </c>
      <c r="L286" s="36">
        <v>800</v>
      </c>
      <c r="M286" s="36">
        <v>800</v>
      </c>
      <c r="N286" s="36">
        <v>1000</v>
      </c>
      <c r="O286" s="36">
        <v>1000</v>
      </c>
      <c r="P286" s="36">
        <v>1000</v>
      </c>
      <c r="Q286" s="36">
        <v>4600</v>
      </c>
      <c r="R286" s="36">
        <v>5500</v>
      </c>
      <c r="S286" s="36">
        <v>5500</v>
      </c>
      <c r="T286" s="45">
        <v>1822</v>
      </c>
      <c r="U286" s="45">
        <v>3300</v>
      </c>
      <c r="V286" s="1" t="str">
        <f t="shared" si="9"/>
        <v>安吉智行物流有限公司100A3413安徽乘用</v>
      </c>
      <c r="W286" s="1" t="str">
        <f t="shared" si="8"/>
        <v>安吉智行物流有限公司100A3413</v>
      </c>
      <c r="X286" s="49"/>
      <c r="Y286" s="46"/>
      <c r="Z286" s="1"/>
    </row>
    <row r="287" spans="1:26" x14ac:dyDescent="0.15">
      <c r="A287" s="22" t="s">
        <v>328</v>
      </c>
      <c r="B287" s="18" t="s">
        <v>175</v>
      </c>
      <c r="C287" s="21" t="s">
        <v>717</v>
      </c>
      <c r="D287" s="18" t="s">
        <v>342</v>
      </c>
      <c r="E287" s="24" t="s">
        <v>343</v>
      </c>
      <c r="F287" s="21"/>
      <c r="G287" s="21" t="s">
        <v>348</v>
      </c>
      <c r="H287" s="30" t="s">
        <v>348</v>
      </c>
      <c r="I287" s="33" t="s">
        <v>349</v>
      </c>
      <c r="J287" s="27" t="s">
        <v>13</v>
      </c>
      <c r="K287" s="22" t="s">
        <v>26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45">
        <v>0</v>
      </c>
      <c r="U287" s="45">
        <v>0</v>
      </c>
      <c r="V287" s="1" t="str">
        <f t="shared" si="9"/>
        <v>安吉智行物流有限公司100A3667安徽乘用</v>
      </c>
      <c r="W287" s="1" t="str">
        <f t="shared" si="8"/>
        <v>安吉智行物流有限公司100A3667</v>
      </c>
      <c r="X287" s="49"/>
      <c r="Y287" s="46"/>
      <c r="Z287" s="1"/>
    </row>
    <row r="288" spans="1:26" x14ac:dyDescent="0.15">
      <c r="A288" s="22" t="s">
        <v>328</v>
      </c>
      <c r="B288" s="18" t="s">
        <v>175</v>
      </c>
      <c r="C288" s="21" t="s">
        <v>717</v>
      </c>
      <c r="D288" s="18" t="s">
        <v>329</v>
      </c>
      <c r="E288" s="24" t="s">
        <v>330</v>
      </c>
      <c r="F288" s="21"/>
      <c r="G288" s="21" t="s">
        <v>255</v>
      </c>
      <c r="H288" s="30" t="s">
        <v>255</v>
      </c>
      <c r="I288" s="33" t="s">
        <v>256</v>
      </c>
      <c r="J288" s="27" t="s">
        <v>13</v>
      </c>
      <c r="K288" s="22" t="s">
        <v>14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45">
        <v>0</v>
      </c>
      <c r="U288" s="45">
        <v>0</v>
      </c>
      <c r="V288" s="1" t="str">
        <f t="shared" si="9"/>
        <v>东南(福建)汽车工业有限公司100A2648福建</v>
      </c>
      <c r="W288" s="1" t="str">
        <f t="shared" si="8"/>
        <v>东南(福建)汽车工业有限公司100A2648</v>
      </c>
      <c r="X288" s="49"/>
      <c r="Y288" s="46"/>
      <c r="Z288" s="1"/>
    </row>
    <row r="289" spans="1:26" x14ac:dyDescent="0.15">
      <c r="A289" s="22" t="s">
        <v>328</v>
      </c>
      <c r="B289" s="18" t="s">
        <v>175</v>
      </c>
      <c r="C289" s="21" t="s">
        <v>717</v>
      </c>
      <c r="D289" s="18" t="s">
        <v>329</v>
      </c>
      <c r="E289" s="24" t="s">
        <v>330</v>
      </c>
      <c r="F289" s="21"/>
      <c r="G289" s="21" t="s">
        <v>331</v>
      </c>
      <c r="H289" s="30" t="s">
        <v>331</v>
      </c>
      <c r="I289" s="33" t="s">
        <v>332</v>
      </c>
      <c r="J289" s="27" t="s">
        <v>13</v>
      </c>
      <c r="K289" s="22" t="s">
        <v>14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45">
        <v>0</v>
      </c>
      <c r="U289" s="45">
        <v>0</v>
      </c>
      <c r="V289" s="1" t="str">
        <f t="shared" si="9"/>
        <v>东南(福建)汽车工业有限公司100A1635福建</v>
      </c>
      <c r="W289" s="1" t="str">
        <f t="shared" si="8"/>
        <v>东南(福建)汽车工业有限公司100A1635</v>
      </c>
      <c r="X289" s="49"/>
      <c r="Y289" s="46"/>
      <c r="Z289" s="1"/>
    </row>
    <row r="290" spans="1:26" x14ac:dyDescent="0.15">
      <c r="A290" s="22" t="s">
        <v>328</v>
      </c>
      <c r="B290" s="18" t="s">
        <v>175</v>
      </c>
      <c r="C290" s="21" t="s">
        <v>717</v>
      </c>
      <c r="D290" s="18" t="s">
        <v>329</v>
      </c>
      <c r="E290" s="24" t="s">
        <v>330</v>
      </c>
      <c r="F290" s="21"/>
      <c r="G290" s="21" t="s">
        <v>740</v>
      </c>
      <c r="H290" s="30" t="s">
        <v>740</v>
      </c>
      <c r="I290" s="33" t="s">
        <v>747</v>
      </c>
      <c r="J290" s="27" t="s">
        <v>13</v>
      </c>
      <c r="K290" s="22" t="s">
        <v>26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45">
        <v>0</v>
      </c>
      <c r="U290" s="45">
        <v>50</v>
      </c>
      <c r="V290" s="1" t="str">
        <f t="shared" si="9"/>
        <v>东南(福建)汽车工业有限公司100A2039安徽乘用</v>
      </c>
      <c r="W290" s="1" t="str">
        <f t="shared" si="8"/>
        <v>东南(福建)汽车工业有限公司100A2039</v>
      </c>
      <c r="X290" s="49"/>
      <c r="Y290" s="46"/>
      <c r="Z290" s="1"/>
    </row>
    <row r="291" spans="1:26" x14ac:dyDescent="0.15">
      <c r="A291" s="22" t="s">
        <v>328</v>
      </c>
      <c r="B291" s="18" t="s">
        <v>175</v>
      </c>
      <c r="C291" s="21" t="s">
        <v>717</v>
      </c>
      <c r="D291" s="18" t="s">
        <v>329</v>
      </c>
      <c r="E291" s="24" t="s">
        <v>330</v>
      </c>
      <c r="F291" s="21"/>
      <c r="G291" s="21" t="s">
        <v>435</v>
      </c>
      <c r="H291" s="30" t="s">
        <v>435</v>
      </c>
      <c r="I291" s="33" t="s">
        <v>436</v>
      </c>
      <c r="J291" s="27" t="s">
        <v>13</v>
      </c>
      <c r="K291" s="22" t="s">
        <v>26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45">
        <v>0</v>
      </c>
      <c r="U291" s="45">
        <v>0</v>
      </c>
      <c r="V291" s="1" t="str">
        <f t="shared" si="9"/>
        <v>东南(福建)汽车工业有限公司100A3730安徽乘用</v>
      </c>
      <c r="W291" s="1" t="str">
        <f t="shared" si="8"/>
        <v>东南(福建)汽车工业有限公司100A3730</v>
      </c>
      <c r="X291" s="49"/>
      <c r="Y291" s="46"/>
      <c r="Z291" s="1"/>
    </row>
    <row r="292" spans="1:26" x14ac:dyDescent="0.15">
      <c r="A292" s="22" t="s">
        <v>328</v>
      </c>
      <c r="B292" s="18" t="s">
        <v>175</v>
      </c>
      <c r="C292" s="21" t="s">
        <v>717</v>
      </c>
      <c r="D292" s="18" t="s">
        <v>329</v>
      </c>
      <c r="E292" s="24" t="s">
        <v>330</v>
      </c>
      <c r="F292" s="21"/>
      <c r="G292" s="21" t="s">
        <v>333</v>
      </c>
      <c r="H292" s="30" t="s">
        <v>333</v>
      </c>
      <c r="I292" s="33" t="s">
        <v>334</v>
      </c>
      <c r="J292" s="27" t="s">
        <v>13</v>
      </c>
      <c r="K292" s="22" t="s">
        <v>14</v>
      </c>
      <c r="L292" s="36">
        <v>150</v>
      </c>
      <c r="M292" s="36">
        <v>150</v>
      </c>
      <c r="N292" s="36">
        <v>150</v>
      </c>
      <c r="O292" s="36">
        <v>150</v>
      </c>
      <c r="P292" s="36">
        <v>150</v>
      </c>
      <c r="Q292" s="36">
        <v>750</v>
      </c>
      <c r="R292" s="36">
        <v>500</v>
      </c>
      <c r="S292" s="36">
        <v>500</v>
      </c>
      <c r="T292" s="45">
        <v>482</v>
      </c>
      <c r="U292" s="45">
        <v>1316</v>
      </c>
      <c r="V292" s="1" t="str">
        <f t="shared" si="9"/>
        <v>东南(福建)汽车工业有限公司100A3075福建</v>
      </c>
      <c r="W292" s="1" t="str">
        <f t="shared" si="8"/>
        <v>东南(福建)汽车工业有限公司100A3075</v>
      </c>
      <c r="X292" s="49"/>
      <c r="Y292" s="46"/>
      <c r="Z292" s="1"/>
    </row>
    <row r="293" spans="1:26" x14ac:dyDescent="0.15">
      <c r="A293" s="22" t="s">
        <v>328</v>
      </c>
      <c r="B293" s="18" t="s">
        <v>175</v>
      </c>
      <c r="C293" s="21" t="s">
        <v>717</v>
      </c>
      <c r="D293" s="18" t="s">
        <v>329</v>
      </c>
      <c r="E293" s="24" t="s">
        <v>330</v>
      </c>
      <c r="F293" s="21"/>
      <c r="G293" s="21" t="s">
        <v>335</v>
      </c>
      <c r="H293" s="30" t="s">
        <v>335</v>
      </c>
      <c r="I293" s="33" t="s">
        <v>336</v>
      </c>
      <c r="J293" s="27" t="s">
        <v>13</v>
      </c>
      <c r="K293" s="22" t="s">
        <v>14</v>
      </c>
      <c r="L293" s="36">
        <v>200</v>
      </c>
      <c r="M293" s="36">
        <v>200</v>
      </c>
      <c r="N293" s="36">
        <v>150</v>
      </c>
      <c r="O293" s="36">
        <v>150</v>
      </c>
      <c r="P293" s="36">
        <v>150</v>
      </c>
      <c r="Q293" s="36">
        <v>850</v>
      </c>
      <c r="R293" s="36">
        <v>600</v>
      </c>
      <c r="S293" s="36">
        <v>600</v>
      </c>
      <c r="T293" s="45">
        <v>1108</v>
      </c>
      <c r="U293" s="45">
        <v>700</v>
      </c>
      <c r="V293" s="1" t="str">
        <f t="shared" si="9"/>
        <v>东南(福建)汽车工业有限公司100A3249福建</v>
      </c>
      <c r="W293" s="1" t="str">
        <f t="shared" si="8"/>
        <v>东南(福建)汽车工业有限公司100A3249</v>
      </c>
      <c r="X293" s="49"/>
      <c r="Y293" s="46"/>
      <c r="Z293" s="1"/>
    </row>
    <row r="294" spans="1:26" x14ac:dyDescent="0.15">
      <c r="A294" s="22" t="s">
        <v>328</v>
      </c>
      <c r="B294" s="18" t="s">
        <v>175</v>
      </c>
      <c r="C294" s="21" t="s">
        <v>717</v>
      </c>
      <c r="D294" s="18" t="s">
        <v>329</v>
      </c>
      <c r="E294" s="24" t="s">
        <v>330</v>
      </c>
      <c r="F294" s="21"/>
      <c r="G294" s="21" t="s">
        <v>337</v>
      </c>
      <c r="H294" s="30" t="s">
        <v>337</v>
      </c>
      <c r="I294" s="33" t="s">
        <v>338</v>
      </c>
      <c r="J294" s="27" t="s">
        <v>13</v>
      </c>
      <c r="K294" s="22" t="s">
        <v>14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45">
        <v>0</v>
      </c>
      <c r="U294" s="45">
        <v>50</v>
      </c>
      <c r="V294" s="1" t="str">
        <f t="shared" si="9"/>
        <v>东南(福建)汽车工业有限公司100A3085福建</v>
      </c>
      <c r="W294" s="1" t="str">
        <f t="shared" si="8"/>
        <v>东南(福建)汽车工业有限公司100A3085</v>
      </c>
      <c r="X294" s="49"/>
      <c r="Y294" s="46"/>
      <c r="Z294" s="1"/>
    </row>
    <row r="295" spans="1:26" x14ac:dyDescent="0.15">
      <c r="A295" s="22" t="s">
        <v>328</v>
      </c>
      <c r="B295" s="18" t="s">
        <v>175</v>
      </c>
      <c r="C295" s="21" t="s">
        <v>717</v>
      </c>
      <c r="D295" s="18" t="s">
        <v>350</v>
      </c>
      <c r="E295" s="24" t="s">
        <v>351</v>
      </c>
      <c r="F295" s="21"/>
      <c r="G295" s="21" t="s">
        <v>344</v>
      </c>
      <c r="H295" s="30" t="s">
        <v>344</v>
      </c>
      <c r="I295" s="33" t="s">
        <v>345</v>
      </c>
      <c r="J295" s="27" t="s">
        <v>13</v>
      </c>
      <c r="K295" s="22" t="s">
        <v>26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45">
        <v>50</v>
      </c>
      <c r="U295" s="45">
        <v>0</v>
      </c>
      <c r="V295" s="1" t="str">
        <f t="shared" si="9"/>
        <v>上海汽车集团股份有限公司100A1613安徽乘用</v>
      </c>
      <c r="W295" s="1" t="str">
        <f t="shared" si="8"/>
        <v>上海汽车集团股份有限公司100A1613</v>
      </c>
      <c r="X295" s="49"/>
      <c r="Y295" s="46"/>
      <c r="Z295" s="1"/>
    </row>
    <row r="296" spans="1:26" x14ac:dyDescent="0.15">
      <c r="A296" s="22" t="s">
        <v>328</v>
      </c>
      <c r="B296" s="18" t="s">
        <v>175</v>
      </c>
      <c r="C296" s="21" t="s">
        <v>717</v>
      </c>
      <c r="D296" s="18" t="s">
        <v>350</v>
      </c>
      <c r="E296" s="24" t="s">
        <v>351</v>
      </c>
      <c r="F296" s="21"/>
      <c r="G296" s="21" t="s">
        <v>51</v>
      </c>
      <c r="H296" s="30" t="s">
        <v>51</v>
      </c>
      <c r="I296" s="33" t="s">
        <v>52</v>
      </c>
      <c r="J296" s="27" t="s">
        <v>13</v>
      </c>
      <c r="K296" s="22" t="s">
        <v>26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45">
        <v>0</v>
      </c>
      <c r="U296" s="45">
        <v>0</v>
      </c>
      <c r="V296" s="1" t="str">
        <f t="shared" si="9"/>
        <v>上海汽车集团股份有限公司100A1663安徽乘用</v>
      </c>
      <c r="W296" s="1" t="str">
        <f t="shared" si="8"/>
        <v>上海汽车集团股份有限公司100A1663</v>
      </c>
      <c r="X296" s="49"/>
      <c r="Y296" s="46"/>
      <c r="Z296" s="1"/>
    </row>
    <row r="297" spans="1:26" x14ac:dyDescent="0.15">
      <c r="A297" s="22" t="s">
        <v>328</v>
      </c>
      <c r="B297" s="18" t="s">
        <v>175</v>
      </c>
      <c r="C297" s="21" t="s">
        <v>717</v>
      </c>
      <c r="D297" s="18" t="s">
        <v>350</v>
      </c>
      <c r="E297" s="24" t="s">
        <v>351</v>
      </c>
      <c r="F297" s="21"/>
      <c r="G297" s="21" t="s">
        <v>188</v>
      </c>
      <c r="H297" s="30" t="s">
        <v>188</v>
      </c>
      <c r="I297" s="33" t="s">
        <v>189</v>
      </c>
      <c r="J297" s="27" t="s">
        <v>13</v>
      </c>
      <c r="K297" s="22" t="s">
        <v>26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45">
        <v>0</v>
      </c>
      <c r="U297" s="45">
        <v>0</v>
      </c>
      <c r="V297" s="1" t="str">
        <f t="shared" si="9"/>
        <v>上海汽车集团股份有限公司100A1349安徽乘用</v>
      </c>
      <c r="W297" s="1" t="str">
        <f t="shared" si="8"/>
        <v>上海汽车集团股份有限公司100A1349</v>
      </c>
      <c r="X297" s="49"/>
      <c r="Y297" s="46"/>
      <c r="Z297" s="1"/>
    </row>
    <row r="298" spans="1:26" x14ac:dyDescent="0.15">
      <c r="A298" s="22" t="s">
        <v>328</v>
      </c>
      <c r="B298" s="18" t="s">
        <v>175</v>
      </c>
      <c r="C298" s="21" t="s">
        <v>717</v>
      </c>
      <c r="D298" s="18" t="s">
        <v>350</v>
      </c>
      <c r="E298" s="24" t="s">
        <v>351</v>
      </c>
      <c r="F298" s="21"/>
      <c r="G298" s="21" t="s">
        <v>31</v>
      </c>
      <c r="H298" s="30" t="s">
        <v>31</v>
      </c>
      <c r="I298" s="33" t="s">
        <v>32</v>
      </c>
      <c r="J298" s="27" t="s">
        <v>13</v>
      </c>
      <c r="K298" s="22" t="s">
        <v>26</v>
      </c>
      <c r="L298" s="36">
        <v>50</v>
      </c>
      <c r="M298" s="36">
        <v>0</v>
      </c>
      <c r="N298" s="36">
        <v>0</v>
      </c>
      <c r="O298" s="36">
        <v>0</v>
      </c>
      <c r="P298" s="36">
        <v>0</v>
      </c>
      <c r="Q298" s="36">
        <v>50</v>
      </c>
      <c r="R298" s="36">
        <v>50</v>
      </c>
      <c r="S298" s="36">
        <v>50</v>
      </c>
      <c r="T298" s="45">
        <v>100</v>
      </c>
      <c r="U298" s="45">
        <v>30</v>
      </c>
      <c r="V298" s="1" t="str">
        <f t="shared" si="9"/>
        <v>上海汽车集团股份有限公司100A2581安徽乘用</v>
      </c>
      <c r="W298" s="1" t="str">
        <f t="shared" si="8"/>
        <v>上海汽车集团股份有限公司100A2581</v>
      </c>
      <c r="X298" s="49"/>
      <c r="Y298" s="46"/>
      <c r="Z298" s="1"/>
    </row>
    <row r="299" spans="1:26" x14ac:dyDescent="0.15">
      <c r="A299" s="22" t="s">
        <v>328</v>
      </c>
      <c r="B299" s="18" t="s">
        <v>175</v>
      </c>
      <c r="C299" s="21" t="s">
        <v>717</v>
      </c>
      <c r="D299" s="18" t="s">
        <v>350</v>
      </c>
      <c r="E299" s="24" t="s">
        <v>351</v>
      </c>
      <c r="F299" s="21"/>
      <c r="G299" s="21" t="s">
        <v>352</v>
      </c>
      <c r="H299" s="30" t="s">
        <v>352</v>
      </c>
      <c r="I299" s="33" t="s">
        <v>353</v>
      </c>
      <c r="J299" s="27" t="s">
        <v>13</v>
      </c>
      <c r="K299" s="22" t="s">
        <v>14</v>
      </c>
      <c r="L299" s="36">
        <v>50</v>
      </c>
      <c r="M299" s="36">
        <v>0</v>
      </c>
      <c r="N299" s="36">
        <v>0</v>
      </c>
      <c r="O299" s="36">
        <v>0</v>
      </c>
      <c r="P299" s="36">
        <v>0</v>
      </c>
      <c r="Q299" s="36">
        <v>50</v>
      </c>
      <c r="R299" s="36">
        <v>50</v>
      </c>
      <c r="S299" s="36">
        <v>50</v>
      </c>
      <c r="T299" s="45">
        <v>50</v>
      </c>
      <c r="U299" s="45">
        <v>10</v>
      </c>
      <c r="V299" s="1" t="str">
        <f t="shared" si="9"/>
        <v>上海汽车集团股份有限公司100A2933福建</v>
      </c>
      <c r="W299" s="1" t="str">
        <f t="shared" si="8"/>
        <v>上海汽车集团股份有限公司100A2933</v>
      </c>
      <c r="X299" s="49"/>
      <c r="Y299" s="46"/>
      <c r="Z299" s="1"/>
    </row>
    <row r="300" spans="1:26" x14ac:dyDescent="0.15">
      <c r="A300" s="22" t="s">
        <v>328</v>
      </c>
      <c r="B300" s="18" t="s">
        <v>175</v>
      </c>
      <c r="C300" s="21" t="s">
        <v>717</v>
      </c>
      <c r="D300" s="18" t="s">
        <v>350</v>
      </c>
      <c r="E300" s="24" t="s">
        <v>351</v>
      </c>
      <c r="F300" s="21"/>
      <c r="G300" s="21" t="s">
        <v>225</v>
      </c>
      <c r="H300" s="30" t="s">
        <v>225</v>
      </c>
      <c r="I300" s="33" t="s">
        <v>226</v>
      </c>
      <c r="J300" s="27" t="s">
        <v>13</v>
      </c>
      <c r="K300" s="22" t="s">
        <v>26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45">
        <v>0</v>
      </c>
      <c r="U300" s="45">
        <v>0</v>
      </c>
      <c r="V300" s="1" t="str">
        <f t="shared" si="9"/>
        <v>上海汽车集团股份有限公司100A2373安徽乘用</v>
      </c>
      <c r="W300" s="1" t="str">
        <f t="shared" si="8"/>
        <v>上海汽车集团股份有限公司100A2373</v>
      </c>
      <c r="X300" s="49"/>
      <c r="Y300" s="46"/>
      <c r="Z300" s="1"/>
    </row>
    <row r="301" spans="1:26" x14ac:dyDescent="0.15">
      <c r="A301" s="27" t="s">
        <v>328</v>
      </c>
      <c r="B301" s="18" t="s">
        <v>175</v>
      </c>
      <c r="C301" s="19" t="s">
        <v>717</v>
      </c>
      <c r="D301" s="17" t="s">
        <v>350</v>
      </c>
      <c r="E301" s="23" t="s">
        <v>351</v>
      </c>
      <c r="F301" s="21"/>
      <c r="G301" s="21" t="s">
        <v>354</v>
      </c>
      <c r="H301" s="30" t="s">
        <v>354</v>
      </c>
      <c r="I301" s="33" t="s">
        <v>355</v>
      </c>
      <c r="J301" s="27" t="s">
        <v>13</v>
      </c>
      <c r="K301" s="22" t="s">
        <v>26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45">
        <v>0</v>
      </c>
      <c r="U301" s="45">
        <v>0</v>
      </c>
      <c r="V301" s="1" t="str">
        <f t="shared" si="9"/>
        <v>上海汽车集团股份有限公司100A1980安徽乘用</v>
      </c>
      <c r="W301" s="1" t="str">
        <f t="shared" si="8"/>
        <v>上海汽车集团股份有限公司100A1980</v>
      </c>
      <c r="X301" s="49"/>
      <c r="Y301" s="46"/>
      <c r="Z301" s="1"/>
    </row>
    <row r="302" spans="1:26" x14ac:dyDescent="0.15">
      <c r="A302" s="27" t="s">
        <v>328</v>
      </c>
      <c r="B302" s="18" t="s">
        <v>175</v>
      </c>
      <c r="C302" s="19" t="s">
        <v>717</v>
      </c>
      <c r="D302" s="17" t="s">
        <v>350</v>
      </c>
      <c r="E302" s="23" t="s">
        <v>351</v>
      </c>
      <c r="F302" s="21"/>
      <c r="G302" s="21" t="s">
        <v>346</v>
      </c>
      <c r="H302" s="30" t="s">
        <v>346</v>
      </c>
      <c r="I302" s="33" t="s">
        <v>347</v>
      </c>
      <c r="J302" s="27" t="s">
        <v>13</v>
      </c>
      <c r="K302" s="22" t="s">
        <v>26</v>
      </c>
      <c r="L302" s="36">
        <v>50</v>
      </c>
      <c r="M302" s="36">
        <v>0</v>
      </c>
      <c r="N302" s="36">
        <v>0</v>
      </c>
      <c r="O302" s="36">
        <v>0</v>
      </c>
      <c r="P302" s="36">
        <v>0</v>
      </c>
      <c r="Q302" s="36">
        <v>50</v>
      </c>
      <c r="R302" s="36">
        <v>50</v>
      </c>
      <c r="S302" s="36">
        <v>50</v>
      </c>
      <c r="T302" s="45">
        <v>50</v>
      </c>
      <c r="U302" s="45">
        <v>10</v>
      </c>
      <c r="V302" s="1" t="str">
        <f t="shared" si="9"/>
        <v>上海汽车集团股份有限公司100A3413安徽乘用</v>
      </c>
      <c r="W302" s="1" t="str">
        <f t="shared" si="8"/>
        <v>上海汽车集团股份有限公司100A3413</v>
      </c>
      <c r="X302" s="49"/>
      <c r="Y302" s="46"/>
      <c r="Z302" s="1"/>
    </row>
    <row r="303" spans="1:26" x14ac:dyDescent="0.15">
      <c r="A303" s="27" t="s">
        <v>328</v>
      </c>
      <c r="B303" s="18" t="s">
        <v>175</v>
      </c>
      <c r="C303" s="19" t="s">
        <v>717</v>
      </c>
      <c r="D303" s="19" t="s">
        <v>350</v>
      </c>
      <c r="E303" s="23" t="s">
        <v>351</v>
      </c>
      <c r="F303" s="19"/>
      <c r="G303" s="23" t="s">
        <v>348</v>
      </c>
      <c r="H303" s="30" t="s">
        <v>348</v>
      </c>
      <c r="I303" s="33" t="s">
        <v>349</v>
      </c>
      <c r="J303" s="27" t="s">
        <v>13</v>
      </c>
      <c r="K303" s="22" t="s">
        <v>26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45">
        <v>0</v>
      </c>
      <c r="U303" s="45">
        <v>0</v>
      </c>
      <c r="V303" s="1" t="str">
        <f t="shared" si="9"/>
        <v>上海汽车集团股份有限公司100A3667安徽乘用</v>
      </c>
      <c r="W303" s="1" t="str">
        <f t="shared" si="8"/>
        <v>上海汽车集团股份有限公司100A3667</v>
      </c>
      <c r="X303" s="49"/>
      <c r="Y303" s="46"/>
      <c r="Z303" s="1"/>
    </row>
    <row r="304" spans="1:26" x14ac:dyDescent="0.15">
      <c r="A304" s="27" t="s">
        <v>328</v>
      </c>
      <c r="B304" s="18" t="s">
        <v>175</v>
      </c>
      <c r="C304" s="19" t="s">
        <v>717</v>
      </c>
      <c r="D304" s="19" t="s">
        <v>356</v>
      </c>
      <c r="E304" s="23" t="s">
        <v>357</v>
      </c>
      <c r="F304" s="19"/>
      <c r="G304" s="23" t="s">
        <v>47</v>
      </c>
      <c r="H304" s="30" t="s">
        <v>47</v>
      </c>
      <c r="I304" s="33" t="s">
        <v>48</v>
      </c>
      <c r="J304" s="27" t="s">
        <v>13</v>
      </c>
      <c r="K304" s="22" t="s">
        <v>26</v>
      </c>
      <c r="L304" s="36">
        <v>50</v>
      </c>
      <c r="M304" s="36">
        <v>0</v>
      </c>
      <c r="N304" s="36">
        <v>0</v>
      </c>
      <c r="O304" s="36">
        <v>0</v>
      </c>
      <c r="P304" s="36">
        <v>0</v>
      </c>
      <c r="Q304" s="36">
        <v>50</v>
      </c>
      <c r="R304" s="36">
        <v>50</v>
      </c>
      <c r="S304" s="36">
        <v>50</v>
      </c>
      <c r="T304" s="45">
        <v>79</v>
      </c>
      <c r="U304" s="45">
        <v>0</v>
      </c>
      <c r="V304" s="1" t="str">
        <f t="shared" si="9"/>
        <v>上汽大通汽车有限公司100A3699安徽乘用</v>
      </c>
      <c r="W304" s="1" t="str">
        <f t="shared" si="8"/>
        <v>上汽大通汽车有限公司100A3699</v>
      </c>
      <c r="X304" s="49"/>
      <c r="Y304" s="46"/>
      <c r="Z304" s="1"/>
    </row>
    <row r="305" spans="1:26" x14ac:dyDescent="0.15">
      <c r="A305" s="27" t="s">
        <v>328</v>
      </c>
      <c r="B305" s="18" t="s">
        <v>175</v>
      </c>
      <c r="C305" s="19" t="s">
        <v>717</v>
      </c>
      <c r="D305" s="19" t="s">
        <v>358</v>
      </c>
      <c r="E305" s="23" t="s">
        <v>359</v>
      </c>
      <c r="F305" s="19"/>
      <c r="G305" s="23" t="s">
        <v>47</v>
      </c>
      <c r="H305" s="30" t="s">
        <v>47</v>
      </c>
      <c r="I305" s="33" t="s">
        <v>48</v>
      </c>
      <c r="J305" s="27" t="s">
        <v>13</v>
      </c>
      <c r="K305" s="22" t="s">
        <v>26</v>
      </c>
      <c r="L305" s="36">
        <v>600</v>
      </c>
      <c r="M305" s="36">
        <v>600</v>
      </c>
      <c r="N305" s="36">
        <v>600</v>
      </c>
      <c r="O305" s="36">
        <v>600</v>
      </c>
      <c r="P305" s="36">
        <v>600</v>
      </c>
      <c r="Q305" s="36">
        <v>3000</v>
      </c>
      <c r="R305" s="36">
        <v>3000</v>
      </c>
      <c r="S305" s="36">
        <v>3000</v>
      </c>
      <c r="T305" s="45">
        <v>3688</v>
      </c>
      <c r="U305" s="45">
        <v>1712</v>
      </c>
      <c r="V305" s="1" t="str">
        <f t="shared" si="9"/>
        <v>无锡安谊汽车配件有限公司100A3699安徽乘用</v>
      </c>
      <c r="W305" s="1" t="str">
        <f t="shared" si="8"/>
        <v>无锡安谊汽车配件有限公司100A3699</v>
      </c>
      <c r="X305" s="49"/>
      <c r="Y305" s="46"/>
      <c r="Z305" s="1"/>
    </row>
    <row r="306" spans="1:26" x14ac:dyDescent="0.15">
      <c r="A306" s="27" t="s">
        <v>328</v>
      </c>
      <c r="B306" s="18" t="s">
        <v>175</v>
      </c>
      <c r="C306" s="19" t="s">
        <v>717</v>
      </c>
      <c r="D306" s="19" t="s">
        <v>358</v>
      </c>
      <c r="E306" s="19" t="s">
        <v>359</v>
      </c>
      <c r="F306" s="19"/>
      <c r="G306" s="23" t="s">
        <v>360</v>
      </c>
      <c r="H306" s="30" t="s">
        <v>360</v>
      </c>
      <c r="I306" s="33" t="s">
        <v>361</v>
      </c>
      <c r="J306" s="27" t="s">
        <v>13</v>
      </c>
      <c r="K306" s="22" t="s">
        <v>26</v>
      </c>
      <c r="L306" s="36">
        <v>300</v>
      </c>
      <c r="M306" s="36">
        <v>300</v>
      </c>
      <c r="N306" s="36">
        <v>300</v>
      </c>
      <c r="O306" s="36">
        <v>300</v>
      </c>
      <c r="P306" s="36">
        <v>300</v>
      </c>
      <c r="Q306" s="36">
        <v>1500</v>
      </c>
      <c r="R306" s="36">
        <v>1500</v>
      </c>
      <c r="S306" s="36">
        <v>1500</v>
      </c>
      <c r="T306" s="45">
        <v>1504</v>
      </c>
      <c r="U306" s="45">
        <v>600</v>
      </c>
      <c r="V306" s="1" t="str">
        <f t="shared" si="9"/>
        <v>无锡安谊汽车配件有限公司100A4279安徽乘用</v>
      </c>
      <c r="W306" s="1" t="str">
        <f t="shared" si="8"/>
        <v>无锡安谊汽车配件有限公司100A4279</v>
      </c>
      <c r="X306" s="49"/>
      <c r="Y306" s="46"/>
      <c r="Z306" s="1"/>
    </row>
    <row r="307" spans="1:26" x14ac:dyDescent="0.15">
      <c r="A307" s="27" t="s">
        <v>328</v>
      </c>
      <c r="B307" s="18" t="s">
        <v>175</v>
      </c>
      <c r="C307" s="19" t="s">
        <v>717</v>
      </c>
      <c r="D307" s="19" t="s">
        <v>358</v>
      </c>
      <c r="E307" s="23" t="s">
        <v>359</v>
      </c>
      <c r="F307" s="19"/>
      <c r="G307" s="21" t="s">
        <v>362</v>
      </c>
      <c r="H307" s="30" t="s">
        <v>362</v>
      </c>
      <c r="I307" s="33" t="s">
        <v>363</v>
      </c>
      <c r="J307" s="27" t="s">
        <v>13</v>
      </c>
      <c r="K307" s="22" t="s">
        <v>26</v>
      </c>
      <c r="L307" s="36">
        <v>100</v>
      </c>
      <c r="M307" s="36">
        <v>100</v>
      </c>
      <c r="N307" s="36">
        <v>100</v>
      </c>
      <c r="O307" s="36">
        <v>100</v>
      </c>
      <c r="P307" s="36">
        <v>100</v>
      </c>
      <c r="Q307" s="36">
        <v>500</v>
      </c>
      <c r="R307" s="36">
        <v>500</v>
      </c>
      <c r="S307" s="36">
        <v>500</v>
      </c>
      <c r="T307" s="45">
        <v>482</v>
      </c>
      <c r="U307" s="45">
        <v>0</v>
      </c>
      <c r="V307" s="1" t="str">
        <f t="shared" si="9"/>
        <v>无锡安谊汽车配件有限公司100A4394安徽乘用</v>
      </c>
      <c r="W307" s="1" t="str">
        <f t="shared" si="8"/>
        <v>无锡安谊汽车配件有限公司100A4394</v>
      </c>
      <c r="X307" s="49"/>
      <c r="Y307" s="46"/>
      <c r="Z307" s="1"/>
    </row>
    <row r="308" spans="1:26" x14ac:dyDescent="0.15">
      <c r="A308" s="27" t="s">
        <v>328</v>
      </c>
      <c r="B308" s="18" t="s">
        <v>175</v>
      </c>
      <c r="C308" s="19" t="s">
        <v>717</v>
      </c>
      <c r="D308" s="19" t="s">
        <v>339</v>
      </c>
      <c r="E308" s="19" t="s">
        <v>705</v>
      </c>
      <c r="F308" s="21"/>
      <c r="G308" s="23" t="s">
        <v>340</v>
      </c>
      <c r="H308" s="30" t="s">
        <v>340</v>
      </c>
      <c r="I308" s="33" t="s">
        <v>341</v>
      </c>
      <c r="J308" s="27" t="s">
        <v>13</v>
      </c>
      <c r="K308" s="22" t="s">
        <v>14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45">
        <v>0</v>
      </c>
      <c r="U308" s="45">
        <v>0</v>
      </c>
      <c r="V308" s="1" t="str">
        <f t="shared" si="9"/>
        <v>云度新能源汽车有限公司100A3375福建</v>
      </c>
      <c r="W308" s="1" t="str">
        <f t="shared" si="8"/>
        <v>云度新能源汽车有限公司100A3375</v>
      </c>
      <c r="X308" s="49"/>
      <c r="Y308" s="46"/>
      <c r="Z308" s="1"/>
    </row>
    <row r="309" spans="1:26" x14ac:dyDescent="0.15">
      <c r="A309" s="22" t="s">
        <v>328</v>
      </c>
      <c r="B309" s="18" t="s">
        <v>175</v>
      </c>
      <c r="C309" s="21" t="s">
        <v>717</v>
      </c>
      <c r="D309" s="18" t="s">
        <v>339</v>
      </c>
      <c r="E309" s="24" t="s">
        <v>705</v>
      </c>
      <c r="F309" s="21"/>
      <c r="G309" s="21" t="s">
        <v>59</v>
      </c>
      <c r="H309" s="30" t="s">
        <v>59</v>
      </c>
      <c r="I309" s="33" t="s">
        <v>60</v>
      </c>
      <c r="J309" s="27" t="s">
        <v>13</v>
      </c>
      <c r="K309" s="22" t="s">
        <v>14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45">
        <v>0</v>
      </c>
      <c r="U309" s="45">
        <v>0</v>
      </c>
      <c r="V309" s="1" t="str">
        <f t="shared" si="9"/>
        <v>云度新能源汽车有限公司100A3506福建</v>
      </c>
      <c r="W309" s="1" t="str">
        <f t="shared" si="8"/>
        <v>云度新能源汽车有限公司100A3506</v>
      </c>
      <c r="X309" s="49"/>
      <c r="Y309" s="46"/>
      <c r="Z309" s="1"/>
    </row>
    <row r="310" spans="1:26" x14ac:dyDescent="0.15">
      <c r="A310" s="22" t="s">
        <v>174</v>
      </c>
      <c r="B310" s="18" t="s">
        <v>175</v>
      </c>
      <c r="C310" s="21" t="s">
        <v>364</v>
      </c>
      <c r="D310" s="18" t="s">
        <v>365</v>
      </c>
      <c r="E310" s="24" t="s">
        <v>366</v>
      </c>
      <c r="F310" s="21" t="s">
        <v>367</v>
      </c>
      <c r="G310" s="21" t="s">
        <v>368</v>
      </c>
      <c r="H310" s="30" t="s">
        <v>368</v>
      </c>
      <c r="I310" s="33" t="s">
        <v>369</v>
      </c>
      <c r="J310" s="27" t="s">
        <v>13</v>
      </c>
      <c r="K310" s="22" t="s">
        <v>26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45">
        <v>0</v>
      </c>
      <c r="U310" s="45">
        <v>0</v>
      </c>
      <c r="V310" s="1" t="str">
        <f t="shared" si="9"/>
        <v>深圳市比亚迪供应链管理有限公司（深圳）100A147安徽乘用</v>
      </c>
      <c r="W310" s="1" t="str">
        <f t="shared" si="8"/>
        <v>深圳市比亚迪供应链管理有限公司（深圳）100A147</v>
      </c>
      <c r="X310" s="49"/>
      <c r="Y310" s="46"/>
      <c r="Z310" s="1"/>
    </row>
    <row r="311" spans="1:26" x14ac:dyDescent="0.15">
      <c r="A311" s="27" t="s">
        <v>174</v>
      </c>
      <c r="B311" s="18" t="s">
        <v>175</v>
      </c>
      <c r="C311" s="19" t="s">
        <v>364</v>
      </c>
      <c r="D311" s="19" t="s">
        <v>365</v>
      </c>
      <c r="E311" s="19" t="s">
        <v>366</v>
      </c>
      <c r="F311" s="21" t="s">
        <v>367</v>
      </c>
      <c r="G311" s="23" t="s">
        <v>370</v>
      </c>
      <c r="H311" s="30" t="s">
        <v>370</v>
      </c>
      <c r="I311" s="33" t="s">
        <v>371</v>
      </c>
      <c r="J311" s="27" t="s">
        <v>13</v>
      </c>
      <c r="K311" s="22" t="s">
        <v>26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45">
        <v>0</v>
      </c>
      <c r="U311" s="45">
        <v>0</v>
      </c>
      <c r="V311" s="1" t="str">
        <f t="shared" si="9"/>
        <v>深圳市比亚迪供应链管理有限公司（深圳）100A3677安徽乘用</v>
      </c>
      <c r="W311" s="1" t="str">
        <f t="shared" si="8"/>
        <v>深圳市比亚迪供应链管理有限公司（深圳）100A3677</v>
      </c>
      <c r="X311" s="49"/>
      <c r="Y311" s="46"/>
      <c r="Z311" s="1"/>
    </row>
    <row r="312" spans="1:26" x14ac:dyDescent="0.15">
      <c r="A312" s="27" t="s">
        <v>174</v>
      </c>
      <c r="B312" s="18" t="s">
        <v>175</v>
      </c>
      <c r="C312" s="19" t="s">
        <v>364</v>
      </c>
      <c r="D312" s="19" t="s">
        <v>365</v>
      </c>
      <c r="E312" s="19" t="s">
        <v>366</v>
      </c>
      <c r="F312" s="21" t="s">
        <v>367</v>
      </c>
      <c r="G312" s="21" t="s">
        <v>773</v>
      </c>
      <c r="H312" s="30" t="s">
        <v>773</v>
      </c>
      <c r="I312" s="33" t="s">
        <v>774</v>
      </c>
      <c r="J312" s="27" t="s">
        <v>13</v>
      </c>
      <c r="K312" s="22" t="s">
        <v>26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45">
        <v>0</v>
      </c>
      <c r="U312" s="45">
        <v>0</v>
      </c>
      <c r="V312" s="1" t="str">
        <f t="shared" si="9"/>
        <v>深圳市比亚迪供应链管理有限公司（深圳）100A3682A安徽乘用</v>
      </c>
      <c r="W312" s="1" t="str">
        <f t="shared" si="8"/>
        <v>深圳市比亚迪供应链管理有限公司（深圳）100A3682A</v>
      </c>
      <c r="X312" s="49"/>
      <c r="Y312" s="46"/>
      <c r="Z312" s="1"/>
    </row>
    <row r="313" spans="1:26" x14ac:dyDescent="0.15">
      <c r="A313" s="27" t="s">
        <v>174</v>
      </c>
      <c r="B313" s="18" t="s">
        <v>175</v>
      </c>
      <c r="C313" s="19" t="s">
        <v>364</v>
      </c>
      <c r="D313" s="19" t="s">
        <v>365</v>
      </c>
      <c r="E313" s="19" t="s">
        <v>366</v>
      </c>
      <c r="F313" s="21" t="s">
        <v>367</v>
      </c>
      <c r="G313" s="21" t="s">
        <v>374</v>
      </c>
      <c r="H313" s="30" t="s">
        <v>374</v>
      </c>
      <c r="I313" s="33" t="s">
        <v>375</v>
      </c>
      <c r="J313" s="27" t="s">
        <v>13</v>
      </c>
      <c r="K313" s="22" t="s">
        <v>14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45">
        <v>0</v>
      </c>
      <c r="U313" s="45">
        <v>0</v>
      </c>
      <c r="V313" s="1" t="str">
        <f t="shared" si="9"/>
        <v>深圳市比亚迪供应链管理有限公司（深圳）100A2651福建</v>
      </c>
      <c r="W313" s="1" t="str">
        <f t="shared" si="8"/>
        <v>深圳市比亚迪供应链管理有限公司（深圳）100A2651</v>
      </c>
      <c r="X313" s="49"/>
      <c r="Y313" s="46"/>
      <c r="Z313" s="1"/>
    </row>
    <row r="314" spans="1:26" x14ac:dyDescent="0.15">
      <c r="A314" s="27" t="s">
        <v>174</v>
      </c>
      <c r="B314" s="18" t="s">
        <v>175</v>
      </c>
      <c r="C314" s="19" t="s">
        <v>364</v>
      </c>
      <c r="D314" s="19" t="s">
        <v>365</v>
      </c>
      <c r="E314" s="23" t="s">
        <v>366</v>
      </c>
      <c r="F314" s="21" t="s">
        <v>367</v>
      </c>
      <c r="G314" s="21" t="s">
        <v>376</v>
      </c>
      <c r="H314" s="30" t="s">
        <v>376</v>
      </c>
      <c r="I314" s="33" t="s">
        <v>377</v>
      </c>
      <c r="J314" s="27" t="s">
        <v>13</v>
      </c>
      <c r="K314" s="22" t="s">
        <v>14</v>
      </c>
      <c r="L314" s="36">
        <v>0</v>
      </c>
      <c r="M314" s="36">
        <v>180</v>
      </c>
      <c r="N314" s="36">
        <v>0</v>
      </c>
      <c r="O314" s="36">
        <v>0</v>
      </c>
      <c r="P314" s="36">
        <v>0</v>
      </c>
      <c r="Q314" s="36">
        <v>180</v>
      </c>
      <c r="R314" s="36">
        <v>140</v>
      </c>
      <c r="S314" s="36">
        <v>0</v>
      </c>
      <c r="T314" s="45">
        <v>0</v>
      </c>
      <c r="U314" s="45">
        <v>350</v>
      </c>
      <c r="V314" s="1" t="str">
        <f t="shared" si="9"/>
        <v>深圳市比亚迪供应链管理有限公司（深圳）100A3082福建</v>
      </c>
      <c r="W314" s="1" t="str">
        <f t="shared" si="8"/>
        <v>深圳市比亚迪供应链管理有限公司（深圳）100A3082</v>
      </c>
      <c r="X314" s="49"/>
      <c r="Y314" s="46"/>
      <c r="Z314" s="1"/>
    </row>
    <row r="315" spans="1:26" x14ac:dyDescent="0.15">
      <c r="A315" s="27" t="s">
        <v>174</v>
      </c>
      <c r="B315" s="18" t="s">
        <v>175</v>
      </c>
      <c r="C315" s="19" t="s">
        <v>364</v>
      </c>
      <c r="D315" s="19" t="s">
        <v>365</v>
      </c>
      <c r="E315" s="23" t="s">
        <v>366</v>
      </c>
      <c r="F315" s="19" t="s">
        <v>367</v>
      </c>
      <c r="G315" s="23" t="s">
        <v>378</v>
      </c>
      <c r="H315" s="30" t="s">
        <v>378</v>
      </c>
      <c r="I315" s="33" t="s">
        <v>379</v>
      </c>
      <c r="J315" s="27" t="s">
        <v>13</v>
      </c>
      <c r="K315" s="22" t="s">
        <v>14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45">
        <v>0</v>
      </c>
      <c r="U315" s="45">
        <v>1428</v>
      </c>
      <c r="V315" s="1" t="str">
        <f t="shared" si="9"/>
        <v>深圳市比亚迪供应链管理有限公司（深圳）100A3937福建</v>
      </c>
      <c r="W315" s="1" t="str">
        <f t="shared" si="8"/>
        <v>深圳市比亚迪供应链管理有限公司（深圳）100A3937</v>
      </c>
      <c r="X315" s="49"/>
      <c r="Y315" s="46"/>
      <c r="Z315" s="1"/>
    </row>
    <row r="316" spans="1:26" x14ac:dyDescent="0.15">
      <c r="A316" s="27" t="s">
        <v>174</v>
      </c>
      <c r="B316" s="18" t="s">
        <v>175</v>
      </c>
      <c r="C316" s="19" t="s">
        <v>364</v>
      </c>
      <c r="D316" s="17" t="s">
        <v>365</v>
      </c>
      <c r="E316" s="23" t="s">
        <v>366</v>
      </c>
      <c r="F316" s="19" t="s">
        <v>367</v>
      </c>
      <c r="G316" s="21" t="s">
        <v>380</v>
      </c>
      <c r="H316" s="30" t="s">
        <v>380</v>
      </c>
      <c r="I316" s="33" t="s">
        <v>381</v>
      </c>
      <c r="J316" s="27" t="s">
        <v>13</v>
      </c>
      <c r="K316" s="22" t="s">
        <v>14</v>
      </c>
      <c r="L316" s="36">
        <v>3000</v>
      </c>
      <c r="M316" s="36">
        <v>8000</v>
      </c>
      <c r="N316" s="36">
        <v>8000</v>
      </c>
      <c r="O316" s="36">
        <v>8000</v>
      </c>
      <c r="P316" s="36">
        <v>8000</v>
      </c>
      <c r="Q316" s="36">
        <v>35000</v>
      </c>
      <c r="R316" s="36">
        <v>38000</v>
      </c>
      <c r="S316" s="36">
        <v>38000</v>
      </c>
      <c r="T316" s="45">
        <v>30100</v>
      </c>
      <c r="U316" s="45">
        <v>31140</v>
      </c>
      <c r="V316" s="1" t="str">
        <f t="shared" si="9"/>
        <v>深圳市比亚迪供应链管理有限公司（深圳）100A3977福建</v>
      </c>
      <c r="W316" s="1" t="str">
        <f t="shared" si="8"/>
        <v>深圳市比亚迪供应链管理有限公司（深圳）100A3977</v>
      </c>
      <c r="X316" s="49"/>
      <c r="Y316" s="46"/>
      <c r="Z316" s="1"/>
    </row>
    <row r="317" spans="1:26" x14ac:dyDescent="0.15">
      <c r="A317" s="27" t="s">
        <v>174</v>
      </c>
      <c r="B317" s="18" t="s">
        <v>175</v>
      </c>
      <c r="C317" s="19" t="s">
        <v>364</v>
      </c>
      <c r="D317" s="17" t="s">
        <v>365</v>
      </c>
      <c r="E317" s="23" t="s">
        <v>366</v>
      </c>
      <c r="F317" s="19" t="s">
        <v>367</v>
      </c>
      <c r="G317" s="23" t="s">
        <v>382</v>
      </c>
      <c r="H317" s="30" t="s">
        <v>382</v>
      </c>
      <c r="I317" s="33" t="s">
        <v>383</v>
      </c>
      <c r="J317" s="27" t="s">
        <v>13</v>
      </c>
      <c r="K317" s="22" t="s">
        <v>14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45">
        <v>0</v>
      </c>
      <c r="U317" s="45">
        <v>0</v>
      </c>
      <c r="V317" s="1" t="str">
        <f t="shared" si="9"/>
        <v>深圳市比亚迪供应链管理有限公司（深圳）100A3776福建</v>
      </c>
      <c r="W317" s="1" t="str">
        <f t="shared" si="8"/>
        <v>深圳市比亚迪供应链管理有限公司（深圳）100A3776</v>
      </c>
      <c r="X317" s="49"/>
      <c r="Y317" s="46"/>
      <c r="Z317" s="1"/>
    </row>
    <row r="318" spans="1:26" x14ac:dyDescent="0.15">
      <c r="A318" s="27" t="s">
        <v>174</v>
      </c>
      <c r="B318" s="18" t="s">
        <v>175</v>
      </c>
      <c r="C318" s="19" t="s">
        <v>364</v>
      </c>
      <c r="D318" s="17" t="s">
        <v>365</v>
      </c>
      <c r="E318" s="23" t="s">
        <v>366</v>
      </c>
      <c r="F318" s="19" t="s">
        <v>367</v>
      </c>
      <c r="G318" s="21" t="s">
        <v>384</v>
      </c>
      <c r="H318" s="30" t="s">
        <v>384</v>
      </c>
      <c r="I318" s="33" t="s">
        <v>385</v>
      </c>
      <c r="J318" s="27" t="s">
        <v>13</v>
      </c>
      <c r="K318" s="22" t="s">
        <v>14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45">
        <v>50</v>
      </c>
      <c r="U318" s="45">
        <v>0</v>
      </c>
      <c r="V318" s="1" t="str">
        <f t="shared" si="9"/>
        <v>深圳市比亚迪供应链管理有限公司（深圳）100A3606福建</v>
      </c>
      <c r="W318" s="1" t="str">
        <f t="shared" si="8"/>
        <v>深圳市比亚迪供应链管理有限公司（深圳）100A3606</v>
      </c>
      <c r="X318" s="49"/>
      <c r="Y318" s="46"/>
      <c r="Z318" s="1"/>
    </row>
    <row r="319" spans="1:26" x14ac:dyDescent="0.15">
      <c r="A319" s="27" t="s">
        <v>174</v>
      </c>
      <c r="B319" s="18" t="s">
        <v>175</v>
      </c>
      <c r="C319" s="19" t="s">
        <v>364</v>
      </c>
      <c r="D319" s="17" t="s">
        <v>365</v>
      </c>
      <c r="E319" s="23" t="s">
        <v>366</v>
      </c>
      <c r="F319" s="19" t="s">
        <v>367</v>
      </c>
      <c r="G319" s="21" t="s">
        <v>386</v>
      </c>
      <c r="H319" s="30" t="s">
        <v>386</v>
      </c>
      <c r="I319" s="33" t="s">
        <v>387</v>
      </c>
      <c r="J319" s="27" t="s">
        <v>13</v>
      </c>
      <c r="K319" s="22" t="s">
        <v>14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45">
        <v>0</v>
      </c>
      <c r="U319" s="45">
        <v>0</v>
      </c>
      <c r="V319" s="1" t="str">
        <f t="shared" si="9"/>
        <v>深圳市比亚迪供应链管理有限公司（深圳）100A3597福建</v>
      </c>
      <c r="W319" s="1" t="str">
        <f t="shared" si="8"/>
        <v>深圳市比亚迪供应链管理有限公司（深圳）100A3597</v>
      </c>
      <c r="X319" s="49"/>
      <c r="Y319" s="46"/>
      <c r="Z319" s="1"/>
    </row>
    <row r="320" spans="1:26" x14ac:dyDescent="0.15">
      <c r="A320" s="27" t="s">
        <v>174</v>
      </c>
      <c r="B320" s="18" t="s">
        <v>175</v>
      </c>
      <c r="C320" s="19" t="s">
        <v>364</v>
      </c>
      <c r="D320" s="17" t="s">
        <v>365</v>
      </c>
      <c r="E320" s="23" t="s">
        <v>393</v>
      </c>
      <c r="F320" s="19" t="s">
        <v>394</v>
      </c>
      <c r="G320" s="33" t="s">
        <v>395</v>
      </c>
      <c r="H320" s="30" t="s">
        <v>395</v>
      </c>
      <c r="I320" s="33" t="s">
        <v>396</v>
      </c>
      <c r="J320" s="27" t="s">
        <v>13</v>
      </c>
      <c r="K320" s="22" t="s">
        <v>26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45">
        <v>3291</v>
      </c>
      <c r="U320" s="45">
        <v>2000</v>
      </c>
      <c r="V320" s="1" t="str">
        <f t="shared" si="9"/>
        <v>深圳市比亚迪供应链管理有限公司（西安）100A034安徽乘用</v>
      </c>
      <c r="W320" s="1" t="str">
        <f t="shared" si="8"/>
        <v>深圳市比亚迪供应链管理有限公司（西安）100A034</v>
      </c>
      <c r="X320" s="49"/>
      <c r="Y320" s="46"/>
      <c r="Z320" s="1"/>
    </row>
    <row r="321" spans="1:26" x14ac:dyDescent="0.15">
      <c r="A321" s="27" t="s">
        <v>174</v>
      </c>
      <c r="B321" s="18" t="s">
        <v>175</v>
      </c>
      <c r="C321" s="19" t="s">
        <v>364</v>
      </c>
      <c r="D321" s="17" t="s">
        <v>365</v>
      </c>
      <c r="E321" s="23" t="s">
        <v>393</v>
      </c>
      <c r="F321" s="21" t="s">
        <v>394</v>
      </c>
      <c r="G321" s="21" t="s">
        <v>170</v>
      </c>
      <c r="H321" s="30" t="s">
        <v>170</v>
      </c>
      <c r="I321" s="33" t="s">
        <v>171</v>
      </c>
      <c r="J321" s="27" t="s">
        <v>13</v>
      </c>
      <c r="K321" s="22" t="s">
        <v>26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45">
        <v>0</v>
      </c>
      <c r="U321" s="45">
        <v>250</v>
      </c>
      <c r="V321" s="1" t="str">
        <f t="shared" si="9"/>
        <v>深圳市比亚迪供应链管理有限公司（西安）100A1325安徽乘用</v>
      </c>
      <c r="W321" s="1" t="str">
        <f t="shared" si="8"/>
        <v>深圳市比亚迪供应链管理有限公司（西安）100A1325</v>
      </c>
      <c r="X321" s="49"/>
      <c r="Y321" s="46"/>
      <c r="Z321" s="1"/>
    </row>
    <row r="322" spans="1:26" x14ac:dyDescent="0.15">
      <c r="A322" s="27" t="s">
        <v>174</v>
      </c>
      <c r="B322" s="18" t="s">
        <v>175</v>
      </c>
      <c r="C322" s="19" t="s">
        <v>364</v>
      </c>
      <c r="D322" s="17" t="s">
        <v>365</v>
      </c>
      <c r="E322" s="23" t="s">
        <v>393</v>
      </c>
      <c r="F322" s="19" t="s">
        <v>394</v>
      </c>
      <c r="G322" s="23" t="s">
        <v>397</v>
      </c>
      <c r="H322" s="30" t="s">
        <v>397</v>
      </c>
      <c r="I322" s="33" t="s">
        <v>398</v>
      </c>
      <c r="J322" s="27" t="s">
        <v>13</v>
      </c>
      <c r="K322" s="22" t="s">
        <v>26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45">
        <v>0</v>
      </c>
      <c r="U322" s="45">
        <v>500</v>
      </c>
      <c r="V322" s="1" t="str">
        <f t="shared" si="9"/>
        <v>深圳市比亚迪供应链管理有限公司（西安）100A3270安徽乘用</v>
      </c>
      <c r="W322" s="1" t="str">
        <f t="shared" si="8"/>
        <v>深圳市比亚迪供应链管理有限公司（西安）100A3270</v>
      </c>
      <c r="X322" s="49"/>
      <c r="Y322" s="46"/>
      <c r="Z322" s="1"/>
    </row>
    <row r="323" spans="1:26" x14ac:dyDescent="0.15">
      <c r="A323" s="27" t="s">
        <v>174</v>
      </c>
      <c r="B323" s="18" t="s">
        <v>175</v>
      </c>
      <c r="C323" s="19" t="s">
        <v>364</v>
      </c>
      <c r="D323" s="17" t="s">
        <v>365</v>
      </c>
      <c r="E323" s="23" t="s">
        <v>393</v>
      </c>
      <c r="F323" s="21" t="s">
        <v>394</v>
      </c>
      <c r="G323" s="23" t="s">
        <v>399</v>
      </c>
      <c r="H323" s="30" t="s">
        <v>399</v>
      </c>
      <c r="I323" s="33" t="s">
        <v>400</v>
      </c>
      <c r="J323" s="27" t="s">
        <v>13</v>
      </c>
      <c r="K323" s="22" t="s">
        <v>26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45">
        <v>100</v>
      </c>
      <c r="U323" s="45">
        <v>0</v>
      </c>
      <c r="V323" s="1" t="str">
        <f t="shared" si="9"/>
        <v>深圳市比亚迪供应链管理有限公司（西安）100A2671安徽乘用</v>
      </c>
      <c r="W323" s="1" t="str">
        <f t="shared" ref="W323:W386" si="10">E323&amp;G323</f>
        <v>深圳市比亚迪供应链管理有限公司（西安）100A2671</v>
      </c>
      <c r="X323" s="49"/>
      <c r="Y323" s="46"/>
      <c r="Z323" s="1"/>
    </row>
    <row r="324" spans="1:26" x14ac:dyDescent="0.15">
      <c r="A324" s="27" t="s">
        <v>174</v>
      </c>
      <c r="B324" s="18" t="s">
        <v>175</v>
      </c>
      <c r="C324" s="19" t="s">
        <v>364</v>
      </c>
      <c r="D324" s="17" t="s">
        <v>365</v>
      </c>
      <c r="E324" s="23" t="s">
        <v>393</v>
      </c>
      <c r="F324" s="19" t="s">
        <v>394</v>
      </c>
      <c r="G324" s="23" t="s">
        <v>267</v>
      </c>
      <c r="H324" s="30" t="s">
        <v>267</v>
      </c>
      <c r="I324" s="33" t="s">
        <v>268</v>
      </c>
      <c r="J324" s="27" t="s">
        <v>13</v>
      </c>
      <c r="K324" s="22" t="s">
        <v>26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45">
        <v>0</v>
      </c>
      <c r="U324" s="45">
        <v>0</v>
      </c>
      <c r="V324" s="1" t="str">
        <f t="shared" ref="V324:V387" si="11">E324&amp;G324&amp;K324</f>
        <v>深圳市比亚迪供应链管理有限公司（西安）100A3672安徽乘用</v>
      </c>
      <c r="W324" s="1" t="str">
        <f t="shared" si="10"/>
        <v>深圳市比亚迪供应链管理有限公司（西安）100A3672</v>
      </c>
      <c r="X324" s="49"/>
      <c r="Y324" s="46"/>
      <c r="Z324" s="1"/>
    </row>
    <row r="325" spans="1:26" x14ac:dyDescent="0.15">
      <c r="A325" s="27" t="s">
        <v>174</v>
      </c>
      <c r="B325" s="18" t="s">
        <v>175</v>
      </c>
      <c r="C325" s="19" t="s">
        <v>364</v>
      </c>
      <c r="D325" s="17" t="s">
        <v>365</v>
      </c>
      <c r="E325" s="24" t="s">
        <v>393</v>
      </c>
      <c r="F325" s="19" t="s">
        <v>394</v>
      </c>
      <c r="G325" s="21" t="s">
        <v>401</v>
      </c>
      <c r="H325" s="30" t="s">
        <v>401</v>
      </c>
      <c r="I325" s="33" t="s">
        <v>402</v>
      </c>
      <c r="J325" s="27" t="s">
        <v>13</v>
      </c>
      <c r="K325" s="22" t="s">
        <v>26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45">
        <v>0</v>
      </c>
      <c r="U325" s="45">
        <v>0</v>
      </c>
      <c r="V325" s="1" t="str">
        <f t="shared" si="11"/>
        <v>深圳市比亚迪供应链管理有限公司（西安）100A3673安徽乘用</v>
      </c>
      <c r="W325" s="1" t="str">
        <f t="shared" si="10"/>
        <v>深圳市比亚迪供应链管理有限公司（西安）100A3673</v>
      </c>
      <c r="X325" s="49"/>
      <c r="Y325" s="46"/>
      <c r="Z325" s="1"/>
    </row>
    <row r="326" spans="1:26" x14ac:dyDescent="0.15">
      <c r="A326" s="27" t="s">
        <v>174</v>
      </c>
      <c r="B326" s="18" t="s">
        <v>175</v>
      </c>
      <c r="C326" s="19" t="s">
        <v>364</v>
      </c>
      <c r="D326" s="17" t="s">
        <v>365</v>
      </c>
      <c r="E326" s="23" t="s">
        <v>393</v>
      </c>
      <c r="F326" s="21" t="s">
        <v>394</v>
      </c>
      <c r="G326" s="21" t="s">
        <v>403</v>
      </c>
      <c r="H326" s="30" t="s">
        <v>403</v>
      </c>
      <c r="I326" s="33" t="s">
        <v>404</v>
      </c>
      <c r="J326" s="27" t="s">
        <v>13</v>
      </c>
      <c r="K326" s="22" t="s">
        <v>26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45">
        <v>0</v>
      </c>
      <c r="U326" s="45">
        <v>20</v>
      </c>
      <c r="V326" s="1" t="str">
        <f t="shared" si="11"/>
        <v>深圳市比亚迪供应链管理有限公司（西安）100A3877安徽乘用</v>
      </c>
      <c r="W326" s="1" t="str">
        <f t="shared" si="10"/>
        <v>深圳市比亚迪供应链管理有限公司（西安）100A3877</v>
      </c>
      <c r="X326" s="49"/>
      <c r="Y326" s="46"/>
      <c r="Z326" s="1"/>
    </row>
    <row r="327" spans="1:26" x14ac:dyDescent="0.15">
      <c r="A327" s="27" t="s">
        <v>174</v>
      </c>
      <c r="B327" s="18" t="s">
        <v>175</v>
      </c>
      <c r="C327" s="19" t="s">
        <v>364</v>
      </c>
      <c r="D327" s="20" t="s">
        <v>365</v>
      </c>
      <c r="E327" s="23" t="s">
        <v>393</v>
      </c>
      <c r="F327" s="21" t="s">
        <v>394</v>
      </c>
      <c r="G327" s="19" t="s">
        <v>405</v>
      </c>
      <c r="H327" s="30" t="s">
        <v>405</v>
      </c>
      <c r="I327" s="33" t="s">
        <v>406</v>
      </c>
      <c r="J327" s="27" t="s">
        <v>13</v>
      </c>
      <c r="K327" s="22" t="s">
        <v>26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45">
        <v>0</v>
      </c>
      <c r="U327" s="45">
        <v>0</v>
      </c>
      <c r="V327" s="1" t="str">
        <f t="shared" si="11"/>
        <v>深圳市比亚迪供应链管理有限公司（西安）100A3689安徽乘用</v>
      </c>
      <c r="W327" s="1" t="str">
        <f t="shared" si="10"/>
        <v>深圳市比亚迪供应链管理有限公司（西安）100A3689</v>
      </c>
      <c r="X327" s="49"/>
      <c r="Y327" s="46"/>
      <c r="Z327" s="1"/>
    </row>
    <row r="328" spans="1:26" x14ac:dyDescent="0.15">
      <c r="A328" s="27" t="s">
        <v>174</v>
      </c>
      <c r="B328" s="18" t="s">
        <v>175</v>
      </c>
      <c r="C328" s="19" t="s">
        <v>364</v>
      </c>
      <c r="D328" s="17" t="s">
        <v>365</v>
      </c>
      <c r="E328" s="24" t="s">
        <v>393</v>
      </c>
      <c r="F328" s="21" t="s">
        <v>394</v>
      </c>
      <c r="G328" s="21" t="s">
        <v>407</v>
      </c>
      <c r="H328" s="30" t="s">
        <v>407</v>
      </c>
      <c r="I328" s="33" t="s">
        <v>408</v>
      </c>
      <c r="J328" s="27" t="s">
        <v>13</v>
      </c>
      <c r="K328" s="22" t="s">
        <v>26</v>
      </c>
      <c r="L328" s="36">
        <v>0</v>
      </c>
      <c r="M328" s="36">
        <v>0</v>
      </c>
      <c r="N328" s="36">
        <v>0</v>
      </c>
      <c r="O328" s="36">
        <v>1000</v>
      </c>
      <c r="P328" s="36">
        <v>1000</v>
      </c>
      <c r="Q328" s="36">
        <v>2000</v>
      </c>
      <c r="R328" s="36">
        <v>10000</v>
      </c>
      <c r="S328" s="36">
        <v>10000</v>
      </c>
      <c r="T328" s="45">
        <v>13024</v>
      </c>
      <c r="U328" s="45">
        <v>14000</v>
      </c>
      <c r="V328" s="1" t="str">
        <f t="shared" si="11"/>
        <v>深圳市比亚迪供应链管理有限公司（西安）100A3724安徽乘用</v>
      </c>
      <c r="W328" s="1" t="str">
        <f t="shared" si="10"/>
        <v>深圳市比亚迪供应链管理有限公司（西安）100A3724</v>
      </c>
      <c r="X328" s="49"/>
      <c r="Y328" s="46"/>
      <c r="Z328" s="1"/>
    </row>
    <row r="329" spans="1:26" x14ac:dyDescent="0.15">
      <c r="A329" s="27" t="s">
        <v>174</v>
      </c>
      <c r="B329" s="18" t="s">
        <v>175</v>
      </c>
      <c r="C329" s="19" t="s">
        <v>364</v>
      </c>
      <c r="D329" s="17" t="s">
        <v>365</v>
      </c>
      <c r="E329" s="24" t="s">
        <v>393</v>
      </c>
      <c r="F329" s="21" t="s">
        <v>394</v>
      </c>
      <c r="G329" s="21" t="s">
        <v>409</v>
      </c>
      <c r="H329" s="30" t="s">
        <v>409</v>
      </c>
      <c r="I329" s="33" t="s">
        <v>410</v>
      </c>
      <c r="J329" s="27" t="s">
        <v>13</v>
      </c>
      <c r="K329" s="22" t="s">
        <v>26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45">
        <v>0</v>
      </c>
      <c r="U329" s="45">
        <v>10</v>
      </c>
      <c r="V329" s="1" t="str">
        <f t="shared" si="11"/>
        <v>深圳市比亚迪供应链管理有限公司（西安）100A3830安徽乘用</v>
      </c>
      <c r="W329" s="1" t="str">
        <f t="shared" si="10"/>
        <v>深圳市比亚迪供应链管理有限公司（西安）100A3830</v>
      </c>
      <c r="X329" s="49"/>
      <c r="Y329" s="46"/>
      <c r="Z329" s="1"/>
    </row>
    <row r="330" spans="1:26" x14ac:dyDescent="0.15">
      <c r="A330" s="27" t="s">
        <v>174</v>
      </c>
      <c r="B330" s="18" t="s">
        <v>175</v>
      </c>
      <c r="C330" s="19" t="s">
        <v>364</v>
      </c>
      <c r="D330" s="17" t="s">
        <v>365</v>
      </c>
      <c r="E330" s="24" t="s">
        <v>393</v>
      </c>
      <c r="F330" s="19" t="s">
        <v>394</v>
      </c>
      <c r="G330" s="23" t="s">
        <v>411</v>
      </c>
      <c r="H330" s="30" t="s">
        <v>411</v>
      </c>
      <c r="I330" s="33" t="s">
        <v>412</v>
      </c>
      <c r="J330" s="27" t="s">
        <v>13</v>
      </c>
      <c r="K330" s="22" t="s">
        <v>26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45">
        <v>0</v>
      </c>
      <c r="U330" s="45">
        <v>0</v>
      </c>
      <c r="V330" s="1" t="str">
        <f t="shared" si="11"/>
        <v>深圳市比亚迪供应链管理有限公司（西安）100A4098安徽乘用</v>
      </c>
      <c r="W330" s="1" t="str">
        <f t="shared" si="10"/>
        <v>深圳市比亚迪供应链管理有限公司（西安）100A4098</v>
      </c>
      <c r="X330" s="49"/>
      <c r="Y330" s="46"/>
      <c r="Z330" s="1"/>
    </row>
    <row r="331" spans="1:26" x14ac:dyDescent="0.15">
      <c r="A331" s="27" t="s">
        <v>174</v>
      </c>
      <c r="B331" s="18" t="s">
        <v>175</v>
      </c>
      <c r="C331" s="19" t="s">
        <v>364</v>
      </c>
      <c r="D331" s="17" t="s">
        <v>365</v>
      </c>
      <c r="E331" s="24" t="s">
        <v>393</v>
      </c>
      <c r="F331" s="19" t="s">
        <v>394</v>
      </c>
      <c r="G331" s="21" t="s">
        <v>413</v>
      </c>
      <c r="H331" s="30" t="s">
        <v>413</v>
      </c>
      <c r="I331" s="33" t="s">
        <v>414</v>
      </c>
      <c r="J331" s="27" t="s">
        <v>13</v>
      </c>
      <c r="K331" s="22" t="s">
        <v>26</v>
      </c>
      <c r="L331" s="36">
        <v>0</v>
      </c>
      <c r="M331" s="36">
        <v>0</v>
      </c>
      <c r="N331" s="36">
        <v>18000</v>
      </c>
      <c r="O331" s="36">
        <v>18000</v>
      </c>
      <c r="P331" s="36">
        <v>4000</v>
      </c>
      <c r="Q331" s="36">
        <v>40000</v>
      </c>
      <c r="R331" s="36">
        <v>72000</v>
      </c>
      <c r="S331" s="36">
        <v>108000</v>
      </c>
      <c r="T331" s="45">
        <v>90499</v>
      </c>
      <c r="U331" s="45">
        <v>64623</v>
      </c>
      <c r="V331" s="1" t="str">
        <f t="shared" si="11"/>
        <v>深圳市比亚迪供应链管理有限公司（西安）100A4019安徽乘用</v>
      </c>
      <c r="W331" s="1" t="str">
        <f t="shared" si="10"/>
        <v>深圳市比亚迪供应链管理有限公司（西安）100A4019</v>
      </c>
      <c r="X331" s="49"/>
      <c r="Y331" s="46"/>
      <c r="Z331" s="1"/>
    </row>
    <row r="332" spans="1:26" x14ac:dyDescent="0.15">
      <c r="A332" s="27" t="s">
        <v>174</v>
      </c>
      <c r="B332" s="18" t="s">
        <v>175</v>
      </c>
      <c r="C332" s="19" t="s">
        <v>364</v>
      </c>
      <c r="D332" s="17" t="s">
        <v>365</v>
      </c>
      <c r="E332" s="24" t="s">
        <v>393</v>
      </c>
      <c r="F332" s="19" t="s">
        <v>394</v>
      </c>
      <c r="G332" s="21" t="s">
        <v>415</v>
      </c>
      <c r="H332" s="30" t="s">
        <v>415</v>
      </c>
      <c r="I332" s="33" t="s">
        <v>416</v>
      </c>
      <c r="J332" s="27" t="s">
        <v>13</v>
      </c>
      <c r="K332" s="22" t="s">
        <v>26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45">
        <v>0</v>
      </c>
      <c r="U332" s="45">
        <v>0</v>
      </c>
      <c r="V332" s="1" t="str">
        <f t="shared" si="11"/>
        <v>深圳市比亚迪供应链管理有限公司（西安）100A3982安徽乘用</v>
      </c>
      <c r="W332" s="1" t="str">
        <f t="shared" si="10"/>
        <v>深圳市比亚迪供应链管理有限公司（西安）100A3982</v>
      </c>
      <c r="X332" s="49"/>
      <c r="Y332" s="46"/>
      <c r="Z332" s="1"/>
    </row>
    <row r="333" spans="1:26" x14ac:dyDescent="0.15">
      <c r="A333" s="27" t="s">
        <v>174</v>
      </c>
      <c r="B333" s="18" t="s">
        <v>175</v>
      </c>
      <c r="C333" s="19" t="s">
        <v>364</v>
      </c>
      <c r="D333" s="17" t="s">
        <v>365</v>
      </c>
      <c r="E333" s="23" t="s">
        <v>393</v>
      </c>
      <c r="F333" s="21" t="s">
        <v>394</v>
      </c>
      <c r="G333" s="21" t="s">
        <v>417</v>
      </c>
      <c r="H333" s="30" t="s">
        <v>417</v>
      </c>
      <c r="I333" s="33" t="s">
        <v>418</v>
      </c>
      <c r="J333" s="27" t="s">
        <v>13</v>
      </c>
      <c r="K333" s="22" t="s">
        <v>26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45">
        <v>0</v>
      </c>
      <c r="U333" s="45">
        <v>0</v>
      </c>
      <c r="V333" s="1" t="str">
        <f t="shared" si="11"/>
        <v>深圳市比亚迪供应链管理有限公司（西安）100A3812安徽乘用</v>
      </c>
      <c r="W333" s="1" t="str">
        <f t="shared" si="10"/>
        <v>深圳市比亚迪供应链管理有限公司（西安）100A3812</v>
      </c>
      <c r="X333" s="49"/>
      <c r="Y333" s="46"/>
      <c r="Z333" s="1"/>
    </row>
    <row r="334" spans="1:26" x14ac:dyDescent="0.15">
      <c r="A334" s="27" t="s">
        <v>174</v>
      </c>
      <c r="B334" s="18" t="s">
        <v>175</v>
      </c>
      <c r="C334" s="19" t="s">
        <v>364</v>
      </c>
      <c r="D334" s="17" t="s">
        <v>365</v>
      </c>
      <c r="E334" s="23" t="s">
        <v>393</v>
      </c>
      <c r="F334" s="23" t="s">
        <v>394</v>
      </c>
      <c r="G334" s="30" t="s">
        <v>335</v>
      </c>
      <c r="H334" s="30" t="s">
        <v>335</v>
      </c>
      <c r="I334" s="33" t="s">
        <v>336</v>
      </c>
      <c r="J334" s="27" t="s">
        <v>13</v>
      </c>
      <c r="K334" s="22" t="s">
        <v>14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v>0</v>
      </c>
      <c r="T334" s="45">
        <v>0</v>
      </c>
      <c r="U334" s="45">
        <v>0</v>
      </c>
      <c r="V334" s="1" t="str">
        <f t="shared" si="11"/>
        <v>深圳市比亚迪供应链管理有限公司（西安）100A3249福建</v>
      </c>
      <c r="W334" s="1" t="str">
        <f t="shared" si="10"/>
        <v>深圳市比亚迪供应链管理有限公司（西安）100A3249</v>
      </c>
      <c r="X334" s="49"/>
      <c r="Y334" s="46"/>
      <c r="Z334" s="1"/>
    </row>
    <row r="335" spans="1:26" x14ac:dyDescent="0.15">
      <c r="A335" s="27" t="s">
        <v>174</v>
      </c>
      <c r="B335" s="18" t="s">
        <v>175</v>
      </c>
      <c r="C335" s="19" t="s">
        <v>364</v>
      </c>
      <c r="D335" s="17" t="s">
        <v>365</v>
      </c>
      <c r="E335" s="23" t="s">
        <v>393</v>
      </c>
      <c r="F335" s="21" t="s">
        <v>394</v>
      </c>
      <c r="G335" s="23" t="s">
        <v>372</v>
      </c>
      <c r="H335" s="30" t="s">
        <v>372</v>
      </c>
      <c r="I335" s="33" t="s">
        <v>373</v>
      </c>
      <c r="J335" s="27" t="s">
        <v>13</v>
      </c>
      <c r="K335" s="22" t="s">
        <v>14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v>0</v>
      </c>
      <c r="T335" s="45">
        <v>0</v>
      </c>
      <c r="U335" s="45">
        <v>0</v>
      </c>
      <c r="V335" s="1" t="str">
        <f t="shared" si="11"/>
        <v>深圳市比亚迪供应链管理有限公司（西安）100A2094福建</v>
      </c>
      <c r="W335" s="1" t="str">
        <f t="shared" si="10"/>
        <v>深圳市比亚迪供应链管理有限公司（西安）100A2094</v>
      </c>
      <c r="X335" s="49"/>
      <c r="Y335" s="46"/>
      <c r="Z335" s="1"/>
    </row>
    <row r="336" spans="1:26" x14ac:dyDescent="0.15">
      <c r="A336" s="27" t="s">
        <v>174</v>
      </c>
      <c r="B336" s="18" t="s">
        <v>175</v>
      </c>
      <c r="C336" s="19" t="s">
        <v>364</v>
      </c>
      <c r="D336" s="17" t="s">
        <v>365</v>
      </c>
      <c r="E336" s="23" t="s">
        <v>393</v>
      </c>
      <c r="F336" s="21" t="s">
        <v>394</v>
      </c>
      <c r="G336" s="21" t="s">
        <v>419</v>
      </c>
      <c r="H336" s="30" t="s">
        <v>419</v>
      </c>
      <c r="I336" s="33" t="s">
        <v>420</v>
      </c>
      <c r="J336" s="27" t="s">
        <v>13</v>
      </c>
      <c r="K336" s="22" t="s">
        <v>14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>
        <v>0</v>
      </c>
      <c r="T336" s="45">
        <v>0</v>
      </c>
      <c r="U336" s="45">
        <v>50</v>
      </c>
      <c r="V336" s="1" t="str">
        <f t="shared" si="11"/>
        <v>深圳市比亚迪供应链管理有限公司（西安）100A3234福建</v>
      </c>
      <c r="W336" s="1" t="str">
        <f t="shared" si="10"/>
        <v>深圳市比亚迪供应链管理有限公司（西安）100A3234</v>
      </c>
      <c r="X336" s="49"/>
      <c r="Y336" s="46"/>
      <c r="Z336" s="1"/>
    </row>
    <row r="337" spans="1:26" x14ac:dyDescent="0.15">
      <c r="A337" s="27" t="s">
        <v>174</v>
      </c>
      <c r="B337" s="18" t="s">
        <v>175</v>
      </c>
      <c r="C337" s="19" t="s">
        <v>364</v>
      </c>
      <c r="D337" s="17" t="s">
        <v>365</v>
      </c>
      <c r="E337" s="23" t="s">
        <v>393</v>
      </c>
      <c r="F337" s="21" t="s">
        <v>394</v>
      </c>
      <c r="G337" s="23" t="s">
        <v>421</v>
      </c>
      <c r="H337" s="30" t="s">
        <v>421</v>
      </c>
      <c r="I337" s="33" t="s">
        <v>422</v>
      </c>
      <c r="J337" s="27" t="s">
        <v>13</v>
      </c>
      <c r="K337" s="22" t="s">
        <v>14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45">
        <v>0</v>
      </c>
      <c r="U337" s="45">
        <v>250</v>
      </c>
      <c r="V337" s="1" t="str">
        <f t="shared" si="11"/>
        <v>深圳市比亚迪供应链管理有限公司（西安）100A2961福建</v>
      </c>
      <c r="W337" s="1" t="str">
        <f t="shared" si="10"/>
        <v>深圳市比亚迪供应链管理有限公司（西安）100A2961</v>
      </c>
      <c r="X337" s="49"/>
      <c r="Y337" s="46"/>
      <c r="Z337" s="1"/>
    </row>
    <row r="338" spans="1:26" x14ac:dyDescent="0.15">
      <c r="A338" s="27" t="s">
        <v>174</v>
      </c>
      <c r="B338" s="18" t="s">
        <v>175</v>
      </c>
      <c r="C338" s="19" t="s">
        <v>364</v>
      </c>
      <c r="D338" s="17" t="s">
        <v>365</v>
      </c>
      <c r="E338" s="23" t="s">
        <v>393</v>
      </c>
      <c r="F338" s="21" t="s">
        <v>394</v>
      </c>
      <c r="G338" s="23" t="s">
        <v>15</v>
      </c>
      <c r="H338" s="30" t="s">
        <v>15</v>
      </c>
      <c r="I338" s="33" t="s">
        <v>16</v>
      </c>
      <c r="J338" s="27" t="s">
        <v>13</v>
      </c>
      <c r="K338" s="22" t="s">
        <v>14</v>
      </c>
      <c r="L338" s="36">
        <v>0</v>
      </c>
      <c r="M338" s="36">
        <v>0</v>
      </c>
      <c r="N338" s="36">
        <v>0</v>
      </c>
      <c r="O338" s="36">
        <v>1000</v>
      </c>
      <c r="P338" s="36">
        <v>0</v>
      </c>
      <c r="Q338" s="36">
        <v>1000</v>
      </c>
      <c r="R338" s="36">
        <v>0</v>
      </c>
      <c r="S338" s="36">
        <v>0</v>
      </c>
      <c r="T338" s="45">
        <v>5140</v>
      </c>
      <c r="U338" s="45">
        <v>3250</v>
      </c>
      <c r="V338" s="1" t="str">
        <f t="shared" si="11"/>
        <v>深圳市比亚迪供应链管理有限公司（西安）100A3526福建</v>
      </c>
      <c r="W338" s="1" t="str">
        <f t="shared" si="10"/>
        <v>深圳市比亚迪供应链管理有限公司（西安）100A3526</v>
      </c>
      <c r="X338" s="49"/>
      <c r="Y338" s="46"/>
      <c r="Z338" s="1"/>
    </row>
    <row r="339" spans="1:26" x14ac:dyDescent="0.15">
      <c r="A339" s="27" t="s">
        <v>174</v>
      </c>
      <c r="B339" s="18" t="s">
        <v>175</v>
      </c>
      <c r="C339" s="19" t="s">
        <v>364</v>
      </c>
      <c r="D339" s="17" t="s">
        <v>365</v>
      </c>
      <c r="E339" s="23" t="s">
        <v>393</v>
      </c>
      <c r="F339" s="21" t="s">
        <v>394</v>
      </c>
      <c r="G339" s="23" t="s">
        <v>376</v>
      </c>
      <c r="H339" s="30" t="s">
        <v>376</v>
      </c>
      <c r="I339" s="33" t="s">
        <v>377</v>
      </c>
      <c r="J339" s="27" t="s">
        <v>13</v>
      </c>
      <c r="K339" s="22" t="s">
        <v>14</v>
      </c>
      <c r="L339" s="36">
        <v>0</v>
      </c>
      <c r="M339" s="36">
        <v>0</v>
      </c>
      <c r="N339" s="36">
        <v>0</v>
      </c>
      <c r="O339" s="36">
        <v>1000</v>
      </c>
      <c r="P339" s="36">
        <v>0</v>
      </c>
      <c r="Q339" s="36">
        <v>1000</v>
      </c>
      <c r="R339" s="36">
        <v>0</v>
      </c>
      <c r="S339" s="36">
        <v>0</v>
      </c>
      <c r="T339" s="45">
        <v>3715</v>
      </c>
      <c r="U339" s="45">
        <v>1800</v>
      </c>
      <c r="V339" s="1" t="str">
        <f t="shared" si="11"/>
        <v>深圳市比亚迪供应链管理有限公司（西安）100A3082福建</v>
      </c>
      <c r="W339" s="1" t="str">
        <f t="shared" si="10"/>
        <v>深圳市比亚迪供应链管理有限公司（西安）100A3082</v>
      </c>
      <c r="X339" s="49"/>
      <c r="Y339" s="46"/>
      <c r="Z339" s="1"/>
    </row>
    <row r="340" spans="1:26" x14ac:dyDescent="0.15">
      <c r="A340" s="27" t="s">
        <v>174</v>
      </c>
      <c r="B340" s="18" t="s">
        <v>175</v>
      </c>
      <c r="C340" s="19" t="s">
        <v>364</v>
      </c>
      <c r="D340" s="19" t="s">
        <v>365</v>
      </c>
      <c r="E340" s="19" t="s">
        <v>393</v>
      </c>
      <c r="F340" s="19" t="s">
        <v>394</v>
      </c>
      <c r="G340" s="23" t="s">
        <v>694</v>
      </c>
      <c r="H340" s="30" t="s">
        <v>694</v>
      </c>
      <c r="I340" s="33" t="s">
        <v>710</v>
      </c>
      <c r="J340" s="27" t="s">
        <v>13</v>
      </c>
      <c r="K340" s="22" t="s">
        <v>26</v>
      </c>
      <c r="L340" s="36">
        <v>0</v>
      </c>
      <c r="M340" s="36">
        <v>0</v>
      </c>
      <c r="N340" s="36">
        <v>0</v>
      </c>
      <c r="O340" s="36">
        <v>5000</v>
      </c>
      <c r="P340" s="36">
        <v>5000</v>
      </c>
      <c r="Q340" s="36">
        <v>10000</v>
      </c>
      <c r="R340" s="36">
        <v>20000</v>
      </c>
      <c r="S340" s="36">
        <v>24000</v>
      </c>
      <c r="T340" s="45">
        <v>20842</v>
      </c>
      <c r="U340" s="45">
        <v>21650</v>
      </c>
      <c r="V340" s="1" t="str">
        <f t="shared" si="11"/>
        <v>深圳市比亚迪供应链管理有限公司（西安）100A4499安徽乘用</v>
      </c>
      <c r="W340" s="1" t="str">
        <f t="shared" si="10"/>
        <v>深圳市比亚迪供应链管理有限公司（西安）100A4499</v>
      </c>
      <c r="X340" s="49"/>
      <c r="Y340" s="46"/>
      <c r="Z340" s="1"/>
    </row>
    <row r="341" spans="1:26" x14ac:dyDescent="0.15">
      <c r="A341" s="27" t="s">
        <v>174</v>
      </c>
      <c r="B341" s="18" t="s">
        <v>175</v>
      </c>
      <c r="C341" s="19" t="s">
        <v>364</v>
      </c>
      <c r="D341" s="19" t="s">
        <v>365</v>
      </c>
      <c r="E341" s="19" t="s">
        <v>393</v>
      </c>
      <c r="F341" s="19" t="s">
        <v>394</v>
      </c>
      <c r="G341" s="23" t="s">
        <v>819</v>
      </c>
      <c r="H341" s="30" t="s">
        <v>819</v>
      </c>
      <c r="I341" s="33" t="s">
        <v>768</v>
      </c>
      <c r="J341" s="27" t="s">
        <v>13</v>
      </c>
      <c r="K341" s="22" t="s">
        <v>26</v>
      </c>
      <c r="L341" s="36">
        <v>0</v>
      </c>
      <c r="M341" s="36">
        <v>0</v>
      </c>
      <c r="N341" s="36">
        <v>0</v>
      </c>
      <c r="O341" s="36">
        <v>1000</v>
      </c>
      <c r="P341" s="36">
        <v>500</v>
      </c>
      <c r="Q341" s="36">
        <v>1500</v>
      </c>
      <c r="R341" s="36">
        <v>2500</v>
      </c>
      <c r="S341" s="36">
        <v>3000</v>
      </c>
      <c r="T341" s="45">
        <v>0</v>
      </c>
      <c r="U341" s="45">
        <v>825</v>
      </c>
      <c r="V341" s="1" t="str">
        <f t="shared" si="11"/>
        <v>深圳市比亚迪供应链管理有限公司（西安）100AG954A安徽乘用</v>
      </c>
      <c r="W341" s="1" t="str">
        <f t="shared" si="10"/>
        <v>深圳市比亚迪供应链管理有限公司（西安）100AG954A</v>
      </c>
      <c r="X341" s="49"/>
      <c r="Y341" s="46"/>
      <c r="Z341" s="1"/>
    </row>
    <row r="342" spans="1:26" x14ac:dyDescent="0.15">
      <c r="A342" s="27" t="s">
        <v>174</v>
      </c>
      <c r="B342" s="18" t="s">
        <v>175</v>
      </c>
      <c r="C342" s="19" t="s">
        <v>364</v>
      </c>
      <c r="D342" s="17" t="s">
        <v>365</v>
      </c>
      <c r="E342" s="23" t="s">
        <v>393</v>
      </c>
      <c r="F342" s="19" t="s">
        <v>394</v>
      </c>
      <c r="G342" s="33" t="s">
        <v>730</v>
      </c>
      <c r="H342" s="30" t="s">
        <v>730</v>
      </c>
      <c r="I342" s="33" t="s">
        <v>749</v>
      </c>
      <c r="J342" s="27" t="s">
        <v>13</v>
      </c>
      <c r="K342" s="22" t="s">
        <v>14</v>
      </c>
      <c r="L342" s="36">
        <v>0</v>
      </c>
      <c r="M342" s="36">
        <v>0</v>
      </c>
      <c r="N342" s="36">
        <v>0</v>
      </c>
      <c r="O342" s="36">
        <v>1000</v>
      </c>
      <c r="P342" s="36">
        <v>1000</v>
      </c>
      <c r="Q342" s="36">
        <v>2000</v>
      </c>
      <c r="R342" s="36">
        <v>14000</v>
      </c>
      <c r="S342" s="36">
        <v>20000</v>
      </c>
      <c r="T342" s="45">
        <v>1029</v>
      </c>
      <c r="U342" s="45">
        <v>0</v>
      </c>
      <c r="V342" s="1" t="str">
        <f t="shared" si="11"/>
        <v>深圳市比亚迪供应链管理有限公司（西安）100A4491福建</v>
      </c>
      <c r="W342" s="1" t="str">
        <f t="shared" si="10"/>
        <v>深圳市比亚迪供应链管理有限公司（西安）100A4491</v>
      </c>
      <c r="X342" s="49"/>
      <c r="Y342" s="46"/>
      <c r="Z342" s="1"/>
    </row>
    <row r="343" spans="1:26" x14ac:dyDescent="0.15">
      <c r="A343" s="27" t="s">
        <v>174</v>
      </c>
      <c r="B343" s="18" t="s">
        <v>175</v>
      </c>
      <c r="C343" s="19" t="s">
        <v>364</v>
      </c>
      <c r="D343" s="17" t="s">
        <v>365</v>
      </c>
      <c r="E343" s="23" t="s">
        <v>388</v>
      </c>
      <c r="F343" s="19" t="s">
        <v>115</v>
      </c>
      <c r="G343" s="33" t="s">
        <v>694</v>
      </c>
      <c r="H343" s="30" t="s">
        <v>694</v>
      </c>
      <c r="I343" s="33" t="s">
        <v>710</v>
      </c>
      <c r="J343" s="27" t="s">
        <v>13</v>
      </c>
      <c r="K343" s="22" t="s">
        <v>26</v>
      </c>
      <c r="L343" s="36">
        <v>1000</v>
      </c>
      <c r="M343" s="36">
        <v>1000</v>
      </c>
      <c r="N343" s="36">
        <v>1000</v>
      </c>
      <c r="O343" s="36">
        <v>1000</v>
      </c>
      <c r="P343" s="36">
        <v>0</v>
      </c>
      <c r="Q343" s="36">
        <v>4000</v>
      </c>
      <c r="R343" s="36">
        <v>6000</v>
      </c>
      <c r="S343" s="36">
        <v>10000</v>
      </c>
      <c r="T343" s="45">
        <v>3637</v>
      </c>
      <c r="U343" s="45">
        <v>3000</v>
      </c>
      <c r="V343" s="1" t="str">
        <f t="shared" si="11"/>
        <v>深圳市比亚迪供应链管理有限公司（长沙）100A4499安徽乘用</v>
      </c>
      <c r="W343" s="1" t="str">
        <f t="shared" si="10"/>
        <v>深圳市比亚迪供应链管理有限公司（长沙）100A4499</v>
      </c>
      <c r="X343" s="49"/>
      <c r="Y343" s="46"/>
      <c r="Z343" s="1"/>
    </row>
    <row r="344" spans="1:26" x14ac:dyDescent="0.15">
      <c r="A344" s="27" t="s">
        <v>174</v>
      </c>
      <c r="B344" s="18" t="s">
        <v>175</v>
      </c>
      <c r="C344" s="19" t="s">
        <v>364</v>
      </c>
      <c r="D344" s="19" t="s">
        <v>365</v>
      </c>
      <c r="E344" s="19" t="s">
        <v>388</v>
      </c>
      <c r="F344" s="19" t="s">
        <v>115</v>
      </c>
      <c r="G344" s="23" t="s">
        <v>389</v>
      </c>
      <c r="H344" s="30" t="s">
        <v>389</v>
      </c>
      <c r="I344" s="33" t="s">
        <v>390</v>
      </c>
      <c r="J344" s="27" t="s">
        <v>13</v>
      </c>
      <c r="K344" s="22" t="s">
        <v>14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45">
        <v>0</v>
      </c>
      <c r="U344" s="45">
        <v>0</v>
      </c>
      <c r="V344" s="1" t="str">
        <f t="shared" si="11"/>
        <v>深圳市比亚迪供应链管理有限公司（长沙）100A3664福建</v>
      </c>
      <c r="W344" s="1" t="str">
        <f t="shared" si="10"/>
        <v>深圳市比亚迪供应链管理有限公司（长沙）100A3664</v>
      </c>
      <c r="X344" s="49"/>
      <c r="Y344" s="46"/>
      <c r="Z344" s="1"/>
    </row>
    <row r="345" spans="1:26" x14ac:dyDescent="0.15">
      <c r="A345" s="27" t="s">
        <v>174</v>
      </c>
      <c r="B345" s="18" t="s">
        <v>175</v>
      </c>
      <c r="C345" s="19" t="s">
        <v>364</v>
      </c>
      <c r="D345" s="20" t="s">
        <v>365</v>
      </c>
      <c r="E345" s="20" t="s">
        <v>388</v>
      </c>
      <c r="F345" s="19" t="s">
        <v>115</v>
      </c>
      <c r="G345" s="23" t="s">
        <v>391</v>
      </c>
      <c r="H345" s="30" t="s">
        <v>391</v>
      </c>
      <c r="I345" s="33" t="s">
        <v>392</v>
      </c>
      <c r="J345" s="27" t="s">
        <v>13</v>
      </c>
      <c r="K345" s="22" t="s">
        <v>14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45">
        <v>0</v>
      </c>
      <c r="U345" s="45">
        <v>250</v>
      </c>
      <c r="V345" s="1" t="str">
        <f t="shared" si="11"/>
        <v>深圳市比亚迪供应链管理有限公司（长沙）100A2213福建</v>
      </c>
      <c r="W345" s="1" t="str">
        <f t="shared" si="10"/>
        <v>深圳市比亚迪供应链管理有限公司（长沙）100A2213</v>
      </c>
      <c r="X345" s="49"/>
      <c r="Y345" s="46"/>
      <c r="Z345" s="1"/>
    </row>
    <row r="346" spans="1:26" x14ac:dyDescent="0.15">
      <c r="A346" s="27" t="s">
        <v>174</v>
      </c>
      <c r="B346" s="18" t="s">
        <v>175</v>
      </c>
      <c r="C346" s="19" t="s">
        <v>364</v>
      </c>
      <c r="D346" s="17" t="s">
        <v>365</v>
      </c>
      <c r="E346" s="23" t="s">
        <v>388</v>
      </c>
      <c r="F346" s="19" t="s">
        <v>115</v>
      </c>
      <c r="G346" s="37" t="s">
        <v>29</v>
      </c>
      <c r="H346" s="30" t="s">
        <v>29</v>
      </c>
      <c r="I346" s="33" t="s">
        <v>30</v>
      </c>
      <c r="J346" s="27" t="s">
        <v>13</v>
      </c>
      <c r="K346" s="22" t="s">
        <v>14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45">
        <v>0</v>
      </c>
      <c r="U346" s="45">
        <v>0</v>
      </c>
      <c r="V346" s="1" t="str">
        <f t="shared" si="11"/>
        <v>深圳市比亚迪供应链管理有限公司（长沙）100A4241福建</v>
      </c>
      <c r="W346" s="1" t="str">
        <f t="shared" si="10"/>
        <v>深圳市比亚迪供应链管理有限公司（长沙）100A4241</v>
      </c>
      <c r="X346" s="49"/>
      <c r="Y346" s="46"/>
      <c r="Z346" s="1"/>
    </row>
    <row r="347" spans="1:26" x14ac:dyDescent="0.15">
      <c r="A347" s="27" t="s">
        <v>174</v>
      </c>
      <c r="B347" s="18" t="s">
        <v>175</v>
      </c>
      <c r="C347" s="19" t="s">
        <v>364</v>
      </c>
      <c r="D347" s="17" t="s">
        <v>365</v>
      </c>
      <c r="E347" s="23" t="s">
        <v>388</v>
      </c>
      <c r="F347" s="21" t="s">
        <v>115</v>
      </c>
      <c r="G347" s="23" t="s">
        <v>309</v>
      </c>
      <c r="H347" s="30" t="s">
        <v>309</v>
      </c>
      <c r="I347" s="33" t="s">
        <v>310</v>
      </c>
      <c r="J347" s="27" t="s">
        <v>13</v>
      </c>
      <c r="K347" s="22" t="s">
        <v>14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45">
        <v>0</v>
      </c>
      <c r="U347" s="45">
        <v>0</v>
      </c>
      <c r="V347" s="1" t="str">
        <f t="shared" si="11"/>
        <v>深圳市比亚迪供应链管理有限公司（长沙）100A2418福建</v>
      </c>
      <c r="W347" s="1" t="str">
        <f t="shared" si="10"/>
        <v>深圳市比亚迪供应链管理有限公司（长沙）100A2418</v>
      </c>
      <c r="X347" s="49"/>
      <c r="Y347" s="46"/>
      <c r="Z347" s="1"/>
    </row>
    <row r="348" spans="1:26" x14ac:dyDescent="0.15">
      <c r="A348" s="27" t="s">
        <v>174</v>
      </c>
      <c r="B348" s="18" t="s">
        <v>175</v>
      </c>
      <c r="C348" s="19" t="s">
        <v>364</v>
      </c>
      <c r="D348" s="17" t="s">
        <v>365</v>
      </c>
      <c r="E348" s="23" t="s">
        <v>388</v>
      </c>
      <c r="F348" s="21" t="s">
        <v>115</v>
      </c>
      <c r="G348" s="24" t="s">
        <v>423</v>
      </c>
      <c r="H348" s="30" t="s">
        <v>423</v>
      </c>
      <c r="I348" s="33" t="s">
        <v>424</v>
      </c>
      <c r="J348" s="27" t="s">
        <v>13</v>
      </c>
      <c r="K348" s="22" t="s">
        <v>14</v>
      </c>
      <c r="L348" s="36">
        <v>0</v>
      </c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45">
        <v>0</v>
      </c>
      <c r="U348" s="45">
        <v>216</v>
      </c>
      <c r="V348" s="1" t="str">
        <f t="shared" si="11"/>
        <v>深圳市比亚迪供应链管理有限公司（长沙）100A2346福建</v>
      </c>
      <c r="W348" s="1" t="str">
        <f t="shared" si="10"/>
        <v>深圳市比亚迪供应链管理有限公司（长沙）100A2346</v>
      </c>
      <c r="X348" s="49"/>
      <c r="Y348" s="46"/>
      <c r="Z348" s="1"/>
    </row>
    <row r="349" spans="1:26" x14ac:dyDescent="0.15">
      <c r="A349" s="27" t="s">
        <v>425</v>
      </c>
      <c r="B349" s="18" t="s">
        <v>426</v>
      </c>
      <c r="C349" s="19" t="s">
        <v>425</v>
      </c>
      <c r="D349" s="19" t="s">
        <v>477</v>
      </c>
      <c r="E349" s="19" t="s">
        <v>478</v>
      </c>
      <c r="F349" s="19"/>
      <c r="G349" s="21" t="s">
        <v>479</v>
      </c>
      <c r="H349" s="30" t="s">
        <v>479</v>
      </c>
      <c r="I349" s="33" t="s">
        <v>480</v>
      </c>
      <c r="J349" s="27" t="s">
        <v>13</v>
      </c>
      <c r="K349" s="22" t="s">
        <v>14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45">
        <v>0</v>
      </c>
      <c r="U349" s="45">
        <v>0</v>
      </c>
      <c r="V349" s="1" t="str">
        <f t="shared" si="11"/>
        <v>宝能（广州）汽车研究院有限公司100A3775福建</v>
      </c>
      <c r="W349" s="1" t="str">
        <f t="shared" si="10"/>
        <v>宝能（广州）汽车研究院有限公司100A3775</v>
      </c>
      <c r="X349" s="49"/>
      <c r="Y349" s="46"/>
      <c r="Z349" s="1"/>
    </row>
    <row r="350" spans="1:26" x14ac:dyDescent="0.15">
      <c r="A350" s="27" t="s">
        <v>425</v>
      </c>
      <c r="B350" s="18" t="s">
        <v>426</v>
      </c>
      <c r="C350" s="19" t="s">
        <v>425</v>
      </c>
      <c r="D350" s="19" t="s">
        <v>427</v>
      </c>
      <c r="E350" s="19" t="s">
        <v>428</v>
      </c>
      <c r="F350" s="19"/>
      <c r="G350" s="21" t="s">
        <v>292</v>
      </c>
      <c r="H350" s="30" t="s">
        <v>292</v>
      </c>
      <c r="I350" s="33" t="s">
        <v>293</v>
      </c>
      <c r="J350" s="27" t="s">
        <v>13</v>
      </c>
      <c r="K350" s="22" t="s">
        <v>26</v>
      </c>
      <c r="L350" s="36">
        <v>500</v>
      </c>
      <c r="M350" s="36">
        <v>500</v>
      </c>
      <c r="N350" s="36">
        <v>500</v>
      </c>
      <c r="O350" s="36">
        <v>0</v>
      </c>
      <c r="P350" s="36">
        <v>0</v>
      </c>
      <c r="Q350" s="36">
        <v>1500</v>
      </c>
      <c r="R350" s="36">
        <v>1500</v>
      </c>
      <c r="S350" s="36">
        <v>500</v>
      </c>
      <c r="T350" s="45">
        <v>846</v>
      </c>
      <c r="U350" s="45">
        <v>2380</v>
      </c>
      <c r="V350" s="1" t="str">
        <f t="shared" si="11"/>
        <v>奇瑞汽车股份有限公司100A130安徽乘用</v>
      </c>
      <c r="W350" s="1" t="str">
        <f t="shared" si="10"/>
        <v>奇瑞汽车股份有限公司100A130</v>
      </c>
      <c r="X350" s="49"/>
      <c r="Y350" s="46"/>
      <c r="Z350" s="1"/>
    </row>
    <row r="351" spans="1:26" x14ac:dyDescent="0.15">
      <c r="A351" s="27" t="s">
        <v>425</v>
      </c>
      <c r="B351" s="18" t="s">
        <v>426</v>
      </c>
      <c r="C351" s="19" t="s">
        <v>425</v>
      </c>
      <c r="D351" s="19" t="s">
        <v>427</v>
      </c>
      <c r="E351" s="19" t="s">
        <v>428</v>
      </c>
      <c r="F351" s="21"/>
      <c r="G351" s="23" t="s">
        <v>429</v>
      </c>
      <c r="H351" s="30" t="s">
        <v>429</v>
      </c>
      <c r="I351" s="33" t="s">
        <v>430</v>
      </c>
      <c r="J351" s="27" t="s">
        <v>13</v>
      </c>
      <c r="K351" s="22" t="s">
        <v>26</v>
      </c>
      <c r="L351" s="36">
        <v>50</v>
      </c>
      <c r="M351" s="36">
        <v>0</v>
      </c>
      <c r="N351" s="36">
        <v>0</v>
      </c>
      <c r="O351" s="36">
        <v>0</v>
      </c>
      <c r="P351" s="36">
        <v>0</v>
      </c>
      <c r="Q351" s="36">
        <v>50</v>
      </c>
      <c r="R351" s="36">
        <v>50</v>
      </c>
      <c r="S351" s="36">
        <v>50</v>
      </c>
      <c r="T351" s="45">
        <v>50</v>
      </c>
      <c r="U351" s="45">
        <v>0</v>
      </c>
      <c r="V351" s="1" t="str">
        <f t="shared" si="11"/>
        <v>奇瑞汽车股份有限公司100A2101安徽乘用</v>
      </c>
      <c r="W351" s="1" t="str">
        <f t="shared" si="10"/>
        <v>奇瑞汽车股份有限公司100A2101</v>
      </c>
      <c r="X351" s="49"/>
      <c r="Y351" s="46"/>
      <c r="Z351" s="1"/>
    </row>
    <row r="352" spans="1:26" x14ac:dyDescent="0.15">
      <c r="A352" s="27" t="s">
        <v>425</v>
      </c>
      <c r="B352" s="18" t="s">
        <v>426</v>
      </c>
      <c r="C352" s="19" t="s">
        <v>425</v>
      </c>
      <c r="D352" s="19" t="s">
        <v>427</v>
      </c>
      <c r="E352" s="19" t="s">
        <v>428</v>
      </c>
      <c r="F352" s="21"/>
      <c r="G352" s="23" t="s">
        <v>431</v>
      </c>
      <c r="H352" s="30" t="s">
        <v>431</v>
      </c>
      <c r="I352" s="33" t="s">
        <v>432</v>
      </c>
      <c r="J352" s="27" t="s">
        <v>13</v>
      </c>
      <c r="K352" s="22" t="s">
        <v>26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50</v>
      </c>
      <c r="S352" s="36">
        <v>50</v>
      </c>
      <c r="T352" s="45">
        <v>50</v>
      </c>
      <c r="U352" s="45">
        <v>50</v>
      </c>
      <c r="V352" s="1" t="str">
        <f t="shared" si="11"/>
        <v>奇瑞汽车股份有限公司100A2137安徽乘用</v>
      </c>
      <c r="W352" s="1" t="str">
        <f t="shared" si="10"/>
        <v>奇瑞汽车股份有限公司100A2137</v>
      </c>
      <c r="X352" s="49"/>
      <c r="Y352" s="46"/>
      <c r="Z352" s="1"/>
    </row>
    <row r="353" spans="1:26" x14ac:dyDescent="0.15">
      <c r="A353" s="27" t="s">
        <v>425</v>
      </c>
      <c r="B353" s="18" t="s">
        <v>426</v>
      </c>
      <c r="C353" s="19" t="s">
        <v>425</v>
      </c>
      <c r="D353" s="19" t="s">
        <v>427</v>
      </c>
      <c r="E353" s="19" t="s">
        <v>428</v>
      </c>
      <c r="F353" s="21"/>
      <c r="G353" s="23" t="s">
        <v>433</v>
      </c>
      <c r="H353" s="30" t="s">
        <v>433</v>
      </c>
      <c r="I353" s="33" t="s">
        <v>434</v>
      </c>
      <c r="J353" s="27" t="s">
        <v>13</v>
      </c>
      <c r="K353" s="22" t="s">
        <v>26</v>
      </c>
      <c r="L353" s="36">
        <v>500</v>
      </c>
      <c r="M353" s="36">
        <v>500</v>
      </c>
      <c r="N353" s="36">
        <v>0</v>
      </c>
      <c r="O353" s="36">
        <v>0</v>
      </c>
      <c r="P353" s="36">
        <v>0</v>
      </c>
      <c r="Q353" s="36">
        <v>1000</v>
      </c>
      <c r="R353" s="36">
        <v>200</v>
      </c>
      <c r="S353" s="36">
        <v>200</v>
      </c>
      <c r="T353" s="45">
        <v>1012</v>
      </c>
      <c r="U353" s="45">
        <v>810</v>
      </c>
      <c r="V353" s="1" t="str">
        <f t="shared" si="11"/>
        <v>奇瑞汽车股份有限公司100A2185安徽乘用</v>
      </c>
      <c r="W353" s="1" t="str">
        <f t="shared" si="10"/>
        <v>奇瑞汽车股份有限公司100A2185</v>
      </c>
      <c r="X353" s="49"/>
      <c r="Y353" s="46"/>
      <c r="Z353" s="1"/>
    </row>
    <row r="354" spans="1:26" x14ac:dyDescent="0.15">
      <c r="A354" s="27" t="s">
        <v>425</v>
      </c>
      <c r="B354" s="18" t="s">
        <v>426</v>
      </c>
      <c r="C354" s="19" t="s">
        <v>425</v>
      </c>
      <c r="D354" s="19" t="s">
        <v>427</v>
      </c>
      <c r="E354" s="19" t="s">
        <v>428</v>
      </c>
      <c r="F354" s="21"/>
      <c r="G354" s="23" t="s">
        <v>435</v>
      </c>
      <c r="H354" s="30" t="s">
        <v>435</v>
      </c>
      <c r="I354" s="33" t="s">
        <v>436</v>
      </c>
      <c r="J354" s="27" t="s">
        <v>13</v>
      </c>
      <c r="K354" s="22" t="s">
        <v>26</v>
      </c>
      <c r="L354" s="36">
        <v>200</v>
      </c>
      <c r="M354" s="36">
        <v>200</v>
      </c>
      <c r="N354" s="36">
        <v>0</v>
      </c>
      <c r="O354" s="36">
        <v>0</v>
      </c>
      <c r="P354" s="36">
        <v>0</v>
      </c>
      <c r="Q354" s="36">
        <v>400</v>
      </c>
      <c r="R354" s="36">
        <v>400</v>
      </c>
      <c r="S354" s="36">
        <v>400</v>
      </c>
      <c r="T354" s="45">
        <v>326</v>
      </c>
      <c r="U354" s="45">
        <v>0</v>
      </c>
      <c r="V354" s="1" t="str">
        <f t="shared" si="11"/>
        <v>奇瑞汽车股份有限公司100A3730安徽乘用</v>
      </c>
      <c r="W354" s="1" t="str">
        <f t="shared" si="10"/>
        <v>奇瑞汽车股份有限公司100A3730</v>
      </c>
      <c r="X354" s="49"/>
      <c r="Y354" s="46"/>
      <c r="Z354" s="1"/>
    </row>
    <row r="355" spans="1:26" x14ac:dyDescent="0.15">
      <c r="A355" s="27" t="s">
        <v>425</v>
      </c>
      <c r="B355" s="18" t="s">
        <v>426</v>
      </c>
      <c r="C355" s="19" t="s">
        <v>425</v>
      </c>
      <c r="D355" s="19" t="s">
        <v>427</v>
      </c>
      <c r="E355" s="19" t="s">
        <v>428</v>
      </c>
      <c r="F355" s="19"/>
      <c r="G355" s="23" t="s">
        <v>437</v>
      </c>
      <c r="H355" s="30" t="s">
        <v>437</v>
      </c>
      <c r="I355" s="33" t="s">
        <v>438</v>
      </c>
      <c r="J355" s="27" t="s">
        <v>13</v>
      </c>
      <c r="K355" s="22" t="s">
        <v>26</v>
      </c>
      <c r="L355" s="36">
        <v>1700</v>
      </c>
      <c r="M355" s="36">
        <v>1500</v>
      </c>
      <c r="N355" s="36">
        <v>1500</v>
      </c>
      <c r="O355" s="36">
        <v>1500</v>
      </c>
      <c r="P355" s="36">
        <v>0</v>
      </c>
      <c r="Q355" s="36">
        <v>6200</v>
      </c>
      <c r="R355" s="36">
        <v>1700</v>
      </c>
      <c r="S355" s="36">
        <v>800</v>
      </c>
      <c r="T355" s="45">
        <v>5610</v>
      </c>
      <c r="U355" s="45">
        <v>1000</v>
      </c>
      <c r="V355" s="1" t="str">
        <f t="shared" si="11"/>
        <v>奇瑞汽车股份有限公司100A3054安徽乘用</v>
      </c>
      <c r="W355" s="1" t="str">
        <f t="shared" si="10"/>
        <v>奇瑞汽车股份有限公司100A3054</v>
      </c>
      <c r="X355" s="49"/>
      <c r="Y355" s="46"/>
      <c r="Z355" s="1"/>
    </row>
    <row r="356" spans="1:26" x14ac:dyDescent="0.15">
      <c r="A356" s="27" t="s">
        <v>425</v>
      </c>
      <c r="B356" s="18" t="s">
        <v>426</v>
      </c>
      <c r="C356" s="19" t="s">
        <v>425</v>
      </c>
      <c r="D356" s="17" t="s">
        <v>427</v>
      </c>
      <c r="E356" s="23" t="s">
        <v>428</v>
      </c>
      <c r="F356" s="21"/>
      <c r="G356" s="21" t="s">
        <v>55</v>
      </c>
      <c r="H356" s="30" t="s">
        <v>55</v>
      </c>
      <c r="I356" s="33" t="s">
        <v>56</v>
      </c>
      <c r="J356" s="27" t="s">
        <v>13</v>
      </c>
      <c r="K356" s="22" t="s">
        <v>26</v>
      </c>
      <c r="L356" s="36">
        <v>50</v>
      </c>
      <c r="M356" s="36">
        <v>50</v>
      </c>
      <c r="N356" s="36">
        <v>50</v>
      </c>
      <c r="O356" s="36">
        <v>0</v>
      </c>
      <c r="P356" s="36">
        <v>0</v>
      </c>
      <c r="Q356" s="36">
        <v>150</v>
      </c>
      <c r="R356" s="36">
        <v>100</v>
      </c>
      <c r="S356" s="36">
        <v>1800</v>
      </c>
      <c r="T356" s="45">
        <v>50</v>
      </c>
      <c r="U356" s="45">
        <v>0</v>
      </c>
      <c r="V356" s="1" t="str">
        <f t="shared" si="11"/>
        <v>奇瑞汽车股份有限公司100A2340安徽乘用</v>
      </c>
      <c r="W356" s="1" t="str">
        <f t="shared" si="10"/>
        <v>奇瑞汽车股份有限公司100A2340</v>
      </c>
      <c r="X356" s="49"/>
      <c r="Y356" s="46"/>
      <c r="Z356" s="1"/>
    </row>
    <row r="357" spans="1:26" x14ac:dyDescent="0.15">
      <c r="A357" s="27" t="s">
        <v>425</v>
      </c>
      <c r="B357" s="18" t="s">
        <v>426</v>
      </c>
      <c r="C357" s="19" t="s">
        <v>425</v>
      </c>
      <c r="D357" s="17" t="s">
        <v>427</v>
      </c>
      <c r="E357" s="23" t="s">
        <v>428</v>
      </c>
      <c r="F357" s="19"/>
      <c r="G357" s="23" t="s">
        <v>439</v>
      </c>
      <c r="H357" s="30" t="s">
        <v>439</v>
      </c>
      <c r="I357" s="33" t="s">
        <v>440</v>
      </c>
      <c r="J357" s="27" t="s">
        <v>13</v>
      </c>
      <c r="K357" s="22" t="s">
        <v>26</v>
      </c>
      <c r="L357" s="36">
        <v>4000</v>
      </c>
      <c r="M357" s="36">
        <v>3000</v>
      </c>
      <c r="N357" s="36">
        <v>3000</v>
      </c>
      <c r="O357" s="36">
        <v>2000</v>
      </c>
      <c r="P357" s="36">
        <v>0</v>
      </c>
      <c r="Q357" s="36">
        <v>12000</v>
      </c>
      <c r="R357" s="36">
        <v>6000</v>
      </c>
      <c r="S357" s="36">
        <v>2000</v>
      </c>
      <c r="T357" s="45">
        <v>5514</v>
      </c>
      <c r="U357" s="45">
        <v>6200</v>
      </c>
      <c r="V357" s="1" t="str">
        <f t="shared" si="11"/>
        <v>奇瑞汽车股份有限公司100A2661安徽乘用</v>
      </c>
      <c r="W357" s="1" t="str">
        <f t="shared" si="10"/>
        <v>奇瑞汽车股份有限公司100A2661</v>
      </c>
      <c r="X357" s="49"/>
      <c r="Y357" s="46"/>
      <c r="Z357" s="1"/>
    </row>
    <row r="358" spans="1:26" x14ac:dyDescent="0.15">
      <c r="A358" s="27" t="s">
        <v>425</v>
      </c>
      <c r="B358" s="18" t="s">
        <v>426</v>
      </c>
      <c r="C358" s="19" t="s">
        <v>425</v>
      </c>
      <c r="D358" s="17" t="s">
        <v>427</v>
      </c>
      <c r="E358" s="23" t="s">
        <v>428</v>
      </c>
      <c r="F358" s="19"/>
      <c r="G358" s="23" t="s">
        <v>441</v>
      </c>
      <c r="H358" s="30" t="s">
        <v>441</v>
      </c>
      <c r="I358" s="33" t="s">
        <v>442</v>
      </c>
      <c r="J358" s="27" t="s">
        <v>13</v>
      </c>
      <c r="K358" s="22" t="s">
        <v>26</v>
      </c>
      <c r="L358" s="36">
        <v>900</v>
      </c>
      <c r="M358" s="36">
        <v>900</v>
      </c>
      <c r="N358" s="36">
        <v>900</v>
      </c>
      <c r="O358" s="36">
        <v>900</v>
      </c>
      <c r="P358" s="36">
        <v>0</v>
      </c>
      <c r="Q358" s="36">
        <v>3600</v>
      </c>
      <c r="R358" s="36">
        <v>3000</v>
      </c>
      <c r="S358" s="36">
        <v>2000</v>
      </c>
      <c r="T358" s="45">
        <v>4458</v>
      </c>
      <c r="U358" s="45">
        <v>3800</v>
      </c>
      <c r="V358" s="1" t="str">
        <f t="shared" si="11"/>
        <v>奇瑞汽车股份有限公司100A222安徽乘用</v>
      </c>
      <c r="W358" s="1" t="str">
        <f t="shared" si="10"/>
        <v>奇瑞汽车股份有限公司100A222</v>
      </c>
      <c r="X358" s="49"/>
      <c r="Y358" s="46"/>
    </row>
    <row r="359" spans="1:26" x14ac:dyDescent="0.15">
      <c r="A359" s="27" t="s">
        <v>425</v>
      </c>
      <c r="B359" s="18" t="s">
        <v>426</v>
      </c>
      <c r="C359" s="19" t="s">
        <v>425</v>
      </c>
      <c r="D359" s="17" t="s">
        <v>427</v>
      </c>
      <c r="E359" s="23" t="s">
        <v>428</v>
      </c>
      <c r="F359" s="19"/>
      <c r="G359" s="19" t="s">
        <v>443</v>
      </c>
      <c r="H359" s="30" t="s">
        <v>443</v>
      </c>
      <c r="I359" s="33" t="s">
        <v>444</v>
      </c>
      <c r="J359" s="27" t="s">
        <v>13</v>
      </c>
      <c r="K359" s="22" t="s">
        <v>26</v>
      </c>
      <c r="L359" s="36">
        <v>1500</v>
      </c>
      <c r="M359" s="36">
        <v>1500</v>
      </c>
      <c r="N359" s="36">
        <v>1500</v>
      </c>
      <c r="O359" s="36">
        <v>1500</v>
      </c>
      <c r="P359" s="36">
        <v>0</v>
      </c>
      <c r="Q359" s="36">
        <v>6000</v>
      </c>
      <c r="R359" s="36">
        <v>5000</v>
      </c>
      <c r="S359" s="36">
        <v>2000</v>
      </c>
      <c r="T359" s="45">
        <v>5752</v>
      </c>
      <c r="U359" s="45">
        <v>5000</v>
      </c>
      <c r="V359" s="1" t="str">
        <f t="shared" si="11"/>
        <v>奇瑞汽车股份有限公司100A3522安徽乘用</v>
      </c>
      <c r="W359" s="1" t="str">
        <f t="shared" si="10"/>
        <v>奇瑞汽车股份有限公司100A3522</v>
      </c>
      <c r="X359" s="49"/>
      <c r="Y359" s="46"/>
    </row>
    <row r="360" spans="1:26" x14ac:dyDescent="0.15">
      <c r="A360" s="27" t="s">
        <v>425</v>
      </c>
      <c r="B360" s="18" t="s">
        <v>426</v>
      </c>
      <c r="C360" s="19" t="s">
        <v>425</v>
      </c>
      <c r="D360" s="17" t="s">
        <v>427</v>
      </c>
      <c r="E360" s="23" t="s">
        <v>428</v>
      </c>
      <c r="F360" s="21"/>
      <c r="G360" s="21" t="s">
        <v>445</v>
      </c>
      <c r="H360" s="30" t="s">
        <v>445</v>
      </c>
      <c r="I360" s="33" t="s">
        <v>446</v>
      </c>
      <c r="J360" s="27" t="s">
        <v>13</v>
      </c>
      <c r="K360" s="22" t="s">
        <v>26</v>
      </c>
      <c r="L360" s="36">
        <v>800</v>
      </c>
      <c r="M360" s="36">
        <v>1000</v>
      </c>
      <c r="N360" s="36">
        <v>1000</v>
      </c>
      <c r="O360" s="36">
        <v>800</v>
      </c>
      <c r="P360" s="36">
        <v>0</v>
      </c>
      <c r="Q360" s="36">
        <v>3600</v>
      </c>
      <c r="R360" s="36">
        <v>3000</v>
      </c>
      <c r="S360" s="36">
        <v>4100</v>
      </c>
      <c r="T360" s="45">
        <v>4314</v>
      </c>
      <c r="U360" s="45">
        <v>4170</v>
      </c>
      <c r="V360" s="1" t="str">
        <f t="shared" si="11"/>
        <v>奇瑞汽车股份有限公司100A3816安徽乘用</v>
      </c>
      <c r="W360" s="1" t="str">
        <f t="shared" si="10"/>
        <v>奇瑞汽车股份有限公司100A3816</v>
      </c>
      <c r="X360" s="49"/>
      <c r="Y360" s="46"/>
    </row>
    <row r="361" spans="1:26" x14ac:dyDescent="0.15">
      <c r="A361" s="27" t="s">
        <v>425</v>
      </c>
      <c r="B361" s="18" t="s">
        <v>426</v>
      </c>
      <c r="C361" s="19" t="s">
        <v>425</v>
      </c>
      <c r="D361" s="17" t="s">
        <v>427</v>
      </c>
      <c r="E361" s="23" t="s">
        <v>428</v>
      </c>
      <c r="F361" s="19"/>
      <c r="G361" s="23" t="s">
        <v>447</v>
      </c>
      <c r="H361" s="30" t="s">
        <v>447</v>
      </c>
      <c r="I361" s="33" t="s">
        <v>448</v>
      </c>
      <c r="J361" s="27" t="s">
        <v>13</v>
      </c>
      <c r="K361" s="22" t="s">
        <v>26</v>
      </c>
      <c r="L361" s="36">
        <v>400</v>
      </c>
      <c r="M361" s="36">
        <v>400</v>
      </c>
      <c r="N361" s="36">
        <v>400</v>
      </c>
      <c r="O361" s="36">
        <v>300</v>
      </c>
      <c r="P361" s="36">
        <v>0</v>
      </c>
      <c r="Q361" s="36">
        <v>1500</v>
      </c>
      <c r="R361" s="36">
        <v>1000</v>
      </c>
      <c r="S361" s="36">
        <v>1500</v>
      </c>
      <c r="T361" s="45">
        <v>1396</v>
      </c>
      <c r="U361" s="45">
        <v>500</v>
      </c>
      <c r="V361" s="1" t="str">
        <f t="shared" si="11"/>
        <v>奇瑞汽车股份有限公司100A2630安徽乘用</v>
      </c>
      <c r="W361" s="1" t="str">
        <f t="shared" si="10"/>
        <v>奇瑞汽车股份有限公司100A2630</v>
      </c>
      <c r="X361" s="49"/>
      <c r="Y361" s="46"/>
      <c r="Z361" s="1"/>
    </row>
    <row r="362" spans="1:26" x14ac:dyDescent="0.15">
      <c r="A362" s="27" t="s">
        <v>425</v>
      </c>
      <c r="B362" s="18" t="s">
        <v>426</v>
      </c>
      <c r="C362" s="19" t="s">
        <v>425</v>
      </c>
      <c r="D362" s="17" t="s">
        <v>427</v>
      </c>
      <c r="E362" s="23" t="s">
        <v>428</v>
      </c>
      <c r="F362" s="19"/>
      <c r="G362" s="23" t="s">
        <v>41</v>
      </c>
      <c r="H362" s="30" t="s">
        <v>41</v>
      </c>
      <c r="I362" s="33" t="s">
        <v>42</v>
      </c>
      <c r="J362" s="27" t="s">
        <v>13</v>
      </c>
      <c r="K362" s="22" t="s">
        <v>26</v>
      </c>
      <c r="L362" s="36">
        <v>50</v>
      </c>
      <c r="M362" s="36">
        <v>0</v>
      </c>
      <c r="N362" s="36">
        <v>0</v>
      </c>
      <c r="O362" s="36">
        <v>0</v>
      </c>
      <c r="P362" s="36">
        <v>0</v>
      </c>
      <c r="Q362" s="36">
        <v>50</v>
      </c>
      <c r="R362" s="36">
        <v>50</v>
      </c>
      <c r="S362" s="36">
        <v>50</v>
      </c>
      <c r="T362" s="45">
        <v>50</v>
      </c>
      <c r="U362" s="45">
        <v>60</v>
      </c>
      <c r="V362" s="1" t="str">
        <f t="shared" si="11"/>
        <v>奇瑞汽车股份有限公司100A1294安徽乘用</v>
      </c>
      <c r="W362" s="1" t="str">
        <f t="shared" si="10"/>
        <v>奇瑞汽车股份有限公司100A1294</v>
      </c>
      <c r="X362" s="49"/>
      <c r="Y362" s="46"/>
      <c r="Z362" s="1"/>
    </row>
    <row r="363" spans="1:26" x14ac:dyDescent="0.15">
      <c r="A363" s="27" t="s">
        <v>425</v>
      </c>
      <c r="B363" s="18" t="s">
        <v>426</v>
      </c>
      <c r="C363" s="19" t="s">
        <v>425</v>
      </c>
      <c r="D363" s="17" t="s">
        <v>427</v>
      </c>
      <c r="E363" s="23" t="s">
        <v>428</v>
      </c>
      <c r="F363" s="19"/>
      <c r="G363" s="23" t="s">
        <v>449</v>
      </c>
      <c r="H363" s="30" t="s">
        <v>449</v>
      </c>
      <c r="I363" s="33" t="s">
        <v>450</v>
      </c>
      <c r="J363" s="27" t="s">
        <v>13</v>
      </c>
      <c r="K363" s="22" t="s">
        <v>26</v>
      </c>
      <c r="L363" s="36">
        <v>50</v>
      </c>
      <c r="M363" s="36">
        <v>0</v>
      </c>
      <c r="N363" s="36">
        <v>0</v>
      </c>
      <c r="O363" s="36">
        <v>0</v>
      </c>
      <c r="P363" s="36">
        <v>0</v>
      </c>
      <c r="Q363" s="36">
        <v>50</v>
      </c>
      <c r="R363" s="36">
        <v>100</v>
      </c>
      <c r="S363" s="36">
        <v>50</v>
      </c>
      <c r="T363" s="45">
        <v>50</v>
      </c>
      <c r="U363" s="45">
        <v>1300</v>
      </c>
      <c r="V363" s="1" t="str">
        <f t="shared" si="11"/>
        <v>奇瑞汽车股份有限公司100A1311安徽乘用</v>
      </c>
      <c r="W363" s="1" t="str">
        <f t="shared" si="10"/>
        <v>奇瑞汽车股份有限公司100A1311</v>
      </c>
      <c r="X363" s="49"/>
      <c r="Y363" s="46"/>
      <c r="Z363" s="1"/>
    </row>
    <row r="364" spans="1:26" x14ac:dyDescent="0.15">
      <c r="A364" s="27" t="s">
        <v>425</v>
      </c>
      <c r="B364" s="18" t="s">
        <v>426</v>
      </c>
      <c r="C364" s="19" t="s">
        <v>425</v>
      </c>
      <c r="D364" s="17" t="s">
        <v>427</v>
      </c>
      <c r="E364" s="23" t="s">
        <v>428</v>
      </c>
      <c r="F364" s="19"/>
      <c r="G364" s="23" t="s">
        <v>773</v>
      </c>
      <c r="H364" s="30" t="s">
        <v>773</v>
      </c>
      <c r="I364" s="33" t="s">
        <v>774</v>
      </c>
      <c r="J364" s="27" t="s">
        <v>13</v>
      </c>
      <c r="K364" s="22" t="s">
        <v>26</v>
      </c>
      <c r="L364" s="36">
        <v>50</v>
      </c>
      <c r="M364" s="36">
        <v>0</v>
      </c>
      <c r="N364" s="36">
        <v>0</v>
      </c>
      <c r="O364" s="36">
        <v>0</v>
      </c>
      <c r="P364" s="36">
        <v>0</v>
      </c>
      <c r="Q364" s="36">
        <v>50</v>
      </c>
      <c r="R364" s="36">
        <v>50</v>
      </c>
      <c r="S364" s="36">
        <v>50</v>
      </c>
      <c r="T364" s="45">
        <v>50</v>
      </c>
      <c r="U364" s="45">
        <v>0</v>
      </c>
      <c r="V364" s="1" t="str">
        <f t="shared" si="11"/>
        <v>奇瑞汽车股份有限公司100A3682A安徽乘用</v>
      </c>
      <c r="W364" s="1" t="str">
        <f t="shared" si="10"/>
        <v>奇瑞汽车股份有限公司100A3682A</v>
      </c>
      <c r="X364" s="49"/>
      <c r="Y364" s="46"/>
      <c r="Z364" s="1"/>
    </row>
    <row r="365" spans="1:26" x14ac:dyDescent="0.15">
      <c r="A365" s="27" t="s">
        <v>425</v>
      </c>
      <c r="B365" s="18" t="s">
        <v>426</v>
      </c>
      <c r="C365" s="19" t="s">
        <v>425</v>
      </c>
      <c r="D365" s="17" t="s">
        <v>427</v>
      </c>
      <c r="E365" s="24" t="s">
        <v>428</v>
      </c>
      <c r="F365" s="19"/>
      <c r="G365" s="23" t="s">
        <v>451</v>
      </c>
      <c r="H365" s="30" t="s">
        <v>451</v>
      </c>
      <c r="I365" s="33" t="s">
        <v>452</v>
      </c>
      <c r="J365" s="27" t="s">
        <v>13</v>
      </c>
      <c r="K365" s="22" t="s">
        <v>26</v>
      </c>
      <c r="L365" s="36">
        <v>50</v>
      </c>
      <c r="M365" s="36">
        <v>0</v>
      </c>
      <c r="N365" s="36">
        <v>0</v>
      </c>
      <c r="O365" s="36">
        <v>0</v>
      </c>
      <c r="P365" s="36">
        <v>0</v>
      </c>
      <c r="Q365" s="36">
        <v>50</v>
      </c>
      <c r="R365" s="36">
        <v>50</v>
      </c>
      <c r="S365" s="36">
        <v>50</v>
      </c>
      <c r="T365" s="45">
        <v>54</v>
      </c>
      <c r="U365" s="45">
        <v>105</v>
      </c>
      <c r="V365" s="1" t="str">
        <f t="shared" si="11"/>
        <v>奇瑞汽车股份有限公司100A518安徽乘用</v>
      </c>
      <c r="W365" s="1" t="str">
        <f t="shared" si="10"/>
        <v>奇瑞汽车股份有限公司100A518</v>
      </c>
      <c r="X365" s="49"/>
      <c r="Y365" s="46"/>
      <c r="Z365" s="1"/>
    </row>
    <row r="366" spans="1:26" x14ac:dyDescent="0.15">
      <c r="A366" s="27" t="s">
        <v>425</v>
      </c>
      <c r="B366" s="18" t="s">
        <v>426</v>
      </c>
      <c r="C366" s="19" t="s">
        <v>425</v>
      </c>
      <c r="D366" s="20" t="s">
        <v>427</v>
      </c>
      <c r="E366" s="20" t="s">
        <v>428</v>
      </c>
      <c r="F366" s="21"/>
      <c r="G366" s="21" t="s">
        <v>453</v>
      </c>
      <c r="H366" s="30" t="s">
        <v>453</v>
      </c>
      <c r="I366" s="33" t="s">
        <v>454</v>
      </c>
      <c r="J366" s="27" t="s">
        <v>13</v>
      </c>
      <c r="K366" s="22" t="s">
        <v>26</v>
      </c>
      <c r="L366" s="36">
        <v>50</v>
      </c>
      <c r="M366" s="36">
        <v>0</v>
      </c>
      <c r="N366" s="36">
        <v>0</v>
      </c>
      <c r="O366" s="36">
        <v>0</v>
      </c>
      <c r="P366" s="36">
        <v>0</v>
      </c>
      <c r="Q366" s="36">
        <v>50</v>
      </c>
      <c r="R366" s="36">
        <v>50</v>
      </c>
      <c r="S366" s="36">
        <v>50</v>
      </c>
      <c r="T366" s="45">
        <v>54</v>
      </c>
      <c r="U366" s="45">
        <v>95</v>
      </c>
      <c r="V366" s="1" t="str">
        <f t="shared" si="11"/>
        <v>奇瑞汽车股份有限公司100A554安徽乘用</v>
      </c>
      <c r="W366" s="1" t="str">
        <f t="shared" si="10"/>
        <v>奇瑞汽车股份有限公司100A554</v>
      </c>
      <c r="X366" s="49"/>
      <c r="Y366" s="46"/>
      <c r="Z366" s="1"/>
    </row>
    <row r="367" spans="1:26" x14ac:dyDescent="0.15">
      <c r="A367" s="27" t="s">
        <v>425</v>
      </c>
      <c r="B367" s="18" t="s">
        <v>426</v>
      </c>
      <c r="C367" s="19" t="s">
        <v>425</v>
      </c>
      <c r="D367" s="20" t="s">
        <v>427</v>
      </c>
      <c r="E367" s="20" t="s">
        <v>428</v>
      </c>
      <c r="F367" s="21"/>
      <c r="G367" s="21" t="s">
        <v>455</v>
      </c>
      <c r="H367" s="30" t="s">
        <v>455</v>
      </c>
      <c r="I367" s="33" t="s">
        <v>456</v>
      </c>
      <c r="J367" s="27" t="s">
        <v>13</v>
      </c>
      <c r="K367" s="22" t="s">
        <v>26</v>
      </c>
      <c r="L367" s="36">
        <v>50</v>
      </c>
      <c r="M367" s="36">
        <v>0</v>
      </c>
      <c r="N367" s="36">
        <v>0</v>
      </c>
      <c r="O367" s="36">
        <v>0</v>
      </c>
      <c r="P367" s="36">
        <v>0</v>
      </c>
      <c r="Q367" s="36">
        <v>50</v>
      </c>
      <c r="R367" s="36">
        <v>50</v>
      </c>
      <c r="S367" s="36">
        <v>50</v>
      </c>
      <c r="T367" s="45">
        <v>50</v>
      </c>
      <c r="U367" s="45">
        <v>15</v>
      </c>
      <c r="V367" s="1" t="str">
        <f t="shared" si="11"/>
        <v>奇瑞汽车股份有限公司100A667安徽乘用</v>
      </c>
      <c r="W367" s="1" t="str">
        <f t="shared" si="10"/>
        <v>奇瑞汽车股份有限公司100A667</v>
      </c>
      <c r="X367" s="49"/>
      <c r="Y367" s="46"/>
      <c r="Z367" s="1"/>
    </row>
    <row r="368" spans="1:26" x14ac:dyDescent="0.15">
      <c r="A368" s="27" t="s">
        <v>425</v>
      </c>
      <c r="B368" s="18" t="s">
        <v>426</v>
      </c>
      <c r="C368" s="19" t="s">
        <v>425</v>
      </c>
      <c r="D368" s="28" t="s">
        <v>427</v>
      </c>
      <c r="E368" s="20" t="s">
        <v>428</v>
      </c>
      <c r="F368" s="19"/>
      <c r="G368" s="19" t="s">
        <v>457</v>
      </c>
      <c r="H368" s="30" t="s">
        <v>457</v>
      </c>
      <c r="I368" s="33" t="s">
        <v>458</v>
      </c>
      <c r="J368" s="27" t="s">
        <v>13</v>
      </c>
      <c r="K368" s="22" t="s">
        <v>26</v>
      </c>
      <c r="L368" s="36">
        <v>50</v>
      </c>
      <c r="M368" s="36">
        <v>0</v>
      </c>
      <c r="N368" s="36">
        <v>0</v>
      </c>
      <c r="O368" s="36">
        <v>0</v>
      </c>
      <c r="P368" s="36">
        <v>0</v>
      </c>
      <c r="Q368" s="36">
        <v>50</v>
      </c>
      <c r="R368" s="36">
        <v>50</v>
      </c>
      <c r="S368" s="36">
        <v>50</v>
      </c>
      <c r="T368" s="45">
        <v>54</v>
      </c>
      <c r="U368" s="45">
        <v>55</v>
      </c>
      <c r="V368" s="1" t="str">
        <f t="shared" si="11"/>
        <v>奇瑞汽车股份有限公司100A671安徽乘用</v>
      </c>
      <c r="W368" s="1" t="str">
        <f t="shared" si="10"/>
        <v>奇瑞汽车股份有限公司100A671</v>
      </c>
      <c r="X368" s="49"/>
      <c r="Y368" s="46"/>
      <c r="Z368" s="1"/>
    </row>
    <row r="369" spans="1:26" x14ac:dyDescent="0.15">
      <c r="A369" s="27" t="s">
        <v>425</v>
      </c>
      <c r="B369" s="18" t="s">
        <v>426</v>
      </c>
      <c r="C369" s="19" t="s">
        <v>425</v>
      </c>
      <c r="D369" s="28" t="s">
        <v>427</v>
      </c>
      <c r="E369" s="20" t="s">
        <v>428</v>
      </c>
      <c r="F369" s="19"/>
      <c r="G369" s="23" t="s">
        <v>459</v>
      </c>
      <c r="H369" s="30" t="s">
        <v>459</v>
      </c>
      <c r="I369" s="33" t="s">
        <v>460</v>
      </c>
      <c r="J369" s="27" t="s">
        <v>13</v>
      </c>
      <c r="K369" s="22" t="s">
        <v>26</v>
      </c>
      <c r="L369" s="36">
        <v>50</v>
      </c>
      <c r="M369" s="36">
        <v>0</v>
      </c>
      <c r="N369" s="36">
        <v>0</v>
      </c>
      <c r="O369" s="36">
        <v>0</v>
      </c>
      <c r="P369" s="36">
        <v>0</v>
      </c>
      <c r="Q369" s="36">
        <v>50</v>
      </c>
      <c r="R369" s="36">
        <v>50</v>
      </c>
      <c r="S369" s="36">
        <v>50</v>
      </c>
      <c r="T369" s="45">
        <v>54</v>
      </c>
      <c r="U369" s="45">
        <v>75</v>
      </c>
      <c r="V369" s="1" t="str">
        <f t="shared" si="11"/>
        <v>奇瑞汽车股份有限公司100A715安徽乘用</v>
      </c>
      <c r="W369" s="1" t="str">
        <f t="shared" si="10"/>
        <v>奇瑞汽车股份有限公司100A715</v>
      </c>
      <c r="X369" s="49"/>
      <c r="Y369" s="46"/>
      <c r="Z369" s="1"/>
    </row>
    <row r="370" spans="1:26" x14ac:dyDescent="0.15">
      <c r="A370" s="34" t="s">
        <v>425</v>
      </c>
      <c r="B370" s="39" t="s">
        <v>426</v>
      </c>
      <c r="C370" s="38" t="s">
        <v>425</v>
      </c>
      <c r="D370" s="20" t="s">
        <v>427</v>
      </c>
      <c r="E370" s="35" t="s">
        <v>428</v>
      </c>
      <c r="F370" s="38"/>
      <c r="G370" s="21" t="s">
        <v>461</v>
      </c>
      <c r="H370" s="30" t="s">
        <v>461</v>
      </c>
      <c r="I370" s="33" t="s">
        <v>462</v>
      </c>
      <c r="J370" s="27" t="s">
        <v>13</v>
      </c>
      <c r="K370" s="22" t="s">
        <v>26</v>
      </c>
      <c r="L370" s="36">
        <v>50</v>
      </c>
      <c r="M370" s="36">
        <v>0</v>
      </c>
      <c r="N370" s="36">
        <v>0</v>
      </c>
      <c r="O370" s="36">
        <v>0</v>
      </c>
      <c r="P370" s="36">
        <v>0</v>
      </c>
      <c r="Q370" s="36">
        <v>50</v>
      </c>
      <c r="R370" s="36">
        <v>50</v>
      </c>
      <c r="S370" s="36">
        <v>50</v>
      </c>
      <c r="T370" s="45">
        <v>50</v>
      </c>
      <c r="U370" s="45">
        <v>80</v>
      </c>
      <c r="V370" s="1" t="str">
        <f t="shared" si="11"/>
        <v>奇瑞汽车股份有限公司100A836安徽乘用</v>
      </c>
      <c r="W370" s="1" t="str">
        <f t="shared" si="10"/>
        <v>奇瑞汽车股份有限公司100A836</v>
      </c>
      <c r="X370" s="49"/>
      <c r="Y370" s="46"/>
    </row>
    <row r="371" spans="1:26" x14ac:dyDescent="0.15">
      <c r="A371" s="34" t="s">
        <v>425</v>
      </c>
      <c r="B371" s="39" t="s">
        <v>426</v>
      </c>
      <c r="C371" s="38" t="s">
        <v>425</v>
      </c>
      <c r="D371" s="20" t="s">
        <v>427</v>
      </c>
      <c r="E371" s="35" t="s">
        <v>428</v>
      </c>
      <c r="F371" s="38"/>
      <c r="G371" s="21" t="s">
        <v>463</v>
      </c>
      <c r="H371" s="30" t="s">
        <v>463</v>
      </c>
      <c r="I371" s="33" t="s">
        <v>464</v>
      </c>
      <c r="J371" s="27" t="s">
        <v>13</v>
      </c>
      <c r="K371" s="22" t="s">
        <v>26</v>
      </c>
      <c r="L371" s="36">
        <v>50</v>
      </c>
      <c r="M371" s="36">
        <v>0</v>
      </c>
      <c r="N371" s="36">
        <v>0</v>
      </c>
      <c r="O371" s="36">
        <v>0</v>
      </c>
      <c r="P371" s="36">
        <v>0</v>
      </c>
      <c r="Q371" s="36">
        <v>50</v>
      </c>
      <c r="R371" s="36">
        <v>50</v>
      </c>
      <c r="S371" s="36">
        <v>50</v>
      </c>
      <c r="T371" s="45">
        <v>54</v>
      </c>
      <c r="U371" s="45">
        <v>60</v>
      </c>
      <c r="V371" s="1" t="str">
        <f t="shared" si="11"/>
        <v>奇瑞汽车股份有限公司100A3377安徽乘用</v>
      </c>
      <c r="W371" s="1" t="str">
        <f t="shared" si="10"/>
        <v>奇瑞汽车股份有限公司100A3377</v>
      </c>
      <c r="X371" s="49"/>
      <c r="Y371" s="46"/>
    </row>
    <row r="372" spans="1:26" x14ac:dyDescent="0.15">
      <c r="A372" s="27" t="s">
        <v>425</v>
      </c>
      <c r="B372" s="18" t="s">
        <v>426</v>
      </c>
      <c r="C372" s="19" t="s">
        <v>425</v>
      </c>
      <c r="D372" s="28" t="s">
        <v>427</v>
      </c>
      <c r="E372" s="20" t="s">
        <v>428</v>
      </c>
      <c r="F372" s="21"/>
      <c r="G372" s="21" t="s">
        <v>775</v>
      </c>
      <c r="H372" s="30" t="s">
        <v>775</v>
      </c>
      <c r="I372" s="33" t="s">
        <v>776</v>
      </c>
      <c r="J372" s="27" t="s">
        <v>13</v>
      </c>
      <c r="K372" s="22" t="s">
        <v>26</v>
      </c>
      <c r="L372" s="36">
        <v>8000</v>
      </c>
      <c r="M372" s="36">
        <v>8000</v>
      </c>
      <c r="N372" s="36">
        <v>8000</v>
      </c>
      <c r="O372" s="36">
        <v>8000</v>
      </c>
      <c r="P372" s="36">
        <v>0</v>
      </c>
      <c r="Q372" s="36">
        <v>32000</v>
      </c>
      <c r="R372" s="36">
        <v>27000</v>
      </c>
      <c r="S372" s="36">
        <v>12000</v>
      </c>
      <c r="T372" s="45">
        <v>35242</v>
      </c>
      <c r="U372" s="45">
        <v>23318</v>
      </c>
      <c r="V372" s="1" t="str">
        <f t="shared" si="11"/>
        <v>奇瑞汽车股份有限公司100A4500安徽乘用</v>
      </c>
      <c r="W372" s="1" t="str">
        <f t="shared" si="10"/>
        <v>奇瑞汽车股份有限公司100A4500</v>
      </c>
      <c r="X372" s="49"/>
      <c r="Y372" s="46"/>
    </row>
    <row r="373" spans="1:26" x14ac:dyDescent="0.15">
      <c r="A373" s="27" t="s">
        <v>425</v>
      </c>
      <c r="B373" s="18" t="s">
        <v>426</v>
      </c>
      <c r="C373" s="19" t="s">
        <v>425</v>
      </c>
      <c r="D373" s="28" t="s">
        <v>427</v>
      </c>
      <c r="E373" s="20" t="s">
        <v>428</v>
      </c>
      <c r="F373" s="19"/>
      <c r="G373" s="23" t="s">
        <v>731</v>
      </c>
      <c r="H373" s="30" t="s">
        <v>731</v>
      </c>
      <c r="I373" s="33" t="s">
        <v>112</v>
      </c>
      <c r="J373" s="27" t="s">
        <v>13</v>
      </c>
      <c r="K373" s="22" t="s">
        <v>26</v>
      </c>
      <c r="L373" s="36">
        <v>1000</v>
      </c>
      <c r="M373" s="36">
        <v>0</v>
      </c>
      <c r="N373" s="36">
        <v>500</v>
      </c>
      <c r="O373" s="36">
        <v>0</v>
      </c>
      <c r="P373" s="36">
        <v>0</v>
      </c>
      <c r="Q373" s="36">
        <v>1500</v>
      </c>
      <c r="R373" s="36">
        <v>1600</v>
      </c>
      <c r="S373" s="36">
        <v>600</v>
      </c>
      <c r="T373" s="45">
        <v>854</v>
      </c>
      <c r="U373" s="45">
        <v>2009</v>
      </c>
      <c r="V373" s="1" t="str">
        <f t="shared" si="11"/>
        <v>奇瑞汽车股份有限公司100AG385B安徽乘用</v>
      </c>
      <c r="W373" s="1" t="str">
        <f t="shared" si="10"/>
        <v>奇瑞汽车股份有限公司100AG385B</v>
      </c>
      <c r="X373" s="49"/>
      <c r="Y373" s="46"/>
    </row>
    <row r="374" spans="1:26" x14ac:dyDescent="0.15">
      <c r="A374" s="27" t="s">
        <v>425</v>
      </c>
      <c r="B374" s="18" t="s">
        <v>426</v>
      </c>
      <c r="C374" s="19" t="s">
        <v>425</v>
      </c>
      <c r="D374" s="20" t="s">
        <v>465</v>
      </c>
      <c r="E374" s="20" t="s">
        <v>466</v>
      </c>
      <c r="F374" s="19"/>
      <c r="G374" s="21" t="s">
        <v>441</v>
      </c>
      <c r="H374" s="30" t="s">
        <v>441</v>
      </c>
      <c r="I374" s="33" t="s">
        <v>442</v>
      </c>
      <c r="J374" s="27" t="s">
        <v>13</v>
      </c>
      <c r="K374" s="22" t="s">
        <v>26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36">
        <v>0</v>
      </c>
      <c r="S374" s="36">
        <v>0</v>
      </c>
      <c r="T374" s="45">
        <v>0</v>
      </c>
      <c r="U374" s="45">
        <v>0</v>
      </c>
      <c r="V374" s="1" t="str">
        <f t="shared" si="11"/>
        <v>奇瑞汽车股份有限公司鄂尔多斯分公司100A222安徽乘用</v>
      </c>
      <c r="W374" s="1" t="str">
        <f t="shared" si="10"/>
        <v>奇瑞汽车股份有限公司鄂尔多斯分公司100A222</v>
      </c>
      <c r="X374" s="49"/>
      <c r="Y374" s="46"/>
    </row>
    <row r="375" spans="1:26" x14ac:dyDescent="0.15">
      <c r="A375" s="27" t="s">
        <v>425</v>
      </c>
      <c r="B375" s="18" t="s">
        <v>426</v>
      </c>
      <c r="C375" s="19" t="s">
        <v>425</v>
      </c>
      <c r="D375" s="17" t="s">
        <v>465</v>
      </c>
      <c r="E375" s="20" t="s">
        <v>466</v>
      </c>
      <c r="F375" s="19"/>
      <c r="G375" s="21" t="s">
        <v>431</v>
      </c>
      <c r="H375" s="30" t="s">
        <v>431</v>
      </c>
      <c r="I375" s="33" t="s">
        <v>432</v>
      </c>
      <c r="J375" s="27" t="s">
        <v>13</v>
      </c>
      <c r="K375" s="22" t="s">
        <v>26</v>
      </c>
      <c r="L375" s="36">
        <v>0</v>
      </c>
      <c r="M375" s="36">
        <v>200</v>
      </c>
      <c r="N375" s="36">
        <v>0</v>
      </c>
      <c r="O375" s="36">
        <v>0</v>
      </c>
      <c r="P375" s="36">
        <v>0</v>
      </c>
      <c r="Q375" s="36">
        <v>200</v>
      </c>
      <c r="R375" s="36">
        <v>200</v>
      </c>
      <c r="S375" s="36">
        <v>200</v>
      </c>
      <c r="T375" s="45">
        <v>0</v>
      </c>
      <c r="U375" s="45">
        <v>0</v>
      </c>
      <c r="V375" s="1" t="str">
        <f t="shared" si="11"/>
        <v>奇瑞汽车股份有限公司鄂尔多斯分公司100A2137安徽乘用</v>
      </c>
      <c r="W375" s="1" t="str">
        <f t="shared" si="10"/>
        <v>奇瑞汽车股份有限公司鄂尔多斯分公司100A2137</v>
      </c>
      <c r="X375" s="49"/>
      <c r="Y375" s="46"/>
    </row>
    <row r="376" spans="1:26" x14ac:dyDescent="0.15">
      <c r="A376" s="27" t="s">
        <v>425</v>
      </c>
      <c r="B376" s="18" t="s">
        <v>426</v>
      </c>
      <c r="C376" s="19" t="s">
        <v>425</v>
      </c>
      <c r="D376" s="28" t="s">
        <v>465</v>
      </c>
      <c r="E376" s="20" t="s">
        <v>466</v>
      </c>
      <c r="F376" s="19"/>
      <c r="G376" s="23" t="s">
        <v>439</v>
      </c>
      <c r="H376" s="30" t="s">
        <v>439</v>
      </c>
      <c r="I376" s="33" t="s">
        <v>440</v>
      </c>
      <c r="J376" s="27" t="s">
        <v>13</v>
      </c>
      <c r="K376" s="22" t="s">
        <v>26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0</v>
      </c>
      <c r="T376" s="45">
        <v>0</v>
      </c>
      <c r="U376" s="45">
        <v>0</v>
      </c>
      <c r="V376" s="1" t="str">
        <f t="shared" si="11"/>
        <v>奇瑞汽车股份有限公司鄂尔多斯分公司100A2661安徽乘用</v>
      </c>
      <c r="W376" s="1" t="str">
        <f t="shared" si="10"/>
        <v>奇瑞汽车股份有限公司鄂尔多斯分公司100A2661</v>
      </c>
      <c r="X376" s="49"/>
      <c r="Y376" s="46"/>
      <c r="Z376" s="1"/>
    </row>
    <row r="377" spans="1:26" x14ac:dyDescent="0.15">
      <c r="A377" s="27" t="s">
        <v>425</v>
      </c>
      <c r="B377" s="18" t="s">
        <v>426</v>
      </c>
      <c r="C377" s="19" t="s">
        <v>425</v>
      </c>
      <c r="D377" s="28" t="s">
        <v>465</v>
      </c>
      <c r="E377" s="20" t="s">
        <v>466</v>
      </c>
      <c r="F377" s="19"/>
      <c r="G377" s="23" t="s">
        <v>429</v>
      </c>
      <c r="H377" s="30" t="s">
        <v>429</v>
      </c>
      <c r="I377" s="33" t="s">
        <v>430</v>
      </c>
      <c r="J377" s="27" t="s">
        <v>13</v>
      </c>
      <c r="K377" s="22" t="s">
        <v>26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45">
        <v>0</v>
      </c>
      <c r="U377" s="45">
        <v>0</v>
      </c>
      <c r="V377" s="1" t="str">
        <f t="shared" si="11"/>
        <v>奇瑞汽车股份有限公司鄂尔多斯分公司100A2101安徽乘用</v>
      </c>
      <c r="W377" s="1" t="str">
        <f t="shared" si="10"/>
        <v>奇瑞汽车股份有限公司鄂尔多斯分公司100A2101</v>
      </c>
      <c r="X377" s="49"/>
      <c r="Y377" s="46"/>
    </row>
    <row r="378" spans="1:26" x14ac:dyDescent="0.15">
      <c r="A378" s="27" t="s">
        <v>425</v>
      </c>
      <c r="B378" s="18" t="s">
        <v>426</v>
      </c>
      <c r="C378" s="19" t="s">
        <v>425</v>
      </c>
      <c r="D378" s="28" t="s">
        <v>465</v>
      </c>
      <c r="E378" s="20" t="s">
        <v>466</v>
      </c>
      <c r="F378" s="21"/>
      <c r="G378" s="23" t="s">
        <v>55</v>
      </c>
      <c r="H378" s="30" t="s">
        <v>55</v>
      </c>
      <c r="I378" s="33" t="s">
        <v>56</v>
      </c>
      <c r="J378" s="27" t="s">
        <v>13</v>
      </c>
      <c r="K378" s="22" t="s">
        <v>26</v>
      </c>
      <c r="L378" s="36">
        <v>0</v>
      </c>
      <c r="M378" s="36">
        <v>1200</v>
      </c>
      <c r="N378" s="36">
        <v>0</v>
      </c>
      <c r="O378" s="36">
        <v>0</v>
      </c>
      <c r="P378" s="36">
        <v>0</v>
      </c>
      <c r="Q378" s="36">
        <v>1200</v>
      </c>
      <c r="R378" s="36">
        <v>500</v>
      </c>
      <c r="S378" s="36">
        <v>500</v>
      </c>
      <c r="T378" s="45">
        <v>1200</v>
      </c>
      <c r="U378" s="45">
        <v>1200</v>
      </c>
      <c r="V378" s="1" t="str">
        <f t="shared" si="11"/>
        <v>奇瑞汽车股份有限公司鄂尔多斯分公司100A2340安徽乘用</v>
      </c>
      <c r="W378" s="1" t="str">
        <f t="shared" si="10"/>
        <v>奇瑞汽车股份有限公司鄂尔多斯分公司100A2340</v>
      </c>
      <c r="X378" s="49"/>
      <c r="Y378" s="46"/>
    </row>
    <row r="379" spans="1:26" x14ac:dyDescent="0.15">
      <c r="A379" s="27" t="s">
        <v>425</v>
      </c>
      <c r="B379" s="18" t="s">
        <v>426</v>
      </c>
      <c r="C379" s="19" t="s">
        <v>425</v>
      </c>
      <c r="D379" s="17" t="s">
        <v>467</v>
      </c>
      <c r="E379" s="20" t="s">
        <v>468</v>
      </c>
      <c r="F379" s="21"/>
      <c r="G379" s="23" t="s">
        <v>469</v>
      </c>
      <c r="H379" s="30" t="s">
        <v>469</v>
      </c>
      <c r="I379" s="33" t="s">
        <v>470</v>
      </c>
      <c r="J379" s="27" t="s">
        <v>13</v>
      </c>
      <c r="K379" s="22" t="s">
        <v>26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45">
        <v>0</v>
      </c>
      <c r="U379" s="45">
        <v>0</v>
      </c>
      <c r="V379" s="1" t="str">
        <f t="shared" si="11"/>
        <v>奇瑞汽车河南有限公司100A098安徽乘用</v>
      </c>
      <c r="W379" s="1" t="str">
        <f t="shared" si="10"/>
        <v>奇瑞汽车河南有限公司100A098</v>
      </c>
      <c r="X379" s="49"/>
      <c r="Y379" s="46"/>
    </row>
    <row r="380" spans="1:26" x14ac:dyDescent="0.15">
      <c r="A380" s="27" t="s">
        <v>425</v>
      </c>
      <c r="B380" s="18" t="s">
        <v>426</v>
      </c>
      <c r="C380" s="19" t="s">
        <v>425</v>
      </c>
      <c r="D380" s="17" t="s">
        <v>467</v>
      </c>
      <c r="E380" s="20" t="s">
        <v>468</v>
      </c>
      <c r="F380" s="21"/>
      <c r="G380" s="21" t="s">
        <v>471</v>
      </c>
      <c r="H380" s="30" t="s">
        <v>471</v>
      </c>
      <c r="I380" s="33" t="s">
        <v>472</v>
      </c>
      <c r="J380" s="27" t="s">
        <v>13</v>
      </c>
      <c r="K380" s="22" t="s">
        <v>26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45">
        <v>0</v>
      </c>
      <c r="U380" s="45">
        <v>0</v>
      </c>
      <c r="V380" s="1" t="str">
        <f t="shared" si="11"/>
        <v>奇瑞汽车河南有限公司100A3293安徽乘用</v>
      </c>
      <c r="W380" s="1" t="str">
        <f t="shared" si="10"/>
        <v>奇瑞汽车河南有限公司100A3293</v>
      </c>
      <c r="X380" s="49"/>
      <c r="Y380" s="46"/>
    </row>
    <row r="381" spans="1:26" x14ac:dyDescent="0.15">
      <c r="A381" s="27" t="s">
        <v>425</v>
      </c>
      <c r="B381" s="18" t="s">
        <v>426</v>
      </c>
      <c r="C381" s="19" t="s">
        <v>425</v>
      </c>
      <c r="D381" s="17" t="s">
        <v>467</v>
      </c>
      <c r="E381" s="20" t="s">
        <v>468</v>
      </c>
      <c r="F381" s="21"/>
      <c r="G381" s="21" t="s">
        <v>207</v>
      </c>
      <c r="H381" s="30" t="s">
        <v>207</v>
      </c>
      <c r="I381" s="33" t="s">
        <v>208</v>
      </c>
      <c r="J381" s="27" t="s">
        <v>13</v>
      </c>
      <c r="K381" s="22" t="s">
        <v>26</v>
      </c>
      <c r="L381" s="36">
        <v>0</v>
      </c>
      <c r="M381" s="36">
        <v>200</v>
      </c>
      <c r="N381" s="36">
        <v>0</v>
      </c>
      <c r="O381" s="36">
        <v>0</v>
      </c>
      <c r="P381" s="36">
        <v>0</v>
      </c>
      <c r="Q381" s="36">
        <v>200</v>
      </c>
      <c r="R381" s="36">
        <v>200</v>
      </c>
      <c r="S381" s="36">
        <v>200</v>
      </c>
      <c r="T381" s="45">
        <v>200</v>
      </c>
      <c r="U381" s="45">
        <v>100</v>
      </c>
      <c r="V381" s="1" t="str">
        <f t="shared" si="11"/>
        <v>奇瑞汽车河南有限公司100A3609安徽乘用</v>
      </c>
      <c r="W381" s="1" t="str">
        <f t="shared" si="10"/>
        <v>奇瑞汽车河南有限公司100A3609</v>
      </c>
      <c r="X381" s="49"/>
      <c r="Y381" s="46"/>
    </row>
    <row r="382" spans="1:26" x14ac:dyDescent="0.15">
      <c r="A382" s="27" t="s">
        <v>425</v>
      </c>
      <c r="B382" s="18" t="s">
        <v>426</v>
      </c>
      <c r="C382" s="19" t="s">
        <v>425</v>
      </c>
      <c r="D382" s="17" t="s">
        <v>467</v>
      </c>
      <c r="E382" s="20" t="s">
        <v>468</v>
      </c>
      <c r="F382" s="21"/>
      <c r="G382" s="21" t="s">
        <v>473</v>
      </c>
      <c r="H382" s="30" t="s">
        <v>473</v>
      </c>
      <c r="I382" s="33" t="s">
        <v>474</v>
      </c>
      <c r="J382" s="27" t="s">
        <v>13</v>
      </c>
      <c r="K382" s="22" t="s">
        <v>26</v>
      </c>
      <c r="L382" s="36">
        <v>4000</v>
      </c>
      <c r="M382" s="36">
        <v>3000</v>
      </c>
      <c r="N382" s="36">
        <v>3000</v>
      </c>
      <c r="O382" s="36">
        <v>2000</v>
      </c>
      <c r="P382" s="36">
        <v>0</v>
      </c>
      <c r="Q382" s="36">
        <v>12000</v>
      </c>
      <c r="R382" s="36">
        <v>5000</v>
      </c>
      <c r="S382" s="36">
        <v>1000</v>
      </c>
      <c r="T382" s="45">
        <v>5445</v>
      </c>
      <c r="U382" s="45">
        <v>10160</v>
      </c>
      <c r="V382" s="1" t="str">
        <f t="shared" si="11"/>
        <v>奇瑞汽车河南有限公司100A4032安徽乘用</v>
      </c>
      <c r="W382" s="1" t="str">
        <f t="shared" si="10"/>
        <v>奇瑞汽车河南有限公司100A4032</v>
      </c>
      <c r="X382" s="49"/>
      <c r="Y382" s="46"/>
    </row>
    <row r="383" spans="1:26" x14ac:dyDescent="0.15">
      <c r="A383" s="27" t="s">
        <v>425</v>
      </c>
      <c r="B383" s="18" t="s">
        <v>426</v>
      </c>
      <c r="C383" s="19" t="s">
        <v>425</v>
      </c>
      <c r="D383" s="17" t="s">
        <v>481</v>
      </c>
      <c r="E383" s="23" t="s">
        <v>482</v>
      </c>
      <c r="F383" s="21"/>
      <c r="G383" s="19" t="s">
        <v>473</v>
      </c>
      <c r="H383" s="30" t="s">
        <v>473</v>
      </c>
      <c r="I383" s="33" t="s">
        <v>474</v>
      </c>
      <c r="J383" s="27" t="s">
        <v>13</v>
      </c>
      <c r="K383" s="22" t="s">
        <v>26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45">
        <v>0</v>
      </c>
      <c r="U383" s="45">
        <v>0</v>
      </c>
      <c r="V383" s="1" t="str">
        <f t="shared" si="11"/>
        <v>奇瑞商用车（安徽）有限公司专用车分公司100A4032安徽乘用</v>
      </c>
      <c r="W383" s="1" t="str">
        <f t="shared" si="10"/>
        <v>奇瑞商用车（安徽）有限公司专用车分公司100A4032</v>
      </c>
      <c r="X383" s="49"/>
      <c r="Y383" s="46"/>
    </row>
    <row r="384" spans="1:26" x14ac:dyDescent="0.15">
      <c r="A384" s="27" t="s">
        <v>425</v>
      </c>
      <c r="B384" s="18" t="s">
        <v>426</v>
      </c>
      <c r="C384" s="19" t="s">
        <v>425</v>
      </c>
      <c r="D384" s="17" t="s">
        <v>475</v>
      </c>
      <c r="E384" s="20" t="s">
        <v>476</v>
      </c>
      <c r="F384" s="21"/>
      <c r="G384" s="21" t="s">
        <v>435</v>
      </c>
      <c r="H384" s="30" t="s">
        <v>435</v>
      </c>
      <c r="I384" s="33" t="s">
        <v>436</v>
      </c>
      <c r="J384" s="27" t="s">
        <v>13</v>
      </c>
      <c r="K384" s="22" t="s">
        <v>26</v>
      </c>
      <c r="L384" s="36">
        <v>0</v>
      </c>
      <c r="M384" s="36">
        <v>2000</v>
      </c>
      <c r="N384" s="36">
        <v>0</v>
      </c>
      <c r="O384" s="36">
        <v>0</v>
      </c>
      <c r="P384" s="36">
        <v>0</v>
      </c>
      <c r="Q384" s="36">
        <v>2000</v>
      </c>
      <c r="R384" s="36">
        <v>1500</v>
      </c>
      <c r="S384" s="36">
        <v>2100</v>
      </c>
      <c r="T384" s="45">
        <v>5900</v>
      </c>
      <c r="U384" s="45">
        <v>1700</v>
      </c>
      <c r="V384" s="1" t="str">
        <f t="shared" si="11"/>
        <v>宜宾凯翼汽车有限公司100A3730安徽乘用</v>
      </c>
      <c r="W384" s="1" t="str">
        <f t="shared" si="10"/>
        <v>宜宾凯翼汽车有限公司100A3730</v>
      </c>
      <c r="X384" s="49"/>
      <c r="Y384" s="46"/>
    </row>
    <row r="385" spans="1:26" x14ac:dyDescent="0.15">
      <c r="A385" s="27" t="s">
        <v>425</v>
      </c>
      <c r="B385" s="18" t="s">
        <v>426</v>
      </c>
      <c r="C385" s="19" t="s">
        <v>425</v>
      </c>
      <c r="D385" s="17" t="s">
        <v>475</v>
      </c>
      <c r="E385" s="20" t="s">
        <v>476</v>
      </c>
      <c r="F385" s="21"/>
      <c r="G385" s="21" t="s">
        <v>437</v>
      </c>
      <c r="H385" s="30" t="s">
        <v>437</v>
      </c>
      <c r="I385" s="33" t="s">
        <v>438</v>
      </c>
      <c r="J385" s="27" t="s">
        <v>13</v>
      </c>
      <c r="K385" s="22" t="s">
        <v>26</v>
      </c>
      <c r="L385" s="36">
        <v>0</v>
      </c>
      <c r="M385" s="36">
        <v>400</v>
      </c>
      <c r="N385" s="36">
        <v>0</v>
      </c>
      <c r="O385" s="36">
        <v>0</v>
      </c>
      <c r="P385" s="36">
        <v>0</v>
      </c>
      <c r="Q385" s="36">
        <v>400</v>
      </c>
      <c r="R385" s="36">
        <v>400</v>
      </c>
      <c r="S385" s="36">
        <v>400</v>
      </c>
      <c r="T385" s="45">
        <v>400</v>
      </c>
      <c r="U385" s="45">
        <v>400</v>
      </c>
      <c r="V385" s="1" t="str">
        <f t="shared" si="11"/>
        <v>宜宾凯翼汽车有限公司100A3054安徽乘用</v>
      </c>
      <c r="W385" s="1" t="str">
        <f t="shared" si="10"/>
        <v>宜宾凯翼汽车有限公司100A3054</v>
      </c>
      <c r="X385" s="49"/>
      <c r="Y385" s="46"/>
    </row>
    <row r="386" spans="1:26" x14ac:dyDescent="0.15">
      <c r="A386" s="22" t="s">
        <v>425</v>
      </c>
      <c r="B386" s="18" t="s">
        <v>426</v>
      </c>
      <c r="C386" s="21" t="s">
        <v>425</v>
      </c>
      <c r="D386" s="18" t="s">
        <v>737</v>
      </c>
      <c r="E386" s="24" t="s">
        <v>738</v>
      </c>
      <c r="F386" s="21"/>
      <c r="G386" s="21" t="s">
        <v>292</v>
      </c>
      <c r="H386" s="21" t="s">
        <v>292</v>
      </c>
      <c r="I386" s="51" t="s">
        <v>293</v>
      </c>
      <c r="J386" s="27" t="s">
        <v>13</v>
      </c>
      <c r="K386" s="22" t="s">
        <v>26</v>
      </c>
      <c r="L386" s="36">
        <v>500</v>
      </c>
      <c r="M386" s="36">
        <v>500</v>
      </c>
      <c r="N386" s="36">
        <v>500</v>
      </c>
      <c r="O386" s="36">
        <v>500</v>
      </c>
      <c r="P386" s="36">
        <v>0</v>
      </c>
      <c r="Q386" s="36">
        <v>2000</v>
      </c>
      <c r="R386" s="36">
        <v>1500</v>
      </c>
      <c r="S386" s="36">
        <v>1000</v>
      </c>
      <c r="T386" s="45">
        <v>3000</v>
      </c>
      <c r="U386" s="45">
        <v>1150</v>
      </c>
      <c r="V386" s="1" t="str">
        <f t="shared" si="11"/>
        <v>芜湖金桔科技有限公司100A130安徽乘用</v>
      </c>
      <c r="W386" s="1" t="str">
        <f t="shared" si="10"/>
        <v>芜湖金桔科技有限公司100A130</v>
      </c>
      <c r="X386" s="49"/>
      <c r="Y386" s="46"/>
    </row>
    <row r="387" spans="1:26" x14ac:dyDescent="0.15">
      <c r="A387" s="27" t="s">
        <v>425</v>
      </c>
      <c r="B387" s="18" t="s">
        <v>426</v>
      </c>
      <c r="C387" s="19" t="s">
        <v>425</v>
      </c>
      <c r="D387" s="17" t="s">
        <v>763</v>
      </c>
      <c r="E387" s="20" t="s">
        <v>764</v>
      </c>
      <c r="F387" s="21"/>
      <c r="G387" s="21" t="s">
        <v>473</v>
      </c>
      <c r="H387" s="30" t="s">
        <v>473</v>
      </c>
      <c r="I387" s="33" t="s">
        <v>474</v>
      </c>
      <c r="J387" s="27" t="s">
        <v>13</v>
      </c>
      <c r="K387" s="22" t="s">
        <v>26</v>
      </c>
      <c r="L387" s="36">
        <v>1000</v>
      </c>
      <c r="M387" s="36">
        <v>1000</v>
      </c>
      <c r="N387" s="36">
        <v>1000</v>
      </c>
      <c r="O387" s="36">
        <v>1000</v>
      </c>
      <c r="P387" s="36">
        <v>0</v>
      </c>
      <c r="Q387" s="36">
        <v>4000</v>
      </c>
      <c r="R387" s="36">
        <v>5000</v>
      </c>
      <c r="S387" s="36">
        <v>3000</v>
      </c>
      <c r="T387" s="45">
        <v>6500</v>
      </c>
      <c r="U387" s="45">
        <v>1550</v>
      </c>
      <c r="V387" s="1" t="str">
        <f t="shared" si="11"/>
        <v>芜湖泰瑞汽车有限公司100A4032安徽乘用</v>
      </c>
      <c r="W387" s="1" t="str">
        <f t="shared" ref="W387:W417" si="12">E387&amp;G387</f>
        <v>芜湖泰瑞汽车有限公司100A4032</v>
      </c>
      <c r="X387" s="49"/>
      <c r="Y387" s="46"/>
    </row>
    <row r="388" spans="1:26" x14ac:dyDescent="0.15">
      <c r="A388" s="27" t="s">
        <v>483</v>
      </c>
      <c r="B388" s="18" t="s">
        <v>426</v>
      </c>
      <c r="C388" s="19" t="s">
        <v>483</v>
      </c>
      <c r="D388" s="17" t="s">
        <v>502</v>
      </c>
      <c r="E388" s="20" t="s">
        <v>503</v>
      </c>
      <c r="F388" s="21"/>
      <c r="G388" s="21" t="s">
        <v>504</v>
      </c>
      <c r="H388" s="30" t="s">
        <v>504</v>
      </c>
      <c r="I388" s="33" t="s">
        <v>505</v>
      </c>
      <c r="J388" s="27" t="s">
        <v>13</v>
      </c>
      <c r="K388" s="22" t="s">
        <v>26</v>
      </c>
      <c r="L388" s="36">
        <v>1600</v>
      </c>
      <c r="M388" s="36">
        <v>800</v>
      </c>
      <c r="N388" s="36">
        <v>800</v>
      </c>
      <c r="O388" s="36">
        <v>0</v>
      </c>
      <c r="P388" s="36">
        <v>0</v>
      </c>
      <c r="Q388" s="36">
        <v>3200</v>
      </c>
      <c r="R388" s="36">
        <v>2400</v>
      </c>
      <c r="S388" s="36">
        <v>2400</v>
      </c>
      <c r="T388" s="45">
        <v>2400</v>
      </c>
      <c r="U388" s="45">
        <v>2200</v>
      </c>
      <c r="V388" s="1" t="str">
        <f t="shared" ref="V388:V417" si="13">E388&amp;G388&amp;K388</f>
        <v>安徽江淮安驰汽车有限公司100A2415安徽乘用</v>
      </c>
      <c r="W388" s="1" t="str">
        <f t="shared" si="12"/>
        <v>安徽江淮安驰汽车有限公司100A2415</v>
      </c>
      <c r="X388" s="49"/>
      <c r="Y388" s="46"/>
    </row>
    <row r="389" spans="1:26" x14ac:dyDescent="0.15">
      <c r="A389" s="27" t="s">
        <v>483</v>
      </c>
      <c r="B389" s="18" t="s">
        <v>426</v>
      </c>
      <c r="C389" s="19" t="s">
        <v>483</v>
      </c>
      <c r="D389" s="17" t="s">
        <v>502</v>
      </c>
      <c r="E389" s="20" t="s">
        <v>503</v>
      </c>
      <c r="F389" s="21"/>
      <c r="G389" s="21" t="s">
        <v>506</v>
      </c>
      <c r="H389" s="30" t="s">
        <v>506</v>
      </c>
      <c r="I389" s="33" t="s">
        <v>507</v>
      </c>
      <c r="J389" s="27" t="s">
        <v>13</v>
      </c>
      <c r="K389" s="22" t="s">
        <v>26</v>
      </c>
      <c r="L389" s="36">
        <v>100</v>
      </c>
      <c r="M389" s="36">
        <v>0</v>
      </c>
      <c r="N389" s="36">
        <v>0</v>
      </c>
      <c r="O389" s="36">
        <v>0</v>
      </c>
      <c r="P389" s="36">
        <v>0</v>
      </c>
      <c r="Q389" s="36">
        <v>100</v>
      </c>
      <c r="R389" s="36">
        <v>100</v>
      </c>
      <c r="S389" s="36">
        <v>100</v>
      </c>
      <c r="T389" s="45">
        <v>200</v>
      </c>
      <c r="U389" s="45">
        <v>200</v>
      </c>
      <c r="V389" s="1" t="str">
        <f t="shared" si="13"/>
        <v>安徽江淮安驰汽车有限公司100A3794安徽乘用</v>
      </c>
      <c r="W389" s="1" t="str">
        <f t="shared" si="12"/>
        <v>安徽江淮安驰汽车有限公司100A3794</v>
      </c>
      <c r="X389" s="49"/>
      <c r="Y389" s="46"/>
    </row>
    <row r="390" spans="1:26" x14ac:dyDescent="0.15">
      <c r="A390" s="27" t="s">
        <v>483</v>
      </c>
      <c r="B390" s="18" t="s">
        <v>426</v>
      </c>
      <c r="C390" s="19" t="s">
        <v>483</v>
      </c>
      <c r="D390" s="17" t="s">
        <v>508</v>
      </c>
      <c r="E390" s="20" t="s">
        <v>509</v>
      </c>
      <c r="F390" s="21"/>
      <c r="G390" s="21" t="s">
        <v>486</v>
      </c>
      <c r="H390" s="30" t="s">
        <v>486</v>
      </c>
      <c r="I390" s="33" t="s">
        <v>487</v>
      </c>
      <c r="J390" s="27" t="s">
        <v>13</v>
      </c>
      <c r="K390" s="22" t="s">
        <v>26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45">
        <v>0</v>
      </c>
      <c r="U390" s="45">
        <v>0</v>
      </c>
      <c r="V390" s="1" t="str">
        <f t="shared" si="13"/>
        <v>安徽江淮汽车集团股份有限公司多功能商用车分公司100A1418安徽乘用</v>
      </c>
      <c r="W390" s="1" t="str">
        <f t="shared" si="12"/>
        <v>安徽江淮汽车集团股份有限公司多功能商用车分公司100A1418</v>
      </c>
      <c r="X390" s="49"/>
      <c r="Y390" s="46"/>
      <c r="Z390" s="1"/>
    </row>
    <row r="391" spans="1:26" x14ac:dyDescent="0.15">
      <c r="A391" s="27" t="s">
        <v>483</v>
      </c>
      <c r="B391" s="18" t="s">
        <v>426</v>
      </c>
      <c r="C391" s="19" t="s">
        <v>483</v>
      </c>
      <c r="D391" s="17" t="s">
        <v>508</v>
      </c>
      <c r="E391" s="23" t="s">
        <v>509</v>
      </c>
      <c r="F391" s="21"/>
      <c r="G391" s="21" t="s">
        <v>510</v>
      </c>
      <c r="H391" s="30" t="s">
        <v>510</v>
      </c>
      <c r="I391" s="33" t="s">
        <v>511</v>
      </c>
      <c r="J391" s="27" t="s">
        <v>13</v>
      </c>
      <c r="K391" s="22" t="s">
        <v>26</v>
      </c>
      <c r="L391" s="36">
        <v>200</v>
      </c>
      <c r="M391" s="36">
        <v>0</v>
      </c>
      <c r="N391" s="36">
        <v>0</v>
      </c>
      <c r="O391" s="36">
        <v>0</v>
      </c>
      <c r="P391" s="36">
        <v>0</v>
      </c>
      <c r="Q391" s="36">
        <v>200</v>
      </c>
      <c r="R391" s="36">
        <v>200</v>
      </c>
      <c r="S391" s="36">
        <v>200</v>
      </c>
      <c r="T391" s="45">
        <v>298</v>
      </c>
      <c r="U391" s="45">
        <v>350</v>
      </c>
      <c r="V391" s="1" t="str">
        <f t="shared" si="13"/>
        <v>安徽江淮汽车集团股份有限公司多功能商用车分公司100A3345安徽乘用</v>
      </c>
      <c r="W391" s="1" t="str">
        <f t="shared" si="12"/>
        <v>安徽江淮汽车集团股份有限公司多功能商用车分公司100A3345</v>
      </c>
      <c r="X391" s="49"/>
      <c r="Y391" s="46"/>
      <c r="Z391" s="40"/>
    </row>
    <row r="392" spans="1:26" x14ac:dyDescent="0.15">
      <c r="A392" s="27" t="s">
        <v>483</v>
      </c>
      <c r="B392" s="18" t="s">
        <v>426</v>
      </c>
      <c r="C392" s="19" t="s">
        <v>483</v>
      </c>
      <c r="D392" s="17" t="s">
        <v>508</v>
      </c>
      <c r="E392" s="23" t="s">
        <v>509</v>
      </c>
      <c r="F392" s="21"/>
      <c r="G392" s="23" t="s">
        <v>777</v>
      </c>
      <c r="H392" s="30" t="s">
        <v>777</v>
      </c>
      <c r="I392" s="33" t="s">
        <v>595</v>
      </c>
      <c r="J392" s="27" t="s">
        <v>13</v>
      </c>
      <c r="K392" s="22" t="s">
        <v>26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45">
        <v>0</v>
      </c>
      <c r="U392" s="45">
        <v>0</v>
      </c>
      <c r="V392" s="1" t="str">
        <f t="shared" si="13"/>
        <v>安徽江淮汽车集团股份有限公司多功能商用车分公司100AL351B安徽乘用</v>
      </c>
      <c r="W392" s="1" t="str">
        <f t="shared" si="12"/>
        <v>安徽江淮汽车集团股份有限公司多功能商用车分公司100AL351B</v>
      </c>
      <c r="X392" s="49"/>
      <c r="Y392" s="46"/>
      <c r="Z392" s="40"/>
    </row>
    <row r="393" spans="1:26" x14ac:dyDescent="0.15">
      <c r="A393" s="27" t="s">
        <v>483</v>
      </c>
      <c r="B393" s="18" t="s">
        <v>426</v>
      </c>
      <c r="C393" s="19" t="s">
        <v>483</v>
      </c>
      <c r="D393" s="17" t="s">
        <v>484</v>
      </c>
      <c r="E393" s="23" t="s">
        <v>485</v>
      </c>
      <c r="F393" s="21"/>
      <c r="G393" s="23" t="s">
        <v>399</v>
      </c>
      <c r="H393" s="30" t="s">
        <v>399</v>
      </c>
      <c r="I393" s="33" t="s">
        <v>400</v>
      </c>
      <c r="J393" s="27" t="s">
        <v>13</v>
      </c>
      <c r="K393" s="22" t="s">
        <v>26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45">
        <v>0</v>
      </c>
      <c r="U393" s="45">
        <v>8</v>
      </c>
      <c r="V393" s="1" t="str">
        <f t="shared" si="13"/>
        <v>安徽江淮汽车集团股份有限公司轿车分公司100A2671安徽乘用</v>
      </c>
      <c r="W393" s="1" t="str">
        <f t="shared" si="12"/>
        <v>安徽江淮汽车集团股份有限公司轿车分公司100A2671</v>
      </c>
      <c r="X393" s="49"/>
      <c r="Y393" s="46"/>
      <c r="Z393" s="40"/>
    </row>
    <row r="394" spans="1:26" x14ac:dyDescent="0.15">
      <c r="A394" s="27" t="s">
        <v>483</v>
      </c>
      <c r="B394" s="18" t="s">
        <v>426</v>
      </c>
      <c r="C394" s="19" t="s">
        <v>483</v>
      </c>
      <c r="D394" s="17" t="s">
        <v>484</v>
      </c>
      <c r="E394" s="23" t="s">
        <v>485</v>
      </c>
      <c r="F394" s="21"/>
      <c r="G394" s="23" t="s">
        <v>45</v>
      </c>
      <c r="H394" s="30" t="s">
        <v>45</v>
      </c>
      <c r="I394" s="33" t="s">
        <v>46</v>
      </c>
      <c r="J394" s="27" t="s">
        <v>13</v>
      </c>
      <c r="K394" s="22" t="s">
        <v>26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45">
        <v>0</v>
      </c>
      <c r="U394" s="45">
        <v>36</v>
      </c>
      <c r="V394" s="1" t="str">
        <f t="shared" si="13"/>
        <v>安徽江淮汽车集团股份有限公司轿车分公司100A2148安徽乘用</v>
      </c>
      <c r="W394" s="1" t="str">
        <f t="shared" si="12"/>
        <v>安徽江淮汽车集团股份有限公司轿车分公司100A2148</v>
      </c>
      <c r="X394" s="49"/>
      <c r="Y394" s="46"/>
    </row>
    <row r="395" spans="1:26" x14ac:dyDescent="0.15">
      <c r="A395" s="27" t="s">
        <v>483</v>
      </c>
      <c r="B395" s="18" t="s">
        <v>426</v>
      </c>
      <c r="C395" s="19" t="s">
        <v>483</v>
      </c>
      <c r="D395" s="17" t="s">
        <v>484</v>
      </c>
      <c r="E395" s="23" t="s">
        <v>485</v>
      </c>
      <c r="F395" s="21"/>
      <c r="G395" s="23" t="s">
        <v>488</v>
      </c>
      <c r="H395" s="30" t="s">
        <v>488</v>
      </c>
      <c r="I395" s="33" t="s">
        <v>489</v>
      </c>
      <c r="J395" s="27" t="s">
        <v>13</v>
      </c>
      <c r="K395" s="22" t="s">
        <v>26</v>
      </c>
      <c r="L395" s="36">
        <v>0</v>
      </c>
      <c r="M395" s="36">
        <v>0</v>
      </c>
      <c r="N395" s="36">
        <v>0</v>
      </c>
      <c r="O395" s="36">
        <v>0</v>
      </c>
      <c r="P395" s="36">
        <v>0</v>
      </c>
      <c r="Q395" s="36">
        <v>0</v>
      </c>
      <c r="R395" s="36">
        <v>0</v>
      </c>
      <c r="S395" s="36">
        <v>0</v>
      </c>
      <c r="T395" s="45">
        <v>220</v>
      </c>
      <c r="U395" s="45">
        <v>69</v>
      </c>
      <c r="V395" s="1" t="str">
        <f t="shared" si="13"/>
        <v>安徽江淮汽车集团股份有限公司轿车分公司100A2548安徽乘用</v>
      </c>
      <c r="W395" s="1" t="str">
        <f t="shared" si="12"/>
        <v>安徽江淮汽车集团股份有限公司轿车分公司100A2548</v>
      </c>
      <c r="X395" s="49"/>
      <c r="Y395" s="46"/>
    </row>
    <row r="396" spans="1:26" x14ac:dyDescent="0.15">
      <c r="A396" s="27" t="s">
        <v>483</v>
      </c>
      <c r="B396" s="18" t="s">
        <v>426</v>
      </c>
      <c r="C396" s="19" t="s">
        <v>483</v>
      </c>
      <c r="D396" s="17" t="s">
        <v>484</v>
      </c>
      <c r="E396" s="23" t="s">
        <v>485</v>
      </c>
      <c r="F396" s="21"/>
      <c r="G396" s="23" t="s">
        <v>397</v>
      </c>
      <c r="H396" s="30" t="s">
        <v>397</v>
      </c>
      <c r="I396" s="33" t="s">
        <v>398</v>
      </c>
      <c r="J396" s="27" t="s">
        <v>13</v>
      </c>
      <c r="K396" s="22" t="s">
        <v>26</v>
      </c>
      <c r="L396" s="36">
        <v>1000</v>
      </c>
      <c r="M396" s="36">
        <v>900</v>
      </c>
      <c r="N396" s="36">
        <v>600</v>
      </c>
      <c r="O396" s="36">
        <v>0</v>
      </c>
      <c r="P396" s="36">
        <v>0</v>
      </c>
      <c r="Q396" s="36">
        <v>2500</v>
      </c>
      <c r="R396" s="36">
        <v>2000</v>
      </c>
      <c r="S396" s="36">
        <v>2000</v>
      </c>
      <c r="T396" s="45">
        <v>4040</v>
      </c>
      <c r="U396" s="45">
        <v>960</v>
      </c>
      <c r="V396" s="1" t="str">
        <f t="shared" si="13"/>
        <v>安徽江淮汽车集团股份有限公司轿车分公司100A3270安徽乘用</v>
      </c>
      <c r="W396" s="1" t="str">
        <f t="shared" si="12"/>
        <v>安徽江淮汽车集团股份有限公司轿车分公司100A3270</v>
      </c>
      <c r="X396" s="49"/>
      <c r="Y396" s="46"/>
    </row>
    <row r="397" spans="1:26" x14ac:dyDescent="0.15">
      <c r="A397" s="27" t="s">
        <v>483</v>
      </c>
      <c r="B397" s="18" t="s">
        <v>426</v>
      </c>
      <c r="C397" s="19" t="s">
        <v>483</v>
      </c>
      <c r="D397" s="17" t="s">
        <v>484</v>
      </c>
      <c r="E397" s="24" t="s">
        <v>485</v>
      </c>
      <c r="F397" s="21"/>
      <c r="G397" s="23" t="s">
        <v>204</v>
      </c>
      <c r="H397" s="30" t="s">
        <v>204</v>
      </c>
      <c r="I397" s="33" t="s">
        <v>205</v>
      </c>
      <c r="J397" s="27" t="s">
        <v>13</v>
      </c>
      <c r="K397" s="22" t="s">
        <v>26</v>
      </c>
      <c r="L397" s="36">
        <v>600</v>
      </c>
      <c r="M397" s="36">
        <v>600</v>
      </c>
      <c r="N397" s="36">
        <v>0</v>
      </c>
      <c r="O397" s="36">
        <v>0</v>
      </c>
      <c r="P397" s="36">
        <v>0</v>
      </c>
      <c r="Q397" s="36">
        <v>1200</v>
      </c>
      <c r="R397" s="36">
        <v>800</v>
      </c>
      <c r="S397" s="36">
        <v>800</v>
      </c>
      <c r="T397" s="45">
        <v>226</v>
      </c>
      <c r="U397" s="45">
        <v>240</v>
      </c>
      <c r="V397" s="1" t="str">
        <f t="shared" si="13"/>
        <v>安徽江淮汽车集团股份有限公司轿车分公司100A3719安徽乘用</v>
      </c>
      <c r="W397" s="1" t="str">
        <f t="shared" si="12"/>
        <v>安徽江淮汽车集团股份有限公司轿车分公司100A3719</v>
      </c>
      <c r="X397" s="49"/>
      <c r="Y397" s="46"/>
    </row>
    <row r="398" spans="1:26" x14ac:dyDescent="0.15">
      <c r="A398" s="27" t="s">
        <v>483</v>
      </c>
      <c r="B398" s="18" t="s">
        <v>426</v>
      </c>
      <c r="C398" s="19" t="s">
        <v>483</v>
      </c>
      <c r="D398" s="20" t="s">
        <v>484</v>
      </c>
      <c r="E398" s="20" t="s">
        <v>485</v>
      </c>
      <c r="F398" s="21"/>
      <c r="G398" s="21" t="s">
        <v>207</v>
      </c>
      <c r="H398" s="30" t="s">
        <v>207</v>
      </c>
      <c r="I398" s="33" t="s">
        <v>208</v>
      </c>
      <c r="J398" s="27" t="s">
        <v>13</v>
      </c>
      <c r="K398" s="22" t="s">
        <v>26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v>0</v>
      </c>
      <c r="T398" s="45">
        <v>0</v>
      </c>
      <c r="U398" s="45">
        <v>0</v>
      </c>
      <c r="V398" s="1" t="str">
        <f t="shared" si="13"/>
        <v>安徽江淮汽车集团股份有限公司轿车分公司100A3609安徽乘用</v>
      </c>
      <c r="W398" s="1" t="str">
        <f t="shared" si="12"/>
        <v>安徽江淮汽车集团股份有限公司轿车分公司100A3609</v>
      </c>
      <c r="X398" s="49"/>
      <c r="Y398" s="46"/>
    </row>
    <row r="399" spans="1:26" x14ac:dyDescent="0.15">
      <c r="A399" s="27" t="s">
        <v>483</v>
      </c>
      <c r="B399" s="18" t="s">
        <v>426</v>
      </c>
      <c r="C399" s="19" t="s">
        <v>483</v>
      </c>
      <c r="D399" s="20" t="s">
        <v>484</v>
      </c>
      <c r="E399" s="20" t="s">
        <v>485</v>
      </c>
      <c r="F399" s="21"/>
      <c r="G399" s="21" t="s">
        <v>492</v>
      </c>
      <c r="H399" s="30" t="s">
        <v>492</v>
      </c>
      <c r="I399" s="33" t="s">
        <v>493</v>
      </c>
      <c r="J399" s="27" t="s">
        <v>13</v>
      </c>
      <c r="K399" s="22" t="s">
        <v>26</v>
      </c>
      <c r="L399" s="36">
        <v>400</v>
      </c>
      <c r="M399" s="36">
        <v>400</v>
      </c>
      <c r="N399" s="36">
        <v>0</v>
      </c>
      <c r="O399" s="36">
        <v>0</v>
      </c>
      <c r="P399" s="36">
        <v>0</v>
      </c>
      <c r="Q399" s="36">
        <v>800</v>
      </c>
      <c r="R399" s="36">
        <v>800</v>
      </c>
      <c r="S399" s="36">
        <v>800</v>
      </c>
      <c r="T399" s="45">
        <v>282</v>
      </c>
      <c r="U399" s="45">
        <v>1003</v>
      </c>
      <c r="V399" s="1" t="str">
        <f t="shared" si="13"/>
        <v>安徽江淮汽车集团股份有限公司轿车分公司100A4011安徽乘用</v>
      </c>
      <c r="W399" s="1" t="str">
        <f t="shared" si="12"/>
        <v>安徽江淮汽车集团股份有限公司轿车分公司100A4011</v>
      </c>
      <c r="X399" s="49"/>
      <c r="Y399" s="46"/>
    </row>
    <row r="400" spans="1:26" x14ac:dyDescent="0.15">
      <c r="A400" s="27" t="s">
        <v>483</v>
      </c>
      <c r="B400" s="18" t="s">
        <v>426</v>
      </c>
      <c r="C400" s="19" t="s">
        <v>483</v>
      </c>
      <c r="D400" s="17" t="s">
        <v>484</v>
      </c>
      <c r="E400" s="20" t="s">
        <v>485</v>
      </c>
      <c r="F400" s="21"/>
      <c r="G400" s="21" t="s">
        <v>494</v>
      </c>
      <c r="H400" s="30" t="s">
        <v>494</v>
      </c>
      <c r="I400" s="33" t="s">
        <v>495</v>
      </c>
      <c r="J400" s="27" t="s">
        <v>13</v>
      </c>
      <c r="K400" s="22" t="s">
        <v>26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45">
        <v>0</v>
      </c>
      <c r="U400" s="45">
        <v>300</v>
      </c>
      <c r="V400" s="1" t="str">
        <f t="shared" si="13"/>
        <v>安徽江淮汽车集团股份有限公司轿车分公司100A4026安徽乘用</v>
      </c>
      <c r="W400" s="1" t="str">
        <f t="shared" si="12"/>
        <v>安徽江淮汽车集团股份有限公司轿车分公司100A4026</v>
      </c>
      <c r="X400" s="49"/>
      <c r="Y400" s="46"/>
    </row>
    <row r="401" spans="1:25" x14ac:dyDescent="0.15">
      <c r="A401" s="27" t="s">
        <v>483</v>
      </c>
      <c r="B401" s="18" t="s">
        <v>426</v>
      </c>
      <c r="C401" s="19" t="s">
        <v>483</v>
      </c>
      <c r="D401" s="17" t="s">
        <v>484</v>
      </c>
      <c r="E401" s="20" t="s">
        <v>485</v>
      </c>
      <c r="F401" s="21"/>
      <c r="G401" s="21" t="s">
        <v>702</v>
      </c>
      <c r="H401" s="30" t="s">
        <v>702</v>
      </c>
      <c r="I401" s="33" t="s">
        <v>704</v>
      </c>
      <c r="J401" s="27" t="s">
        <v>13</v>
      </c>
      <c r="K401" s="22" t="s">
        <v>26</v>
      </c>
      <c r="L401" s="36">
        <v>400</v>
      </c>
      <c r="M401" s="36">
        <v>400</v>
      </c>
      <c r="N401" s="36">
        <v>0</v>
      </c>
      <c r="O401" s="36">
        <v>0</v>
      </c>
      <c r="P401" s="36">
        <v>0</v>
      </c>
      <c r="Q401" s="36">
        <v>800</v>
      </c>
      <c r="R401" s="36">
        <v>800</v>
      </c>
      <c r="S401" s="36">
        <v>800</v>
      </c>
      <c r="T401" s="45">
        <v>2064</v>
      </c>
      <c r="U401" s="45">
        <v>1705</v>
      </c>
      <c r="V401" s="1" t="str">
        <f t="shared" si="13"/>
        <v>安徽江淮汽车集团股份有限公司轿车分公司100A4082安徽乘用</v>
      </c>
      <c r="W401" s="1" t="str">
        <f t="shared" si="12"/>
        <v>安徽江淮汽车集团股份有限公司轿车分公司100A4082</v>
      </c>
      <c r="X401" s="49"/>
      <c r="Y401" s="46"/>
    </row>
    <row r="402" spans="1:25" x14ac:dyDescent="0.15">
      <c r="A402" s="27" t="s">
        <v>483</v>
      </c>
      <c r="B402" s="18" t="s">
        <v>426</v>
      </c>
      <c r="C402" s="19" t="s">
        <v>483</v>
      </c>
      <c r="D402" s="17" t="s">
        <v>512</v>
      </c>
      <c r="E402" s="20" t="s">
        <v>513</v>
      </c>
      <c r="F402" s="21"/>
      <c r="G402" s="21" t="s">
        <v>514</v>
      </c>
      <c r="H402" s="30" t="s">
        <v>515</v>
      </c>
      <c r="I402" s="33" t="s">
        <v>516</v>
      </c>
      <c r="J402" s="27" t="s">
        <v>13</v>
      </c>
      <c r="K402" s="22" t="s">
        <v>26</v>
      </c>
      <c r="L402" s="36">
        <v>200</v>
      </c>
      <c r="M402" s="36">
        <v>0</v>
      </c>
      <c r="N402" s="36">
        <v>0</v>
      </c>
      <c r="O402" s="36">
        <v>0</v>
      </c>
      <c r="P402" s="36">
        <v>0</v>
      </c>
      <c r="Q402" s="36">
        <v>200</v>
      </c>
      <c r="R402" s="36">
        <v>200</v>
      </c>
      <c r="S402" s="36">
        <v>200</v>
      </c>
      <c r="T402" s="45">
        <v>210</v>
      </c>
      <c r="U402" s="45">
        <v>252</v>
      </c>
      <c r="V402" s="1" t="str">
        <f t="shared" si="13"/>
        <v>安徽江淮汽车集团股份有限公司轻型商用车分公司120A1716安徽乘用</v>
      </c>
      <c r="W402" s="1" t="str">
        <f t="shared" si="12"/>
        <v>安徽江淮汽车集团股份有限公司轻型商用车分公司120A1716</v>
      </c>
      <c r="X402" s="49"/>
      <c r="Y402" s="46"/>
    </row>
    <row r="403" spans="1:25" x14ac:dyDescent="0.15">
      <c r="A403" s="27" t="s">
        <v>483</v>
      </c>
      <c r="B403" s="18" t="s">
        <v>426</v>
      </c>
      <c r="C403" s="19" t="s">
        <v>483</v>
      </c>
      <c r="D403" s="28" t="s">
        <v>512</v>
      </c>
      <c r="E403" s="20" t="s">
        <v>513</v>
      </c>
      <c r="F403" s="21"/>
      <c r="G403" s="19" t="s">
        <v>517</v>
      </c>
      <c r="H403" s="30" t="s">
        <v>518</v>
      </c>
      <c r="I403" s="33" t="s">
        <v>519</v>
      </c>
      <c r="J403" s="27" t="s">
        <v>13</v>
      </c>
      <c r="K403" s="22" t="s">
        <v>26</v>
      </c>
      <c r="L403" s="36">
        <v>400</v>
      </c>
      <c r="M403" s="36">
        <v>400</v>
      </c>
      <c r="N403" s="36">
        <v>400</v>
      </c>
      <c r="O403" s="36">
        <v>0</v>
      </c>
      <c r="P403" s="36">
        <v>0</v>
      </c>
      <c r="Q403" s="36">
        <v>1200</v>
      </c>
      <c r="R403" s="36">
        <v>1200</v>
      </c>
      <c r="S403" s="36">
        <v>1200</v>
      </c>
      <c r="T403" s="45">
        <v>810</v>
      </c>
      <c r="U403" s="45">
        <v>420</v>
      </c>
      <c r="V403" s="1" t="str">
        <f t="shared" si="13"/>
        <v>安徽江淮汽车集团股份有限公司轻型商用车分公司120A3219安徽乘用</v>
      </c>
      <c r="W403" s="1" t="str">
        <f t="shared" si="12"/>
        <v>安徽江淮汽车集团股份有限公司轻型商用车分公司120A3219</v>
      </c>
      <c r="X403" s="49"/>
      <c r="Y403" s="46"/>
    </row>
    <row r="404" spans="1:25" x14ac:dyDescent="0.15">
      <c r="A404" s="27" t="s">
        <v>483</v>
      </c>
      <c r="B404" s="18" t="s">
        <v>426</v>
      </c>
      <c r="C404" s="19" t="s">
        <v>483</v>
      </c>
      <c r="D404" s="17" t="s">
        <v>512</v>
      </c>
      <c r="E404" s="20" t="s">
        <v>513</v>
      </c>
      <c r="F404" s="21"/>
      <c r="G404" s="21" t="s">
        <v>520</v>
      </c>
      <c r="H404" s="30" t="s">
        <v>521</v>
      </c>
      <c r="I404" s="33" t="s">
        <v>522</v>
      </c>
      <c r="J404" s="27" t="s">
        <v>13</v>
      </c>
      <c r="K404" s="22" t="s">
        <v>26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45">
        <v>0</v>
      </c>
      <c r="U404" s="45">
        <v>28</v>
      </c>
      <c r="V404" s="1" t="str">
        <f t="shared" si="13"/>
        <v>安徽江淮汽车集团股份有限公司轻型商用车分公司120A1717安徽乘用</v>
      </c>
      <c r="W404" s="1" t="str">
        <f t="shared" si="12"/>
        <v>安徽江淮汽车集团股份有限公司轻型商用车分公司120A1717</v>
      </c>
      <c r="X404" s="49"/>
      <c r="Y404" s="46"/>
    </row>
    <row r="405" spans="1:25" x14ac:dyDescent="0.15">
      <c r="A405" s="27" t="s">
        <v>483</v>
      </c>
      <c r="B405" s="18" t="s">
        <v>426</v>
      </c>
      <c r="C405" s="19" t="s">
        <v>483</v>
      </c>
      <c r="D405" s="28" t="s">
        <v>496</v>
      </c>
      <c r="E405" s="20" t="s">
        <v>497</v>
      </c>
      <c r="F405" s="21"/>
      <c r="G405" s="23" t="s">
        <v>45</v>
      </c>
      <c r="H405" s="30" t="s">
        <v>45</v>
      </c>
      <c r="I405" s="33" t="s">
        <v>46</v>
      </c>
      <c r="J405" s="27" t="s">
        <v>13</v>
      </c>
      <c r="K405" s="22" t="s">
        <v>26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45">
        <v>0</v>
      </c>
      <c r="U405" s="45">
        <v>0</v>
      </c>
      <c r="V405" s="1" t="str">
        <f t="shared" si="13"/>
        <v>安庆振风新能源汽车科技有限公司100A2148安徽乘用</v>
      </c>
      <c r="W405" s="1" t="str">
        <f t="shared" si="12"/>
        <v>安庆振风新能源汽车科技有限公司100A2148</v>
      </c>
      <c r="X405" s="49"/>
      <c r="Y405" s="46"/>
    </row>
    <row r="406" spans="1:25" x14ac:dyDescent="0.15">
      <c r="A406" s="27" t="s">
        <v>483</v>
      </c>
      <c r="B406" s="18" t="s">
        <v>426</v>
      </c>
      <c r="C406" s="19" t="s">
        <v>483</v>
      </c>
      <c r="D406" s="17" t="s">
        <v>496</v>
      </c>
      <c r="E406" s="20" t="s">
        <v>497</v>
      </c>
      <c r="F406" s="21"/>
      <c r="G406" s="23" t="s">
        <v>37</v>
      </c>
      <c r="H406" s="30" t="s">
        <v>37</v>
      </c>
      <c r="I406" s="33" t="s">
        <v>38</v>
      </c>
      <c r="J406" s="27" t="s">
        <v>13</v>
      </c>
      <c r="K406" s="22" t="s">
        <v>26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45">
        <v>0</v>
      </c>
      <c r="U406" s="45">
        <v>0</v>
      </c>
      <c r="V406" s="1" t="str">
        <f t="shared" si="13"/>
        <v>安庆振风新能源汽车科技有限公司100A3765安徽乘用</v>
      </c>
      <c r="W406" s="1" t="str">
        <f t="shared" si="12"/>
        <v>安庆振风新能源汽车科技有限公司100A3765</v>
      </c>
      <c r="X406" s="49"/>
      <c r="Y406" s="46"/>
    </row>
    <row r="407" spans="1:25" x14ac:dyDescent="0.15">
      <c r="A407" s="22" t="s">
        <v>483</v>
      </c>
      <c r="B407" s="18" t="s">
        <v>426</v>
      </c>
      <c r="C407" s="21" t="s">
        <v>483</v>
      </c>
      <c r="D407" s="18" t="s">
        <v>496</v>
      </c>
      <c r="E407" s="24" t="s">
        <v>497</v>
      </c>
      <c r="F407" s="21"/>
      <c r="G407" s="21" t="s">
        <v>498</v>
      </c>
      <c r="H407" s="30" t="s">
        <v>498</v>
      </c>
      <c r="I407" s="33" t="s">
        <v>499</v>
      </c>
      <c r="J407" s="27" t="s">
        <v>13</v>
      </c>
      <c r="K407" s="22" t="s">
        <v>26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45">
        <v>0</v>
      </c>
      <c r="U407" s="45">
        <v>0</v>
      </c>
      <c r="V407" s="1" t="str">
        <f t="shared" si="13"/>
        <v>安庆振风新能源汽车科技有限公司100AG261B安徽乘用</v>
      </c>
      <c r="W407" s="1" t="str">
        <f t="shared" si="12"/>
        <v>安庆振风新能源汽车科技有限公司100AG261B</v>
      </c>
      <c r="X407" s="49"/>
      <c r="Y407" s="46"/>
    </row>
    <row r="408" spans="1:25" x14ac:dyDescent="0.15">
      <c r="A408" s="42" t="s">
        <v>483</v>
      </c>
      <c r="B408" s="42" t="s">
        <v>426</v>
      </c>
      <c r="C408" s="42" t="s">
        <v>483</v>
      </c>
      <c r="D408" s="43" t="s">
        <v>496</v>
      </c>
      <c r="E408" s="43" t="s">
        <v>497</v>
      </c>
      <c r="F408" s="42"/>
      <c r="G408" s="21" t="s">
        <v>500</v>
      </c>
      <c r="H408" s="30" t="s">
        <v>500</v>
      </c>
      <c r="I408" s="44" t="s">
        <v>501</v>
      </c>
      <c r="J408" s="42" t="s">
        <v>13</v>
      </c>
      <c r="K408" s="42" t="s">
        <v>26</v>
      </c>
      <c r="L408" s="36">
        <v>6000</v>
      </c>
      <c r="M408" s="36">
        <v>6000</v>
      </c>
      <c r="N408" s="36">
        <v>6000</v>
      </c>
      <c r="O408" s="36">
        <v>6000</v>
      </c>
      <c r="P408" s="36">
        <v>0</v>
      </c>
      <c r="Q408" s="36">
        <v>24000</v>
      </c>
      <c r="R408" s="36">
        <v>20000</v>
      </c>
      <c r="S408" s="36">
        <v>20000</v>
      </c>
      <c r="T408" s="45">
        <v>19000</v>
      </c>
      <c r="U408" s="45">
        <v>19600</v>
      </c>
      <c r="V408" s="1" t="str">
        <f t="shared" si="13"/>
        <v>安庆振风新能源汽车科技有限公司100A4322安徽乘用</v>
      </c>
      <c r="W408" s="1" t="str">
        <f t="shared" si="12"/>
        <v>安庆振风新能源汽车科技有限公司100A4322</v>
      </c>
      <c r="X408" s="49"/>
      <c r="Y408" s="46"/>
    </row>
    <row r="409" spans="1:25" x14ac:dyDescent="0.15">
      <c r="A409" s="42" t="s">
        <v>483</v>
      </c>
      <c r="B409" s="42" t="s">
        <v>426</v>
      </c>
      <c r="C409" s="42" t="s">
        <v>483</v>
      </c>
      <c r="D409" s="43" t="s">
        <v>691</v>
      </c>
      <c r="E409" s="43" t="s">
        <v>692</v>
      </c>
      <c r="F409" s="42"/>
      <c r="G409" s="21" t="s">
        <v>695</v>
      </c>
      <c r="H409" s="30" t="s">
        <v>695</v>
      </c>
      <c r="I409" s="44" t="s">
        <v>698</v>
      </c>
      <c r="J409" s="42" t="s">
        <v>13</v>
      </c>
      <c r="K409" s="42" t="s">
        <v>19</v>
      </c>
      <c r="L409" s="36">
        <v>800</v>
      </c>
      <c r="M409" s="36">
        <v>0</v>
      </c>
      <c r="N409" s="36">
        <v>0</v>
      </c>
      <c r="O409" s="36">
        <v>0</v>
      </c>
      <c r="P409" s="36">
        <v>0</v>
      </c>
      <c r="Q409" s="36">
        <v>800</v>
      </c>
      <c r="R409" s="36">
        <v>400</v>
      </c>
      <c r="S409" s="36">
        <v>400</v>
      </c>
      <c r="T409" s="45">
        <v>400</v>
      </c>
      <c r="U409" s="45">
        <v>800</v>
      </c>
      <c r="V409" s="1" t="str">
        <f t="shared" si="13"/>
        <v>扬州江淮轻型汽车有限公司100A2411桦林</v>
      </c>
      <c r="W409" s="1" t="str">
        <f t="shared" si="12"/>
        <v>扬州江淮轻型汽车有限公司100A2411</v>
      </c>
      <c r="X409" s="49"/>
      <c r="Y409" s="46"/>
    </row>
    <row r="410" spans="1:25" x14ac:dyDescent="0.15">
      <c r="A410" s="42" t="s">
        <v>659</v>
      </c>
      <c r="B410" s="42" t="s">
        <v>660</v>
      </c>
      <c r="C410" s="42" t="s">
        <v>661</v>
      </c>
      <c r="D410" s="43" t="s">
        <v>662</v>
      </c>
      <c r="E410" s="43" t="s">
        <v>663</v>
      </c>
      <c r="F410" s="44"/>
      <c r="G410" s="21" t="s">
        <v>590</v>
      </c>
      <c r="H410" s="30" t="s">
        <v>590</v>
      </c>
      <c r="I410" s="44" t="s">
        <v>591</v>
      </c>
      <c r="J410" s="42" t="s">
        <v>13</v>
      </c>
      <c r="K410" s="42" t="s">
        <v>14</v>
      </c>
      <c r="L410" s="36">
        <v>0</v>
      </c>
      <c r="M410" s="36">
        <v>0</v>
      </c>
      <c r="N410" s="36">
        <v>1500</v>
      </c>
      <c r="O410" s="36">
        <v>0</v>
      </c>
      <c r="P410" s="36">
        <v>0</v>
      </c>
      <c r="Q410" s="36">
        <v>1500</v>
      </c>
      <c r="R410" s="36">
        <v>1000</v>
      </c>
      <c r="S410" s="36">
        <v>1000</v>
      </c>
      <c r="T410" s="45">
        <v>3000</v>
      </c>
      <c r="U410" s="45">
        <v>2420</v>
      </c>
      <c r="V410" s="1" t="str">
        <f t="shared" si="13"/>
        <v>厦门金龙联合汽车工业有限公司100A1644福建</v>
      </c>
      <c r="W410" s="1" t="str">
        <f t="shared" si="12"/>
        <v>厦门金龙联合汽车工业有限公司100A1644</v>
      </c>
      <c r="X410" s="49"/>
      <c r="Y410" s="46"/>
    </row>
    <row r="411" spans="1:25" x14ac:dyDescent="0.15">
      <c r="A411" s="42" t="s">
        <v>659</v>
      </c>
      <c r="B411" s="42" t="s">
        <v>660</v>
      </c>
      <c r="C411" s="42" t="s">
        <v>661</v>
      </c>
      <c r="D411" s="43" t="s">
        <v>662</v>
      </c>
      <c r="E411" s="43" t="s">
        <v>663</v>
      </c>
      <c r="F411" s="44"/>
      <c r="G411" s="21" t="s">
        <v>664</v>
      </c>
      <c r="H411" s="30" t="s">
        <v>664</v>
      </c>
      <c r="I411" s="44" t="s">
        <v>665</v>
      </c>
      <c r="J411" s="42" t="s">
        <v>13</v>
      </c>
      <c r="K411" s="42" t="s">
        <v>14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45">
        <v>0</v>
      </c>
      <c r="U411" s="45">
        <v>0</v>
      </c>
      <c r="V411" s="1" t="str">
        <f t="shared" si="13"/>
        <v>厦门金龙联合汽车工业有限公司100A493福建</v>
      </c>
      <c r="W411" s="1" t="str">
        <f t="shared" si="12"/>
        <v>厦门金龙联合汽车工业有限公司100A493</v>
      </c>
      <c r="X411" s="49"/>
      <c r="Y411" s="46"/>
    </row>
    <row r="412" spans="1:25" x14ac:dyDescent="0.15">
      <c r="A412" s="42" t="s">
        <v>666</v>
      </c>
      <c r="B412" s="42" t="s">
        <v>667</v>
      </c>
      <c r="C412" s="42" t="s">
        <v>668</v>
      </c>
      <c r="D412" s="43" t="s">
        <v>669</v>
      </c>
      <c r="E412" s="43" t="s">
        <v>756</v>
      </c>
      <c r="F412" s="42"/>
      <c r="G412" s="21" t="s">
        <v>520</v>
      </c>
      <c r="H412" s="30" t="s">
        <v>521</v>
      </c>
      <c r="I412" s="44" t="s">
        <v>522</v>
      </c>
      <c r="J412" s="42" t="s">
        <v>13</v>
      </c>
      <c r="K412" s="42" t="s">
        <v>26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45">
        <v>0</v>
      </c>
      <c r="U412" s="45">
        <v>0</v>
      </c>
      <c r="V412" s="1" t="str">
        <f t="shared" si="13"/>
        <v>北汽福田汽车股份有限公司时代领航卡车工厂120A1717安徽乘用</v>
      </c>
      <c r="W412" s="1" t="str">
        <f t="shared" si="12"/>
        <v>北汽福田汽车股份有限公司时代领航卡车工厂120A1717</v>
      </c>
      <c r="X412" s="49"/>
      <c r="Y412" s="46"/>
    </row>
    <row r="413" spans="1:25" x14ac:dyDescent="0.15">
      <c r="A413" s="42" t="s">
        <v>666</v>
      </c>
      <c r="B413" s="42" t="s">
        <v>667</v>
      </c>
      <c r="C413" s="42" t="s">
        <v>668</v>
      </c>
      <c r="D413" s="43" t="s">
        <v>669</v>
      </c>
      <c r="E413" s="43" t="s">
        <v>756</v>
      </c>
      <c r="F413" s="42"/>
      <c r="G413" s="21" t="s">
        <v>670</v>
      </c>
      <c r="H413" s="30" t="s">
        <v>670</v>
      </c>
      <c r="I413" s="44" t="s">
        <v>671</v>
      </c>
      <c r="J413" s="42" t="s">
        <v>13</v>
      </c>
      <c r="K413" s="42" t="s">
        <v>14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v>0</v>
      </c>
      <c r="T413" s="45">
        <v>0</v>
      </c>
      <c r="U413" s="45">
        <v>0</v>
      </c>
      <c r="V413" s="1" t="str">
        <f t="shared" si="13"/>
        <v>北汽福田汽车股份有限公司时代领航卡车工厂100A2917福建</v>
      </c>
      <c r="W413" s="1" t="str">
        <f t="shared" si="12"/>
        <v>北汽福田汽车股份有限公司时代领航卡车工厂100A2917</v>
      </c>
      <c r="X413" s="49"/>
      <c r="Y413" s="46"/>
    </row>
    <row r="414" spans="1:25" x14ac:dyDescent="0.15">
      <c r="A414" s="42" t="s">
        <v>666</v>
      </c>
      <c r="B414" s="42" t="s">
        <v>667</v>
      </c>
      <c r="C414" s="42" t="s">
        <v>672</v>
      </c>
      <c r="D414" s="43" t="s">
        <v>673</v>
      </c>
      <c r="E414" s="43" t="s">
        <v>674</v>
      </c>
      <c r="F414" s="44"/>
      <c r="G414" s="21" t="s">
        <v>590</v>
      </c>
      <c r="H414" s="30" t="s">
        <v>590</v>
      </c>
      <c r="I414" s="44" t="s">
        <v>591</v>
      </c>
      <c r="J414" s="42" t="s">
        <v>13</v>
      </c>
      <c r="K414" s="42" t="s">
        <v>26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0</v>
      </c>
      <c r="T414" s="45">
        <v>400</v>
      </c>
      <c r="U414" s="45">
        <v>0</v>
      </c>
      <c r="V414" s="1" t="str">
        <f t="shared" si="13"/>
        <v>浙江飞碟汽车制造有限公司五征分公司100A1644安徽乘用</v>
      </c>
      <c r="W414" s="1" t="str">
        <f t="shared" si="12"/>
        <v>浙江飞碟汽车制造有限公司五征分公司100A1644</v>
      </c>
      <c r="X414" s="49"/>
      <c r="Y414" s="46"/>
    </row>
    <row r="415" spans="1:25" x14ac:dyDescent="0.15">
      <c r="A415" s="42" t="s">
        <v>666</v>
      </c>
      <c r="B415" s="42" t="s">
        <v>667</v>
      </c>
      <c r="C415" s="42" t="s">
        <v>672</v>
      </c>
      <c r="D415" s="43" t="s">
        <v>673</v>
      </c>
      <c r="E415" s="43" t="s">
        <v>674</v>
      </c>
      <c r="F415" s="44"/>
      <c r="G415" s="21" t="s">
        <v>675</v>
      </c>
      <c r="H415" s="30" t="s">
        <v>675</v>
      </c>
      <c r="I415" s="44" t="s">
        <v>676</v>
      </c>
      <c r="J415" s="42" t="s">
        <v>13</v>
      </c>
      <c r="K415" s="42" t="s">
        <v>14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0</v>
      </c>
      <c r="T415" s="45">
        <v>0</v>
      </c>
      <c r="U415" s="45">
        <v>0</v>
      </c>
      <c r="V415" s="1" t="str">
        <f t="shared" si="13"/>
        <v>浙江飞碟汽车制造有限公司五征分公司100A2911福建</v>
      </c>
      <c r="W415" s="1" t="str">
        <f t="shared" si="12"/>
        <v>浙江飞碟汽车制造有限公司五征分公司100A2911</v>
      </c>
      <c r="X415" s="49"/>
      <c r="Y415" s="46"/>
    </row>
    <row r="416" spans="1:25" x14ac:dyDescent="0.15">
      <c r="A416" s="42" t="s">
        <v>677</v>
      </c>
      <c r="B416" s="42" t="s">
        <v>678</v>
      </c>
      <c r="C416" s="42" t="s">
        <v>679</v>
      </c>
      <c r="D416" s="43" t="s">
        <v>680</v>
      </c>
      <c r="E416" s="43" t="s">
        <v>681</v>
      </c>
      <c r="F416" s="44"/>
      <c r="G416" s="21" t="s">
        <v>518</v>
      </c>
      <c r="H416" s="30" t="s">
        <v>518</v>
      </c>
      <c r="I416" s="44" t="s">
        <v>519</v>
      </c>
      <c r="J416" s="42" t="s">
        <v>13</v>
      </c>
      <c r="K416" s="42" t="s">
        <v>26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45">
        <v>0</v>
      </c>
      <c r="U416" s="45">
        <v>0</v>
      </c>
      <c r="V416" s="1" t="str">
        <f t="shared" si="13"/>
        <v>现代商用汽车（中国）有限公司100A3219安徽乘用</v>
      </c>
      <c r="W416" s="1" t="str">
        <f t="shared" si="12"/>
        <v>现代商用汽车（中国）有限公司100A3219</v>
      </c>
      <c r="X416" s="49"/>
      <c r="Y416" s="46"/>
    </row>
    <row r="417" spans="1:25" x14ac:dyDescent="0.15">
      <c r="A417" s="42" t="s">
        <v>659</v>
      </c>
      <c r="B417" s="18" t="s">
        <v>660</v>
      </c>
      <c r="C417" s="42" t="s">
        <v>682</v>
      </c>
      <c r="D417" s="17" t="s">
        <v>683</v>
      </c>
      <c r="E417" s="24" t="s">
        <v>718</v>
      </c>
      <c r="F417" s="19"/>
      <c r="G417" s="23" t="s">
        <v>594</v>
      </c>
      <c r="H417" s="30" t="s">
        <v>594</v>
      </c>
      <c r="I417" s="33" t="s">
        <v>595</v>
      </c>
      <c r="J417" s="27" t="s">
        <v>13</v>
      </c>
      <c r="K417" s="22" t="s">
        <v>26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36">
        <v>0</v>
      </c>
      <c r="S417" s="36">
        <v>0</v>
      </c>
      <c r="T417" s="45">
        <v>0</v>
      </c>
      <c r="U417" s="45">
        <v>0</v>
      </c>
      <c r="V417" s="1" t="str">
        <f t="shared" si="13"/>
        <v>宇通客车股份有限公司100A2525安徽乘用</v>
      </c>
      <c r="W417" s="1" t="str">
        <f t="shared" si="12"/>
        <v>宇通客车股份有限公司100A2525</v>
      </c>
      <c r="X417" s="49"/>
      <c r="Y417" s="46"/>
    </row>
    <row r="418" spans="1:25" x14ac:dyDescent="0.15">
      <c r="A418" s="22" t="s">
        <v>684</v>
      </c>
      <c r="B418" s="22" t="s">
        <v>685</v>
      </c>
      <c r="C418" s="27" t="s">
        <v>686</v>
      </c>
      <c r="D418" s="18" t="s">
        <v>687</v>
      </c>
      <c r="E418" s="17" t="s">
        <v>797</v>
      </c>
      <c r="F418" s="19"/>
      <c r="G418" s="20" t="s">
        <v>688</v>
      </c>
      <c r="H418" s="60" t="s">
        <v>688</v>
      </c>
      <c r="I418" s="33" t="s">
        <v>689</v>
      </c>
      <c r="J418" s="50" t="s">
        <v>13</v>
      </c>
      <c r="K418" s="22" t="s">
        <v>26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45">
        <v>0</v>
      </c>
      <c r="U418" s="45">
        <v>0</v>
      </c>
      <c r="V418" s="1" t="str">
        <f t="shared" ref="V418:V421" si="14">E418&amp;G418&amp;K418</f>
        <v>成都大运汽车集团有限公司运城分公司100A3276安徽乘用</v>
      </c>
      <c r="W418" s="1" t="str">
        <f t="shared" ref="W418:W421" si="15">E418&amp;G418</f>
        <v>成都大运汽车集团有限公司运城分公司100A3276</v>
      </c>
      <c r="X418" s="49"/>
    </row>
    <row r="419" spans="1:25" x14ac:dyDescent="0.15">
      <c r="A419" s="27" t="s">
        <v>666</v>
      </c>
      <c r="B419" s="22" t="s">
        <v>667</v>
      </c>
      <c r="C419" s="27" t="s">
        <v>668</v>
      </c>
      <c r="D419" s="21" t="s">
        <v>752</v>
      </c>
      <c r="E419" s="21" t="s">
        <v>753</v>
      </c>
      <c r="F419" s="21"/>
      <c r="G419" s="21" t="s">
        <v>761</v>
      </c>
      <c r="H419" s="60" t="s">
        <v>761</v>
      </c>
      <c r="I419" s="33" t="s">
        <v>762</v>
      </c>
      <c r="J419" s="50" t="s">
        <v>13</v>
      </c>
      <c r="K419" s="22" t="s">
        <v>14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45">
        <v>686</v>
      </c>
      <c r="U419" s="45">
        <v>0</v>
      </c>
      <c r="V419" s="1" t="str">
        <f t="shared" si="14"/>
        <v>北汽福田汽车股份有限公司诸城汽车厂M4100A4473福建</v>
      </c>
      <c r="W419" s="1" t="str">
        <f t="shared" si="15"/>
        <v>北汽福田汽车股份有限公司诸城汽车厂M4100A4473</v>
      </c>
      <c r="X419" s="49"/>
    </row>
    <row r="420" spans="1:25" x14ac:dyDescent="0.15">
      <c r="A420" s="27" t="s">
        <v>666</v>
      </c>
      <c r="B420" s="22" t="s">
        <v>667</v>
      </c>
      <c r="C420" s="27" t="s">
        <v>668</v>
      </c>
      <c r="D420" s="21" t="s">
        <v>754</v>
      </c>
      <c r="E420" s="21" t="s">
        <v>755</v>
      </c>
      <c r="F420" s="21"/>
      <c r="G420" s="24" t="s">
        <v>761</v>
      </c>
      <c r="H420" s="60" t="s">
        <v>761</v>
      </c>
      <c r="I420" s="33" t="s">
        <v>762</v>
      </c>
      <c r="J420" s="50" t="s">
        <v>13</v>
      </c>
      <c r="K420" s="22" t="s">
        <v>14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45">
        <v>0</v>
      </c>
      <c r="U420" s="45">
        <v>0</v>
      </c>
      <c r="V420" s="1" t="str">
        <f t="shared" si="14"/>
        <v>北汽福田汽车股份有限公司诸城汽车厂100A4473福建</v>
      </c>
      <c r="W420" s="1" t="str">
        <f t="shared" si="15"/>
        <v>北汽福田汽车股份有限公司诸城汽车厂100A4473</v>
      </c>
      <c r="X420" s="49"/>
    </row>
    <row r="421" spans="1:25" x14ac:dyDescent="0.15">
      <c r="A421" s="27" t="s">
        <v>666</v>
      </c>
      <c r="B421" s="22" t="s">
        <v>667</v>
      </c>
      <c r="C421" s="27" t="s">
        <v>668</v>
      </c>
      <c r="D421" s="28" t="s">
        <v>669</v>
      </c>
      <c r="E421" s="20" t="s">
        <v>756</v>
      </c>
      <c r="F421" s="19"/>
      <c r="G421" s="19" t="s">
        <v>761</v>
      </c>
      <c r="H421" s="60" t="s">
        <v>761</v>
      </c>
      <c r="I421" s="33" t="s">
        <v>762</v>
      </c>
      <c r="J421" s="50" t="s">
        <v>13</v>
      </c>
      <c r="K421" s="22" t="s">
        <v>14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45">
        <v>210</v>
      </c>
      <c r="U421" s="45">
        <v>0</v>
      </c>
      <c r="V421" s="1" t="str">
        <f t="shared" si="14"/>
        <v>北汽福田汽车股份有限公司时代领航卡车工厂100A4473福建</v>
      </c>
      <c r="W421" s="1" t="str">
        <f t="shared" si="15"/>
        <v>北汽福田汽车股份有限公司时代领航卡车工厂100A4473</v>
      </c>
      <c r="X421" s="49"/>
    </row>
    <row r="422" spans="1:25" x14ac:dyDescent="0.15">
      <c r="A422" s="69" t="s">
        <v>6</v>
      </c>
      <c r="B422" s="73" t="s">
        <v>7</v>
      </c>
      <c r="C422" s="74" t="s">
        <v>8</v>
      </c>
      <c r="D422" s="69" t="s">
        <v>9</v>
      </c>
      <c r="E422" s="68" t="s">
        <v>1343</v>
      </c>
      <c r="F422" s="72" t="s">
        <v>64</v>
      </c>
      <c r="G422" s="70" t="s">
        <v>65</v>
      </c>
      <c r="H422" s="75" t="s">
        <v>65</v>
      </c>
      <c r="I422" s="76" t="s">
        <v>66</v>
      </c>
      <c r="J422" s="77" t="s">
        <v>13</v>
      </c>
      <c r="K422" s="52" t="s">
        <v>14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45">
        <v>0</v>
      </c>
      <c r="U422" s="45">
        <v>0</v>
      </c>
      <c r="V422" s="1" t="str">
        <f t="shared" ref="V422:V449" si="16">E422&amp;G422&amp;K422</f>
        <v>宝鸡吉利汽车部件有限公司100A4245福建</v>
      </c>
      <c r="W422" s="1" t="str">
        <f t="shared" ref="W422:W449" si="17">E422&amp;G422</f>
        <v>宝鸡吉利汽车部件有限公司100A4245</v>
      </c>
      <c r="X422" s="49"/>
    </row>
    <row r="423" spans="1:25" x14ac:dyDescent="0.15">
      <c r="A423" s="69" t="s">
        <v>6</v>
      </c>
      <c r="B423" s="73" t="s">
        <v>7</v>
      </c>
      <c r="C423" s="74" t="s">
        <v>8</v>
      </c>
      <c r="D423" s="69" t="s">
        <v>9</v>
      </c>
      <c r="E423" s="68" t="s">
        <v>1343</v>
      </c>
      <c r="F423" s="72" t="s">
        <v>64</v>
      </c>
      <c r="G423" s="70" t="s">
        <v>739</v>
      </c>
      <c r="H423" s="75" t="s">
        <v>739</v>
      </c>
      <c r="I423" s="76" t="s">
        <v>746</v>
      </c>
      <c r="J423" s="77" t="s">
        <v>13</v>
      </c>
      <c r="K423" s="52" t="s">
        <v>14</v>
      </c>
      <c r="L423" s="36">
        <v>4000</v>
      </c>
      <c r="M423" s="36">
        <v>4000</v>
      </c>
      <c r="N423" s="36">
        <v>0</v>
      </c>
      <c r="O423" s="36">
        <v>0</v>
      </c>
      <c r="P423" s="36">
        <v>0</v>
      </c>
      <c r="Q423" s="36">
        <v>8000</v>
      </c>
      <c r="R423" s="36">
        <v>8000</v>
      </c>
      <c r="S423" s="36">
        <v>8000</v>
      </c>
      <c r="T423" s="45">
        <v>0</v>
      </c>
      <c r="U423" s="45">
        <v>0</v>
      </c>
      <c r="V423" s="1" t="str">
        <f t="shared" si="16"/>
        <v>宝鸡吉利汽车部件有限公司100A4325福建</v>
      </c>
      <c r="W423" s="1" t="str">
        <f t="shared" si="17"/>
        <v>宝鸡吉利汽车部件有限公司100A4325</v>
      </c>
      <c r="X423" s="49"/>
    </row>
    <row r="424" spans="1:25" x14ac:dyDescent="0.15">
      <c r="A424" s="73" t="s">
        <v>6</v>
      </c>
      <c r="B424" s="73" t="s">
        <v>7</v>
      </c>
      <c r="C424" s="74" t="s">
        <v>8</v>
      </c>
      <c r="D424" s="73" t="s">
        <v>9</v>
      </c>
      <c r="E424" s="69" t="s">
        <v>1344</v>
      </c>
      <c r="F424" s="74" t="s">
        <v>85</v>
      </c>
      <c r="G424" s="68" t="s">
        <v>86</v>
      </c>
      <c r="H424" s="75" t="s">
        <v>86</v>
      </c>
      <c r="I424" s="76" t="s">
        <v>87</v>
      </c>
      <c r="J424" s="77" t="s">
        <v>13</v>
      </c>
      <c r="K424" s="52" t="s">
        <v>14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45">
        <v>0</v>
      </c>
      <c r="U424" s="45">
        <v>0</v>
      </c>
      <c r="V424" s="1" t="str">
        <f t="shared" si="16"/>
        <v>宁波远景汽车零部件有限公司100A1306福建</v>
      </c>
      <c r="W424" s="1" t="str">
        <f t="shared" si="17"/>
        <v>宁波远景汽车零部件有限公司100A1306</v>
      </c>
      <c r="X424" s="49"/>
    </row>
    <row r="425" spans="1:25" x14ac:dyDescent="0.15">
      <c r="A425" s="69" t="s">
        <v>6</v>
      </c>
      <c r="B425" s="73" t="s">
        <v>7</v>
      </c>
      <c r="C425" s="74" t="s">
        <v>8</v>
      </c>
      <c r="D425" s="69" t="s">
        <v>9</v>
      </c>
      <c r="E425" s="68" t="s">
        <v>1344</v>
      </c>
      <c r="F425" s="74" t="s">
        <v>85</v>
      </c>
      <c r="G425" s="68" t="s">
        <v>88</v>
      </c>
      <c r="H425" s="75" t="s">
        <v>88</v>
      </c>
      <c r="I425" s="76" t="s">
        <v>89</v>
      </c>
      <c r="J425" s="77" t="s">
        <v>13</v>
      </c>
      <c r="K425" s="52" t="s">
        <v>14</v>
      </c>
      <c r="L425" s="36">
        <v>1000</v>
      </c>
      <c r="M425" s="36">
        <v>1000</v>
      </c>
      <c r="N425" s="36">
        <v>0</v>
      </c>
      <c r="O425" s="36">
        <v>0</v>
      </c>
      <c r="P425" s="36">
        <v>0</v>
      </c>
      <c r="Q425" s="36">
        <v>2000</v>
      </c>
      <c r="R425" s="36">
        <v>2000</v>
      </c>
      <c r="S425" s="36">
        <v>2000</v>
      </c>
      <c r="T425" s="45">
        <v>0</v>
      </c>
      <c r="U425" s="45">
        <v>0</v>
      </c>
      <c r="V425" s="1" t="str">
        <f t="shared" si="16"/>
        <v>宁波远景汽车零部件有限公司100A3525福建</v>
      </c>
      <c r="W425" s="1" t="str">
        <f t="shared" si="17"/>
        <v>宁波远景汽车零部件有限公司100A3525</v>
      </c>
      <c r="X425" s="49"/>
    </row>
    <row r="426" spans="1:25" x14ac:dyDescent="0.15">
      <c r="A426" s="69" t="s">
        <v>6</v>
      </c>
      <c r="B426" s="73" t="s">
        <v>7</v>
      </c>
      <c r="C426" s="74" t="s">
        <v>8</v>
      </c>
      <c r="D426" s="69" t="s">
        <v>9</v>
      </c>
      <c r="E426" s="70" t="s">
        <v>1345</v>
      </c>
      <c r="F426" s="74" t="s">
        <v>80</v>
      </c>
      <c r="G426" s="70" t="s">
        <v>81</v>
      </c>
      <c r="H426" s="75" t="s">
        <v>81</v>
      </c>
      <c r="I426" s="76" t="s">
        <v>82</v>
      </c>
      <c r="J426" s="77" t="s">
        <v>13</v>
      </c>
      <c r="K426" s="52" t="s">
        <v>14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45">
        <v>0</v>
      </c>
      <c r="U426" s="45">
        <v>0</v>
      </c>
      <c r="V426" s="1" t="str">
        <f t="shared" si="16"/>
        <v>宁波吉润汽车部件有限公司100A3746福建</v>
      </c>
      <c r="W426" s="1" t="str">
        <f t="shared" si="17"/>
        <v>宁波吉润汽车部件有限公司100A3746</v>
      </c>
      <c r="X426" s="49"/>
    </row>
    <row r="427" spans="1:25" x14ac:dyDescent="0.15">
      <c r="A427" s="69" t="s">
        <v>6</v>
      </c>
      <c r="B427" s="73" t="s">
        <v>7</v>
      </c>
      <c r="C427" s="74" t="s">
        <v>8</v>
      </c>
      <c r="D427" s="69" t="s">
        <v>9</v>
      </c>
      <c r="E427" s="68" t="s">
        <v>1345</v>
      </c>
      <c r="F427" s="72" t="s">
        <v>80</v>
      </c>
      <c r="G427" s="70" t="s">
        <v>83</v>
      </c>
      <c r="H427" s="75" t="s">
        <v>83</v>
      </c>
      <c r="I427" s="76" t="s">
        <v>84</v>
      </c>
      <c r="J427" s="77" t="s">
        <v>13</v>
      </c>
      <c r="K427" s="52" t="s">
        <v>14</v>
      </c>
      <c r="L427" s="36">
        <v>5000</v>
      </c>
      <c r="M427" s="36">
        <v>5000</v>
      </c>
      <c r="N427" s="36">
        <v>2000</v>
      </c>
      <c r="O427" s="36">
        <v>0</v>
      </c>
      <c r="P427" s="36">
        <v>0</v>
      </c>
      <c r="Q427" s="36">
        <v>12000</v>
      </c>
      <c r="R427" s="36">
        <v>12000</v>
      </c>
      <c r="S427" s="36">
        <v>12000</v>
      </c>
      <c r="T427" s="45">
        <v>0</v>
      </c>
      <c r="U427" s="45">
        <v>0</v>
      </c>
      <c r="V427" s="1" t="str">
        <f t="shared" si="16"/>
        <v>宁波吉润汽车部件有限公司100A3601福建</v>
      </c>
      <c r="W427" s="1" t="str">
        <f t="shared" si="17"/>
        <v>宁波吉润汽车部件有限公司100A3601</v>
      </c>
      <c r="X427" s="49"/>
    </row>
    <row r="428" spans="1:25" x14ac:dyDescent="0.15">
      <c r="A428" s="69" t="s">
        <v>6</v>
      </c>
      <c r="B428" s="73" t="s">
        <v>7</v>
      </c>
      <c r="C428" s="74" t="s">
        <v>8</v>
      </c>
      <c r="D428" s="69" t="s">
        <v>9</v>
      </c>
      <c r="E428" s="68" t="s">
        <v>1345</v>
      </c>
      <c r="F428" s="74" t="s">
        <v>80</v>
      </c>
      <c r="G428" s="72" t="s">
        <v>445</v>
      </c>
      <c r="H428" s="75" t="s">
        <v>445</v>
      </c>
      <c r="I428" s="76" t="s">
        <v>446</v>
      </c>
      <c r="J428" s="77" t="s">
        <v>13</v>
      </c>
      <c r="K428" s="52" t="s">
        <v>26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45">
        <v>0</v>
      </c>
      <c r="U428" s="45">
        <v>0</v>
      </c>
      <c r="V428" s="1" t="str">
        <f t="shared" si="16"/>
        <v>宁波吉润汽车部件有限公司100A3816安徽乘用</v>
      </c>
      <c r="W428" s="1" t="str">
        <f t="shared" si="17"/>
        <v>宁波吉润汽车部件有限公司100A3816</v>
      </c>
      <c r="X428" s="49"/>
    </row>
    <row r="429" spans="1:25" x14ac:dyDescent="0.15">
      <c r="A429" s="69" t="s">
        <v>6</v>
      </c>
      <c r="B429" s="73" t="s">
        <v>7</v>
      </c>
      <c r="C429" s="74" t="s">
        <v>8</v>
      </c>
      <c r="D429" s="69" t="s">
        <v>9</v>
      </c>
      <c r="E429" s="68" t="s">
        <v>1346</v>
      </c>
      <c r="F429" s="74" t="s">
        <v>68</v>
      </c>
      <c r="G429" s="72" t="s">
        <v>69</v>
      </c>
      <c r="H429" s="75" t="s">
        <v>69</v>
      </c>
      <c r="I429" s="76" t="s">
        <v>70</v>
      </c>
      <c r="J429" s="77" t="s">
        <v>13</v>
      </c>
      <c r="K429" s="52" t="s">
        <v>14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45">
        <v>0</v>
      </c>
      <c r="U429" s="45">
        <v>0</v>
      </c>
      <c r="V429" s="1" t="str">
        <f t="shared" si="16"/>
        <v>贵州吉利汽车制造有限公司100A3610福建</v>
      </c>
      <c r="W429" s="1" t="str">
        <f t="shared" si="17"/>
        <v>贵州吉利汽车制造有限公司100A3610</v>
      </c>
      <c r="X429" s="49"/>
    </row>
    <row r="430" spans="1:25" x14ac:dyDescent="0.15">
      <c r="A430" s="69" t="s">
        <v>6</v>
      </c>
      <c r="B430" s="73" t="s">
        <v>7</v>
      </c>
      <c r="C430" s="74" t="s">
        <v>8</v>
      </c>
      <c r="D430" s="69" t="s">
        <v>9</v>
      </c>
      <c r="E430" s="68" t="s">
        <v>1346</v>
      </c>
      <c r="F430" s="74" t="s">
        <v>68</v>
      </c>
      <c r="G430" s="72" t="s">
        <v>71</v>
      </c>
      <c r="H430" s="75" t="s">
        <v>71</v>
      </c>
      <c r="I430" s="76" t="s">
        <v>72</v>
      </c>
      <c r="J430" s="77" t="s">
        <v>13</v>
      </c>
      <c r="K430" s="52" t="s">
        <v>14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45">
        <v>0</v>
      </c>
      <c r="U430" s="45">
        <v>0</v>
      </c>
      <c r="V430" s="1" t="str">
        <f t="shared" si="16"/>
        <v>贵州吉利汽车制造有限公司100A3783福建</v>
      </c>
      <c r="W430" s="1" t="str">
        <f t="shared" si="17"/>
        <v>贵州吉利汽车制造有限公司100A3783</v>
      </c>
      <c r="X430" s="49"/>
    </row>
    <row r="431" spans="1:25" x14ac:dyDescent="0.15">
      <c r="A431" s="69" t="s">
        <v>6</v>
      </c>
      <c r="B431" s="73" t="s">
        <v>7</v>
      </c>
      <c r="C431" s="74" t="s">
        <v>8</v>
      </c>
      <c r="D431" s="69" t="s">
        <v>9</v>
      </c>
      <c r="E431" s="68" t="s">
        <v>1346</v>
      </c>
      <c r="F431" s="74" t="s">
        <v>68</v>
      </c>
      <c r="G431" s="70" t="s">
        <v>73</v>
      </c>
      <c r="H431" s="75" t="s">
        <v>73</v>
      </c>
      <c r="I431" s="76" t="s">
        <v>74</v>
      </c>
      <c r="J431" s="77" t="s">
        <v>13</v>
      </c>
      <c r="K431" s="52" t="s">
        <v>14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45">
        <v>0</v>
      </c>
      <c r="U431" s="45">
        <v>0</v>
      </c>
      <c r="V431" s="1" t="str">
        <f t="shared" si="16"/>
        <v>贵州吉利汽车制造有限公司100A3659福建</v>
      </c>
      <c r="W431" s="1" t="str">
        <f t="shared" si="17"/>
        <v>贵州吉利汽车制造有限公司100A3659</v>
      </c>
      <c r="X431" s="49"/>
    </row>
    <row r="432" spans="1:25" x14ac:dyDescent="0.15">
      <c r="A432" s="69" t="s">
        <v>6</v>
      </c>
      <c r="B432" s="73" t="s">
        <v>7</v>
      </c>
      <c r="C432" s="74" t="s">
        <v>8</v>
      </c>
      <c r="D432" s="69" t="s">
        <v>9</v>
      </c>
      <c r="E432" s="68" t="s">
        <v>1346</v>
      </c>
      <c r="F432" s="74" t="s">
        <v>68</v>
      </c>
      <c r="G432" s="70" t="s">
        <v>714</v>
      </c>
      <c r="H432" s="75" t="s">
        <v>714</v>
      </c>
      <c r="I432" s="76" t="s">
        <v>726</v>
      </c>
      <c r="J432" s="77" t="s">
        <v>13</v>
      </c>
      <c r="K432" s="52" t="s">
        <v>14</v>
      </c>
      <c r="L432" s="36">
        <v>500</v>
      </c>
      <c r="M432" s="36">
        <v>500</v>
      </c>
      <c r="N432" s="36">
        <v>0</v>
      </c>
      <c r="O432" s="36">
        <v>0</v>
      </c>
      <c r="P432" s="36">
        <v>0</v>
      </c>
      <c r="Q432" s="36">
        <v>1000</v>
      </c>
      <c r="R432" s="36">
        <v>1000</v>
      </c>
      <c r="S432" s="36">
        <v>1000</v>
      </c>
      <c r="T432" s="45">
        <v>0</v>
      </c>
      <c r="U432" s="45">
        <v>0</v>
      </c>
      <c r="V432" s="1" t="str">
        <f t="shared" si="16"/>
        <v>贵州吉利汽车制造有限公司100A4496福建</v>
      </c>
      <c r="W432" s="1" t="str">
        <f t="shared" si="17"/>
        <v>贵州吉利汽车制造有限公司100A4496</v>
      </c>
      <c r="X432" s="49"/>
    </row>
    <row r="433" spans="1:24" x14ac:dyDescent="0.15">
      <c r="A433" s="69" t="s">
        <v>6</v>
      </c>
      <c r="B433" s="73" t="s">
        <v>7</v>
      </c>
      <c r="C433" s="74" t="s">
        <v>8</v>
      </c>
      <c r="D433" s="69" t="s">
        <v>9</v>
      </c>
      <c r="E433" s="68" t="s">
        <v>1346</v>
      </c>
      <c r="F433" s="74" t="s">
        <v>68</v>
      </c>
      <c r="G433" s="70" t="s">
        <v>799</v>
      </c>
      <c r="H433" s="75" t="s">
        <v>799</v>
      </c>
      <c r="I433" s="76" t="s">
        <v>803</v>
      </c>
      <c r="J433" s="77" t="s">
        <v>13</v>
      </c>
      <c r="K433" s="52" t="s">
        <v>14</v>
      </c>
      <c r="L433" s="36">
        <v>4000</v>
      </c>
      <c r="M433" s="36">
        <v>4000</v>
      </c>
      <c r="N433" s="36">
        <v>4000</v>
      </c>
      <c r="O433" s="36">
        <v>0</v>
      </c>
      <c r="P433" s="36">
        <v>0</v>
      </c>
      <c r="Q433" s="36">
        <v>12000</v>
      </c>
      <c r="R433" s="36">
        <v>12000</v>
      </c>
      <c r="S433" s="36">
        <v>12000</v>
      </c>
      <c r="T433" s="45">
        <v>0</v>
      </c>
      <c r="U433" s="45">
        <v>0</v>
      </c>
      <c r="V433" s="1" t="str">
        <f t="shared" si="16"/>
        <v>贵州吉利汽车制造有限公司100A4628福建</v>
      </c>
      <c r="W433" s="1" t="str">
        <f t="shared" si="17"/>
        <v>贵州吉利汽车制造有限公司100A4628</v>
      </c>
      <c r="X433" s="49"/>
    </row>
    <row r="434" spans="1:24" x14ac:dyDescent="0.15">
      <c r="A434" s="69" t="s">
        <v>6</v>
      </c>
      <c r="B434" s="73" t="s">
        <v>7</v>
      </c>
      <c r="C434" s="74" t="s">
        <v>8</v>
      </c>
      <c r="D434" s="69" t="s">
        <v>9</v>
      </c>
      <c r="E434" s="68" t="s">
        <v>1347</v>
      </c>
      <c r="F434" s="74" t="s">
        <v>111</v>
      </c>
      <c r="G434" s="72" t="s">
        <v>720</v>
      </c>
      <c r="H434" s="75" t="s">
        <v>720</v>
      </c>
      <c r="I434" s="76" t="s">
        <v>727</v>
      </c>
      <c r="J434" s="77" t="s">
        <v>13</v>
      </c>
      <c r="K434" s="52" t="s">
        <v>14</v>
      </c>
      <c r="L434" s="36">
        <v>500</v>
      </c>
      <c r="M434" s="36">
        <v>0</v>
      </c>
      <c r="N434" s="36">
        <v>0</v>
      </c>
      <c r="O434" s="36">
        <v>0</v>
      </c>
      <c r="P434" s="36">
        <v>0</v>
      </c>
      <c r="Q434" s="36">
        <v>500</v>
      </c>
      <c r="R434" s="36">
        <v>500</v>
      </c>
      <c r="S434" s="36">
        <v>500</v>
      </c>
      <c r="T434" s="45">
        <v>0</v>
      </c>
      <c r="U434" s="45">
        <v>0</v>
      </c>
      <c r="V434" s="1" t="str">
        <f t="shared" si="16"/>
        <v>杭州吉利汽车有限公司100A4243福建</v>
      </c>
      <c r="W434" s="1" t="str">
        <f t="shared" si="17"/>
        <v>杭州吉利汽车有限公司100A4243</v>
      </c>
      <c r="X434" s="49"/>
    </row>
    <row r="435" spans="1:24" x14ac:dyDescent="0.15">
      <c r="A435" s="69" t="s">
        <v>6</v>
      </c>
      <c r="B435" s="73" t="s">
        <v>7</v>
      </c>
      <c r="C435" s="74" t="s">
        <v>8</v>
      </c>
      <c r="D435" s="69" t="s">
        <v>9</v>
      </c>
      <c r="E435" s="68" t="s">
        <v>1347</v>
      </c>
      <c r="F435" s="74" t="s">
        <v>111</v>
      </c>
      <c r="G435" s="72" t="s">
        <v>108</v>
      </c>
      <c r="H435" s="75" t="s">
        <v>108</v>
      </c>
      <c r="I435" s="76" t="s">
        <v>109</v>
      </c>
      <c r="J435" s="77" t="s">
        <v>13</v>
      </c>
      <c r="K435" s="52" t="s">
        <v>14</v>
      </c>
      <c r="L435" s="36">
        <v>1000</v>
      </c>
      <c r="M435" s="36">
        <v>1000</v>
      </c>
      <c r="N435" s="36">
        <v>1000</v>
      </c>
      <c r="O435" s="36">
        <v>0</v>
      </c>
      <c r="P435" s="36">
        <v>0</v>
      </c>
      <c r="Q435" s="36">
        <v>3000</v>
      </c>
      <c r="R435" s="36">
        <v>3000</v>
      </c>
      <c r="S435" s="36">
        <v>3000</v>
      </c>
      <c r="T435" s="45">
        <v>0</v>
      </c>
      <c r="U435" s="45">
        <v>0</v>
      </c>
      <c r="V435" s="1" t="str">
        <f t="shared" si="16"/>
        <v>杭州吉利汽车有限公司100A4016福建</v>
      </c>
      <c r="W435" s="1" t="str">
        <f t="shared" si="17"/>
        <v>杭州吉利汽车有限公司100A4016</v>
      </c>
      <c r="X435" s="49"/>
    </row>
    <row r="436" spans="1:24" x14ac:dyDescent="0.15">
      <c r="A436" s="69" t="s">
        <v>6</v>
      </c>
      <c r="B436" s="73" t="s">
        <v>7</v>
      </c>
      <c r="C436" s="74" t="s">
        <v>8</v>
      </c>
      <c r="D436" s="68" t="s">
        <v>9</v>
      </c>
      <c r="E436" s="68" t="s">
        <v>1347</v>
      </c>
      <c r="F436" s="74" t="s">
        <v>111</v>
      </c>
      <c r="G436" s="72" t="s">
        <v>741</v>
      </c>
      <c r="H436" s="75" t="s">
        <v>741</v>
      </c>
      <c r="I436" s="76" t="s">
        <v>748</v>
      </c>
      <c r="J436" s="77" t="s">
        <v>13</v>
      </c>
      <c r="K436" s="52" t="s">
        <v>14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45">
        <v>0</v>
      </c>
      <c r="U436" s="45">
        <v>0</v>
      </c>
      <c r="V436" s="1" t="str">
        <f t="shared" si="16"/>
        <v>杭州吉利汽车有限公司100AL301A福建</v>
      </c>
      <c r="W436" s="1" t="str">
        <f t="shared" si="17"/>
        <v>杭州吉利汽车有限公司100AL301A</v>
      </c>
      <c r="X436" s="49"/>
    </row>
    <row r="437" spans="1:24" x14ac:dyDescent="0.15">
      <c r="A437" s="69" t="s">
        <v>6</v>
      </c>
      <c r="B437" s="73" t="s">
        <v>7</v>
      </c>
      <c r="C437" s="74" t="s">
        <v>8</v>
      </c>
      <c r="D437" s="68" t="s">
        <v>9</v>
      </c>
      <c r="E437" s="68" t="s">
        <v>1347</v>
      </c>
      <c r="F437" s="74" t="s">
        <v>111</v>
      </c>
      <c r="G437" s="72" t="s">
        <v>81</v>
      </c>
      <c r="H437" s="75" t="s">
        <v>81</v>
      </c>
      <c r="I437" s="76" t="s">
        <v>82</v>
      </c>
      <c r="J437" s="77" t="s">
        <v>13</v>
      </c>
      <c r="K437" s="52" t="s">
        <v>14</v>
      </c>
      <c r="L437" s="36">
        <v>4000</v>
      </c>
      <c r="M437" s="36">
        <v>4000</v>
      </c>
      <c r="N437" s="36">
        <v>0</v>
      </c>
      <c r="O437" s="36">
        <v>0</v>
      </c>
      <c r="P437" s="36">
        <v>0</v>
      </c>
      <c r="Q437" s="36">
        <v>8000</v>
      </c>
      <c r="R437" s="36">
        <v>8000</v>
      </c>
      <c r="S437" s="36">
        <v>8000</v>
      </c>
      <c r="T437" s="45">
        <v>0</v>
      </c>
      <c r="U437" s="45">
        <v>0</v>
      </c>
      <c r="V437" s="1" t="str">
        <f t="shared" si="16"/>
        <v>杭州吉利汽车有限公司100A3746福建</v>
      </c>
      <c r="W437" s="1" t="str">
        <f t="shared" si="17"/>
        <v>杭州吉利汽车有限公司100A3746</v>
      </c>
      <c r="X437" s="49"/>
    </row>
    <row r="438" spans="1:24" x14ac:dyDescent="0.15">
      <c r="A438" s="69" t="s">
        <v>6</v>
      </c>
      <c r="B438" s="73" t="s">
        <v>7</v>
      </c>
      <c r="C438" s="74" t="s">
        <v>8</v>
      </c>
      <c r="D438" s="69" t="s">
        <v>9</v>
      </c>
      <c r="E438" s="68" t="s">
        <v>1348</v>
      </c>
      <c r="F438" s="74" t="s">
        <v>91</v>
      </c>
      <c r="G438" s="70" t="s">
        <v>37</v>
      </c>
      <c r="H438" s="75" t="s">
        <v>37</v>
      </c>
      <c r="I438" s="76" t="s">
        <v>38</v>
      </c>
      <c r="J438" s="77" t="s">
        <v>13</v>
      </c>
      <c r="K438" s="52" t="s">
        <v>26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45">
        <v>0</v>
      </c>
      <c r="U438" s="45">
        <v>0</v>
      </c>
      <c r="V438" s="1" t="str">
        <f t="shared" si="16"/>
        <v>山西吉利汽车部件有限公司100A3765安徽乘用</v>
      </c>
      <c r="W438" s="1" t="str">
        <f t="shared" si="17"/>
        <v>山西吉利汽车部件有限公司100A3765</v>
      </c>
      <c r="X438" s="49"/>
    </row>
    <row r="439" spans="1:24" x14ac:dyDescent="0.15">
      <c r="A439" s="69" t="s">
        <v>6</v>
      </c>
      <c r="B439" s="73" t="s">
        <v>7</v>
      </c>
      <c r="C439" s="74" t="s">
        <v>8</v>
      </c>
      <c r="D439" s="69" t="s">
        <v>9</v>
      </c>
      <c r="E439" s="68" t="s">
        <v>1348</v>
      </c>
      <c r="F439" s="74" t="s">
        <v>91</v>
      </c>
      <c r="G439" s="70" t="s">
        <v>92</v>
      </c>
      <c r="H439" s="75" t="s">
        <v>92</v>
      </c>
      <c r="I439" s="76" t="s">
        <v>93</v>
      </c>
      <c r="J439" s="77" t="s">
        <v>13</v>
      </c>
      <c r="K439" s="52" t="s">
        <v>14</v>
      </c>
      <c r="L439" s="36">
        <v>1000</v>
      </c>
      <c r="M439" s="36">
        <v>1000</v>
      </c>
      <c r="N439" s="36">
        <v>1000</v>
      </c>
      <c r="O439" s="36">
        <v>0</v>
      </c>
      <c r="P439" s="36">
        <v>0</v>
      </c>
      <c r="Q439" s="36">
        <v>3000</v>
      </c>
      <c r="R439" s="36">
        <v>3000</v>
      </c>
      <c r="S439" s="36">
        <v>3000</v>
      </c>
      <c r="T439" s="45">
        <v>0</v>
      </c>
      <c r="U439" s="45">
        <v>0</v>
      </c>
      <c r="V439" s="1" t="str">
        <f t="shared" si="16"/>
        <v>山西吉利汽车部件有限公司100A3801福建</v>
      </c>
      <c r="W439" s="1" t="str">
        <f t="shared" si="17"/>
        <v>山西吉利汽车部件有限公司100A3801</v>
      </c>
      <c r="X439" s="49"/>
    </row>
    <row r="440" spans="1:24" x14ac:dyDescent="0.15">
      <c r="A440" s="69" t="s">
        <v>6</v>
      </c>
      <c r="B440" s="73" t="s">
        <v>7</v>
      </c>
      <c r="C440" s="74" t="s">
        <v>8</v>
      </c>
      <c r="D440" s="69" t="s">
        <v>9</v>
      </c>
      <c r="E440" s="68" t="s">
        <v>1348</v>
      </c>
      <c r="F440" s="74" t="s">
        <v>91</v>
      </c>
      <c r="G440" s="70" t="s">
        <v>88</v>
      </c>
      <c r="H440" s="75" t="s">
        <v>88</v>
      </c>
      <c r="I440" s="76" t="s">
        <v>89</v>
      </c>
      <c r="J440" s="77" t="s">
        <v>13</v>
      </c>
      <c r="K440" s="52" t="s">
        <v>14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45">
        <v>0</v>
      </c>
      <c r="U440" s="45">
        <v>0</v>
      </c>
      <c r="V440" s="1" t="str">
        <f t="shared" si="16"/>
        <v>山西吉利汽车部件有限公司100A3525福建</v>
      </c>
      <c r="W440" s="1" t="str">
        <f t="shared" si="17"/>
        <v>山西吉利汽车部件有限公司100A3525</v>
      </c>
      <c r="X440" s="49"/>
    </row>
    <row r="441" spans="1:24" x14ac:dyDescent="0.15">
      <c r="A441" s="68" t="s">
        <v>6</v>
      </c>
      <c r="B441" s="78" t="s">
        <v>7</v>
      </c>
      <c r="C441" s="79" t="s">
        <v>8</v>
      </c>
      <c r="D441" s="68" t="s">
        <v>9</v>
      </c>
      <c r="E441" s="68" t="s">
        <v>1348</v>
      </c>
      <c r="F441" s="79" t="s">
        <v>91</v>
      </c>
      <c r="G441" s="70" t="s">
        <v>94</v>
      </c>
      <c r="H441" s="75" t="s">
        <v>94</v>
      </c>
      <c r="I441" s="76" t="s">
        <v>95</v>
      </c>
      <c r="J441" s="77" t="s">
        <v>13</v>
      </c>
      <c r="K441" s="52" t="s">
        <v>26</v>
      </c>
      <c r="L441" s="36">
        <v>1000</v>
      </c>
      <c r="M441" s="36">
        <v>1000</v>
      </c>
      <c r="N441" s="36">
        <v>1000</v>
      </c>
      <c r="O441" s="36">
        <v>0</v>
      </c>
      <c r="P441" s="36">
        <v>0</v>
      </c>
      <c r="Q441" s="36">
        <v>3000</v>
      </c>
      <c r="R441" s="36">
        <v>3000</v>
      </c>
      <c r="S441" s="36">
        <v>3000</v>
      </c>
      <c r="T441" s="45">
        <v>0</v>
      </c>
      <c r="U441" s="45">
        <v>0</v>
      </c>
      <c r="V441" s="1" t="str">
        <f t="shared" si="16"/>
        <v>山西吉利汽车部件有限公司100A4137安徽乘用</v>
      </c>
      <c r="W441" s="1" t="str">
        <f t="shared" si="17"/>
        <v>山西吉利汽车部件有限公司100A4137</v>
      </c>
      <c r="X441" s="49"/>
    </row>
    <row r="442" spans="1:24" x14ac:dyDescent="0.15">
      <c r="A442" s="68" t="s">
        <v>6</v>
      </c>
      <c r="B442" s="78" t="s">
        <v>7</v>
      </c>
      <c r="C442" s="79" t="s">
        <v>8</v>
      </c>
      <c r="D442" s="68" t="s">
        <v>9</v>
      </c>
      <c r="E442" s="68" t="s">
        <v>1348</v>
      </c>
      <c r="F442" s="79" t="s">
        <v>91</v>
      </c>
      <c r="G442" s="70" t="s">
        <v>96</v>
      </c>
      <c r="H442" s="75" t="s">
        <v>96</v>
      </c>
      <c r="I442" s="76" t="s">
        <v>703</v>
      </c>
      <c r="J442" s="77" t="s">
        <v>13</v>
      </c>
      <c r="K442" s="52" t="s">
        <v>26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45">
        <v>0</v>
      </c>
      <c r="U442" s="45">
        <v>0</v>
      </c>
      <c r="V442" s="1" t="str">
        <f t="shared" si="16"/>
        <v>山西吉利汽车部件有限公司100A4138安徽乘用</v>
      </c>
      <c r="W442" s="1" t="str">
        <f t="shared" si="17"/>
        <v>山西吉利汽车部件有限公司100A4138</v>
      </c>
      <c r="X442" s="49"/>
    </row>
    <row r="443" spans="1:24" x14ac:dyDescent="0.15">
      <c r="A443" s="69" t="s">
        <v>6</v>
      </c>
      <c r="B443" s="73" t="s">
        <v>7</v>
      </c>
      <c r="C443" s="74" t="s">
        <v>8</v>
      </c>
      <c r="D443" s="73" t="s">
        <v>9</v>
      </c>
      <c r="E443" s="71" t="s">
        <v>1349</v>
      </c>
      <c r="F443" s="74" t="s">
        <v>99</v>
      </c>
      <c r="G443" s="70" t="s">
        <v>29</v>
      </c>
      <c r="H443" s="75" t="s">
        <v>29</v>
      </c>
      <c r="I443" s="76" t="s">
        <v>30</v>
      </c>
      <c r="J443" s="77" t="s">
        <v>13</v>
      </c>
      <c r="K443" s="52" t="s">
        <v>14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45">
        <v>0</v>
      </c>
      <c r="U443" s="45">
        <v>0</v>
      </c>
      <c r="V443" s="1" t="str">
        <f t="shared" si="16"/>
        <v>浙江陆虎汽车有限公司100A4241福建</v>
      </c>
      <c r="W443" s="1" t="str">
        <f t="shared" si="17"/>
        <v>浙江陆虎汽车有限公司100A4241</v>
      </c>
      <c r="X443" s="49"/>
    </row>
    <row r="444" spans="1:24" x14ac:dyDescent="0.15">
      <c r="A444" s="69" t="s">
        <v>6</v>
      </c>
      <c r="B444" s="73" t="s">
        <v>7</v>
      </c>
      <c r="C444" s="74" t="s">
        <v>8</v>
      </c>
      <c r="D444" s="69" t="s">
        <v>9</v>
      </c>
      <c r="E444" s="70" t="s">
        <v>1349</v>
      </c>
      <c r="F444" s="74" t="s">
        <v>99</v>
      </c>
      <c r="G444" s="70" t="s">
        <v>27</v>
      </c>
      <c r="H444" s="75" t="s">
        <v>27</v>
      </c>
      <c r="I444" s="76" t="s">
        <v>28</v>
      </c>
      <c r="J444" s="77" t="s">
        <v>13</v>
      </c>
      <c r="K444" s="52" t="s">
        <v>14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45">
        <v>0</v>
      </c>
      <c r="U444" s="45">
        <v>0</v>
      </c>
      <c r="V444" s="1" t="str">
        <f t="shared" si="16"/>
        <v>浙江陆虎汽车有限公司100A2586福建</v>
      </c>
      <c r="W444" s="1" t="str">
        <f t="shared" si="17"/>
        <v>浙江陆虎汽车有限公司100A2586</v>
      </c>
      <c r="X444" s="49"/>
    </row>
    <row r="445" spans="1:24" x14ac:dyDescent="0.15">
      <c r="A445" s="69" t="s">
        <v>6</v>
      </c>
      <c r="B445" s="73" t="s">
        <v>7</v>
      </c>
      <c r="C445" s="74" t="s">
        <v>8</v>
      </c>
      <c r="D445" s="73" t="s">
        <v>9</v>
      </c>
      <c r="E445" s="71" t="s">
        <v>1349</v>
      </c>
      <c r="F445" s="74" t="s">
        <v>99</v>
      </c>
      <c r="G445" s="70" t="s">
        <v>39</v>
      </c>
      <c r="H445" s="75" t="s">
        <v>39</v>
      </c>
      <c r="I445" s="76" t="s">
        <v>40</v>
      </c>
      <c r="J445" s="77" t="s">
        <v>13</v>
      </c>
      <c r="K445" s="52" t="s">
        <v>26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45">
        <v>0</v>
      </c>
      <c r="U445" s="45">
        <v>0</v>
      </c>
      <c r="V445" s="1" t="str">
        <f t="shared" si="16"/>
        <v>浙江陆虎汽车有限公司100A3119安徽乘用</v>
      </c>
      <c r="W445" s="1" t="str">
        <f t="shared" si="17"/>
        <v>浙江陆虎汽车有限公司100A3119</v>
      </c>
      <c r="X445" s="49"/>
    </row>
    <row r="446" spans="1:24" x14ac:dyDescent="0.15">
      <c r="A446" s="69" t="s">
        <v>6</v>
      </c>
      <c r="B446" s="73" t="s">
        <v>7</v>
      </c>
      <c r="C446" s="74" t="s">
        <v>8</v>
      </c>
      <c r="D446" s="73" t="s">
        <v>9</v>
      </c>
      <c r="E446" s="71" t="s">
        <v>1349</v>
      </c>
      <c r="F446" s="72" t="s">
        <v>99</v>
      </c>
      <c r="G446" s="70" t="s">
        <v>35</v>
      </c>
      <c r="H446" s="75" t="s">
        <v>35</v>
      </c>
      <c r="I446" s="76" t="s">
        <v>36</v>
      </c>
      <c r="J446" s="77" t="s">
        <v>13</v>
      </c>
      <c r="K446" s="52" t="s">
        <v>26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45">
        <v>0</v>
      </c>
      <c r="U446" s="45">
        <v>0</v>
      </c>
      <c r="V446" s="1" t="str">
        <f t="shared" si="16"/>
        <v>浙江陆虎汽车有限公司100A3269安徽乘用</v>
      </c>
      <c r="W446" s="1" t="str">
        <f t="shared" si="17"/>
        <v>浙江陆虎汽车有限公司100A3269</v>
      </c>
      <c r="X446" s="49"/>
    </row>
    <row r="447" spans="1:24" x14ac:dyDescent="0.15">
      <c r="A447" s="73" t="s">
        <v>6</v>
      </c>
      <c r="B447" s="73" t="s">
        <v>7</v>
      </c>
      <c r="C447" s="74" t="s">
        <v>8</v>
      </c>
      <c r="D447" s="73" t="s">
        <v>9</v>
      </c>
      <c r="E447" s="69" t="s">
        <v>1349</v>
      </c>
      <c r="F447" s="72" t="s">
        <v>99</v>
      </c>
      <c r="G447" s="72" t="s">
        <v>100</v>
      </c>
      <c r="H447" s="75" t="s">
        <v>100</v>
      </c>
      <c r="I447" s="76" t="s">
        <v>101</v>
      </c>
      <c r="J447" s="77" t="s">
        <v>13</v>
      </c>
      <c r="K447" s="52" t="s">
        <v>26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45">
        <v>0</v>
      </c>
      <c r="U447" s="45">
        <v>0</v>
      </c>
      <c r="V447" s="1" t="str">
        <f t="shared" si="16"/>
        <v>浙江陆虎汽车有限公司100A3666安徽乘用</v>
      </c>
      <c r="W447" s="1" t="str">
        <f t="shared" si="17"/>
        <v>浙江陆虎汽车有限公司100A3666</v>
      </c>
      <c r="X447" s="49"/>
    </row>
    <row r="448" spans="1:24" x14ac:dyDescent="0.15">
      <c r="A448" s="73" t="s">
        <v>6</v>
      </c>
      <c r="B448" s="73" t="s">
        <v>7</v>
      </c>
      <c r="C448" s="74" t="s">
        <v>8</v>
      </c>
      <c r="D448" s="73" t="s">
        <v>9</v>
      </c>
      <c r="E448" s="69" t="s">
        <v>1349</v>
      </c>
      <c r="F448" s="74" t="s">
        <v>99</v>
      </c>
      <c r="G448" s="70" t="s">
        <v>102</v>
      </c>
      <c r="H448" s="75" t="s">
        <v>102</v>
      </c>
      <c r="I448" s="76" t="s">
        <v>103</v>
      </c>
      <c r="J448" s="77" t="s">
        <v>13</v>
      </c>
      <c r="K448" s="52" t="s">
        <v>26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45">
        <v>0</v>
      </c>
      <c r="U448" s="45">
        <v>0</v>
      </c>
      <c r="V448" s="1" t="str">
        <f t="shared" si="16"/>
        <v>浙江陆虎汽车有限公司100A3629安徽乘用</v>
      </c>
      <c r="W448" s="1" t="str">
        <f t="shared" si="17"/>
        <v>浙江陆虎汽车有限公司100A3629</v>
      </c>
      <c r="X448" s="49"/>
    </row>
    <row r="449" spans="1:24" x14ac:dyDescent="0.15">
      <c r="A449" s="73" t="s">
        <v>6</v>
      </c>
      <c r="B449" s="73" t="s">
        <v>7</v>
      </c>
      <c r="C449" s="74" t="s">
        <v>8</v>
      </c>
      <c r="D449" s="73" t="s">
        <v>9</v>
      </c>
      <c r="E449" s="69" t="s">
        <v>1349</v>
      </c>
      <c r="F449" s="72" t="s">
        <v>99</v>
      </c>
      <c r="G449" s="72" t="s">
        <v>96</v>
      </c>
      <c r="H449" s="75" t="s">
        <v>96</v>
      </c>
      <c r="I449" s="76" t="s">
        <v>703</v>
      </c>
      <c r="J449" s="77" t="s">
        <v>13</v>
      </c>
      <c r="K449" s="52" t="s">
        <v>26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45">
        <v>0</v>
      </c>
      <c r="U449" s="45">
        <v>0</v>
      </c>
      <c r="V449" s="1" t="str">
        <f t="shared" si="16"/>
        <v>浙江陆虎汽车有限公司100A4138安徽乘用</v>
      </c>
      <c r="W449" s="1" t="str">
        <f t="shared" si="17"/>
        <v>浙江陆虎汽车有限公司100A4138</v>
      </c>
      <c r="X449" s="49"/>
    </row>
    <row r="450" spans="1:24" x14ac:dyDescent="0.15">
      <c r="A450"/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45">
        <v>0</v>
      </c>
      <c r="U450" s="45">
        <v>0</v>
      </c>
      <c r="V450" s="1"/>
      <c r="W450" s="1"/>
      <c r="X450" s="49"/>
    </row>
    <row r="451" spans="1:24" x14ac:dyDescent="0.15">
      <c r="A451" s="62" t="s">
        <v>523</v>
      </c>
      <c r="B451" s="53" t="s">
        <v>524</v>
      </c>
      <c r="C451" s="62" t="s">
        <v>525</v>
      </c>
      <c r="D451" s="62" t="s">
        <v>857</v>
      </c>
      <c r="E451" s="54" t="s">
        <v>838</v>
      </c>
      <c r="F451" s="55"/>
      <c r="G451" s="56" t="s">
        <v>552</v>
      </c>
      <c r="H451" s="56" t="s">
        <v>552</v>
      </c>
      <c r="I451" s="57" t="s">
        <v>553</v>
      </c>
      <c r="J451" s="58" t="s">
        <v>13</v>
      </c>
      <c r="K451" s="59" t="s">
        <v>14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45">
        <v>0</v>
      </c>
      <c r="U451" s="45">
        <v>8</v>
      </c>
      <c r="V451" s="1" t="str">
        <f t="shared" ref="V451:V482" si="18">E451&amp;G451&amp;K451</f>
        <v>重庆长安新能源汽车科技有限公司100A4173福建</v>
      </c>
      <c r="W451" s="1" t="str">
        <f t="shared" ref="W451:W482" si="19">E451&amp;G451</f>
        <v>重庆长安新能源汽车科技有限公司100A4173</v>
      </c>
      <c r="X451" s="49"/>
    </row>
    <row r="452" spans="1:24" x14ac:dyDescent="0.15">
      <c r="A452" s="62" t="s">
        <v>523</v>
      </c>
      <c r="B452" s="53" t="s">
        <v>524</v>
      </c>
      <c r="C452" s="62" t="s">
        <v>525</v>
      </c>
      <c r="D452" s="62" t="s">
        <v>542</v>
      </c>
      <c r="E452" s="54" t="s">
        <v>543</v>
      </c>
      <c r="F452" s="55"/>
      <c r="G452" s="56" t="s">
        <v>545</v>
      </c>
      <c r="H452" s="56" t="s">
        <v>545</v>
      </c>
      <c r="I452" s="57" t="s">
        <v>546</v>
      </c>
      <c r="J452" s="58" t="s">
        <v>13</v>
      </c>
      <c r="K452" s="59" t="s">
        <v>14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45">
        <v>0</v>
      </c>
      <c r="U452" s="45">
        <v>10</v>
      </c>
      <c r="V452" s="1" t="str">
        <f t="shared" si="18"/>
        <v>重庆长安汽车股份有限公司100A2347福建</v>
      </c>
      <c r="W452" s="1" t="str">
        <f t="shared" si="19"/>
        <v>重庆长安汽车股份有限公司100A2347</v>
      </c>
      <c r="X452" s="49"/>
    </row>
    <row r="453" spans="1:24" x14ac:dyDescent="0.15">
      <c r="A453" s="62" t="s">
        <v>523</v>
      </c>
      <c r="B453" s="53" t="s">
        <v>524</v>
      </c>
      <c r="C453" s="62" t="s">
        <v>556</v>
      </c>
      <c r="D453" s="62" t="s">
        <v>561</v>
      </c>
      <c r="E453" s="54" t="s">
        <v>562</v>
      </c>
      <c r="F453" s="55"/>
      <c r="G453" s="56" t="s">
        <v>840</v>
      </c>
      <c r="H453" s="56" t="s">
        <v>840</v>
      </c>
      <c r="I453" s="57" t="s">
        <v>850</v>
      </c>
      <c r="J453" s="58" t="s">
        <v>13</v>
      </c>
      <c r="K453" s="59" t="s">
        <v>14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45">
        <v>0</v>
      </c>
      <c r="U453" s="45">
        <v>136</v>
      </c>
      <c r="V453" s="1" t="str">
        <f t="shared" si="18"/>
        <v>上汽通用五菱汽车股份有限公司100AL082B福建</v>
      </c>
      <c r="W453" s="1" t="str">
        <f t="shared" si="19"/>
        <v>上汽通用五菱汽车股份有限公司100AL082B</v>
      </c>
      <c r="X453" s="49"/>
    </row>
    <row r="454" spans="1:24" x14ac:dyDescent="0.15">
      <c r="A454" s="62" t="s">
        <v>615</v>
      </c>
      <c r="B454" s="53" t="s">
        <v>524</v>
      </c>
      <c r="C454" s="62" t="s">
        <v>616</v>
      </c>
      <c r="D454" s="62" t="s">
        <v>643</v>
      </c>
      <c r="E454" s="54" t="s">
        <v>644</v>
      </c>
      <c r="F454" s="55"/>
      <c r="G454" s="56" t="s">
        <v>649</v>
      </c>
      <c r="H454" s="56" t="s">
        <v>649</v>
      </c>
      <c r="I454" s="57" t="s">
        <v>650</v>
      </c>
      <c r="J454" s="58" t="s">
        <v>13</v>
      </c>
      <c r="K454" s="59" t="s">
        <v>26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45">
        <v>0</v>
      </c>
      <c r="U454" s="45">
        <v>13</v>
      </c>
      <c r="V454" s="1" t="str">
        <f t="shared" si="18"/>
        <v>一汽-大众汽车有限公司100A3686安徽乘用</v>
      </c>
      <c r="W454" s="1" t="str">
        <f t="shared" si="19"/>
        <v>一汽-大众汽车有限公司100A3686</v>
      </c>
      <c r="X454" s="49"/>
    </row>
    <row r="455" spans="1:24" x14ac:dyDescent="0.15">
      <c r="A455" s="62" t="s">
        <v>615</v>
      </c>
      <c r="B455" s="53" t="s">
        <v>524</v>
      </c>
      <c r="C455" s="62" t="s">
        <v>616</v>
      </c>
      <c r="D455" s="62" t="s">
        <v>639</v>
      </c>
      <c r="E455" s="54" t="s">
        <v>640</v>
      </c>
      <c r="F455" s="55"/>
      <c r="G455" s="56" t="s">
        <v>841</v>
      </c>
      <c r="H455" s="56" t="s">
        <v>841</v>
      </c>
      <c r="I455" s="57" t="s">
        <v>851</v>
      </c>
      <c r="J455" s="58" t="s">
        <v>13</v>
      </c>
      <c r="K455" s="59" t="s">
        <v>26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45">
        <v>0</v>
      </c>
      <c r="U455" s="45">
        <v>8</v>
      </c>
      <c r="V455" s="1" t="str">
        <f t="shared" si="18"/>
        <v>上汽大众汽车有限公司长沙分公司100AF044H安徽乘用</v>
      </c>
      <c r="W455" s="1" t="str">
        <f t="shared" si="19"/>
        <v>上汽大众汽车有限公司长沙分公司100AF044H</v>
      </c>
      <c r="X455" s="49"/>
    </row>
    <row r="456" spans="1:24" x14ac:dyDescent="0.15">
      <c r="A456" s="62" t="s">
        <v>328</v>
      </c>
      <c r="B456" s="53" t="s">
        <v>175</v>
      </c>
      <c r="C456" s="62" t="s">
        <v>717</v>
      </c>
      <c r="D456" s="62" t="s">
        <v>350</v>
      </c>
      <c r="E456" s="54" t="s">
        <v>351</v>
      </c>
      <c r="F456" s="55"/>
      <c r="G456" s="56" t="s">
        <v>842</v>
      </c>
      <c r="H456" s="56" t="s">
        <v>842</v>
      </c>
      <c r="I456" s="57" t="s">
        <v>601</v>
      </c>
      <c r="J456" s="58" t="s">
        <v>13</v>
      </c>
      <c r="K456" s="59" t="s">
        <v>26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45">
        <v>0</v>
      </c>
      <c r="U456" s="45">
        <v>8</v>
      </c>
      <c r="V456" s="1" t="str">
        <f t="shared" si="18"/>
        <v>上海汽车集团股份有限公司100AL721C安徽乘用</v>
      </c>
      <c r="W456" s="1" t="str">
        <f t="shared" si="19"/>
        <v>上海汽车集团股份有限公司100AL721C</v>
      </c>
      <c r="X456" s="49"/>
    </row>
    <row r="457" spans="1:24" x14ac:dyDescent="0.15">
      <c r="A457" s="62" t="s">
        <v>328</v>
      </c>
      <c r="B457" s="53" t="s">
        <v>175</v>
      </c>
      <c r="C457" s="62" t="s">
        <v>717</v>
      </c>
      <c r="D457" s="62" t="s">
        <v>329</v>
      </c>
      <c r="E457" s="54" t="s">
        <v>330</v>
      </c>
      <c r="F457" s="55"/>
      <c r="G457" s="56" t="s">
        <v>843</v>
      </c>
      <c r="H457" s="56" t="s">
        <v>843</v>
      </c>
      <c r="I457" s="57" t="s">
        <v>852</v>
      </c>
      <c r="J457" s="58" t="s">
        <v>13</v>
      </c>
      <c r="K457" s="59" t="s">
        <v>14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45">
        <v>0</v>
      </c>
      <c r="U457" s="45">
        <v>30</v>
      </c>
      <c r="V457" s="1" t="str">
        <f t="shared" si="18"/>
        <v>东南(福建)汽车工业有限公司100A3732福建</v>
      </c>
      <c r="W457" s="1" t="str">
        <f t="shared" si="19"/>
        <v>东南(福建)汽车工业有限公司100A3732</v>
      </c>
      <c r="X457" s="49"/>
    </row>
    <row r="458" spans="1:24" x14ac:dyDescent="0.15">
      <c r="A458" s="62" t="s">
        <v>328</v>
      </c>
      <c r="B458" s="53" t="s">
        <v>175</v>
      </c>
      <c r="C458" s="62" t="s">
        <v>717</v>
      </c>
      <c r="D458" s="62" t="s">
        <v>358</v>
      </c>
      <c r="E458" s="54" t="s">
        <v>359</v>
      </c>
      <c r="F458" s="55"/>
      <c r="G458" s="56" t="s">
        <v>842</v>
      </c>
      <c r="H458" s="56" t="s">
        <v>842</v>
      </c>
      <c r="I458" s="57" t="s">
        <v>601</v>
      </c>
      <c r="J458" s="58" t="s">
        <v>13</v>
      </c>
      <c r="K458" s="59" t="s">
        <v>26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0</v>
      </c>
      <c r="T458" s="45">
        <v>0</v>
      </c>
      <c r="U458" s="45">
        <v>80</v>
      </c>
      <c r="V458" s="1" t="str">
        <f t="shared" si="18"/>
        <v>无锡安谊汽车配件有限公司100AL721C安徽乘用</v>
      </c>
      <c r="W458" s="1" t="str">
        <f t="shared" si="19"/>
        <v>无锡安谊汽车配件有限公司100AL721C</v>
      </c>
      <c r="X458" s="49"/>
    </row>
    <row r="459" spans="1:24" x14ac:dyDescent="0.15">
      <c r="A459" s="62" t="s">
        <v>174</v>
      </c>
      <c r="B459" s="53" t="s">
        <v>175</v>
      </c>
      <c r="C459" s="62" t="s">
        <v>176</v>
      </c>
      <c r="D459" s="62" t="s">
        <v>789</v>
      </c>
      <c r="E459" s="54" t="s">
        <v>790</v>
      </c>
      <c r="F459" s="55"/>
      <c r="G459" s="56" t="s">
        <v>261</v>
      </c>
      <c r="H459" s="56" t="s">
        <v>261</v>
      </c>
      <c r="I459" s="57" t="s">
        <v>262</v>
      </c>
      <c r="J459" s="58" t="s">
        <v>13</v>
      </c>
      <c r="K459" s="59" t="s">
        <v>14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45">
        <v>0</v>
      </c>
      <c r="U459" s="45">
        <v>10</v>
      </c>
      <c r="V459" s="1" t="str">
        <f t="shared" si="18"/>
        <v>广州汽车集团股份有限公司100A3410福建</v>
      </c>
      <c r="W459" s="1" t="str">
        <f t="shared" si="19"/>
        <v>广州汽车集团股份有限公司100A3410</v>
      </c>
      <c r="X459" s="49"/>
    </row>
    <row r="460" spans="1:24" x14ac:dyDescent="0.15">
      <c r="A460" s="62" t="s">
        <v>174</v>
      </c>
      <c r="B460" s="53" t="s">
        <v>175</v>
      </c>
      <c r="C460" s="62" t="s">
        <v>176</v>
      </c>
      <c r="D460" s="62" t="s">
        <v>751</v>
      </c>
      <c r="E460" s="54" t="s">
        <v>750</v>
      </c>
      <c r="F460" s="55"/>
      <c r="G460" s="56" t="s">
        <v>844</v>
      </c>
      <c r="H460" s="56" t="s">
        <v>844</v>
      </c>
      <c r="I460" s="57" t="s">
        <v>708</v>
      </c>
      <c r="J460" s="58" t="s">
        <v>13</v>
      </c>
      <c r="K460" s="59" t="s">
        <v>26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45">
        <v>0</v>
      </c>
      <c r="U460" s="45">
        <v>50</v>
      </c>
      <c r="V460" s="1" t="str">
        <f t="shared" si="18"/>
        <v>江西中联智能物流有限公司100AL642F安徽乘用</v>
      </c>
      <c r="W460" s="1" t="str">
        <f t="shared" si="19"/>
        <v>江西中联智能物流有限公司100AL642F</v>
      </c>
      <c r="X460" s="49"/>
    </row>
    <row r="461" spans="1:24" x14ac:dyDescent="0.15">
      <c r="A461" s="62" t="s">
        <v>174</v>
      </c>
      <c r="B461" s="53" t="s">
        <v>175</v>
      </c>
      <c r="C461" s="62" t="s">
        <v>364</v>
      </c>
      <c r="D461" s="62" t="s">
        <v>365</v>
      </c>
      <c r="E461" s="54" t="s">
        <v>780</v>
      </c>
      <c r="F461" s="55"/>
      <c r="G461" s="56" t="s">
        <v>407</v>
      </c>
      <c r="H461" s="56" t="s">
        <v>407</v>
      </c>
      <c r="I461" s="57" t="s">
        <v>408</v>
      </c>
      <c r="J461" s="58" t="s">
        <v>13</v>
      </c>
      <c r="K461" s="59" t="s">
        <v>14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45">
        <v>0</v>
      </c>
      <c r="U461" s="45">
        <v>20</v>
      </c>
      <c r="V461" s="1" t="str">
        <f t="shared" si="18"/>
        <v>深圳市比亚迪供应链管理有限公司100A3724福建</v>
      </c>
      <c r="W461" s="1" t="str">
        <f t="shared" si="19"/>
        <v>深圳市比亚迪供应链管理有限公司100A3724</v>
      </c>
      <c r="X461" s="49"/>
    </row>
    <row r="462" spans="1:24" x14ac:dyDescent="0.15">
      <c r="A462" s="62" t="s">
        <v>174</v>
      </c>
      <c r="B462" s="53" t="s">
        <v>175</v>
      </c>
      <c r="C462" s="62" t="s">
        <v>364</v>
      </c>
      <c r="D462" s="62" t="s">
        <v>365</v>
      </c>
      <c r="E462" s="54" t="s">
        <v>780</v>
      </c>
      <c r="F462" s="55"/>
      <c r="G462" s="56" t="s">
        <v>380</v>
      </c>
      <c r="H462" s="56" t="s">
        <v>380</v>
      </c>
      <c r="I462" s="57" t="s">
        <v>381</v>
      </c>
      <c r="J462" s="58" t="s">
        <v>13</v>
      </c>
      <c r="K462" s="59" t="s">
        <v>14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45">
        <v>0</v>
      </c>
      <c r="U462" s="45">
        <v>100</v>
      </c>
      <c r="V462" s="1" t="str">
        <f t="shared" si="18"/>
        <v>深圳市比亚迪供应链管理有限公司100A3977福建</v>
      </c>
      <c r="W462" s="1" t="str">
        <f t="shared" si="19"/>
        <v>深圳市比亚迪供应链管理有限公司100A3977</v>
      </c>
      <c r="X462" s="49"/>
    </row>
    <row r="463" spans="1:24" x14ac:dyDescent="0.15">
      <c r="A463" s="62" t="s">
        <v>174</v>
      </c>
      <c r="B463" s="53" t="s">
        <v>175</v>
      </c>
      <c r="C463" s="62" t="s">
        <v>364</v>
      </c>
      <c r="D463" s="62" t="s">
        <v>365</v>
      </c>
      <c r="E463" s="54" t="s">
        <v>780</v>
      </c>
      <c r="F463" s="55"/>
      <c r="G463" s="56" t="s">
        <v>413</v>
      </c>
      <c r="H463" s="56" t="s">
        <v>413</v>
      </c>
      <c r="I463" s="57" t="s">
        <v>414</v>
      </c>
      <c r="J463" s="58" t="s">
        <v>13</v>
      </c>
      <c r="K463" s="59" t="s">
        <v>14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45">
        <v>0</v>
      </c>
      <c r="U463" s="45">
        <v>56</v>
      </c>
      <c r="V463" s="1" t="str">
        <f t="shared" si="18"/>
        <v>深圳市比亚迪供应链管理有限公司100A4019福建</v>
      </c>
      <c r="W463" s="1" t="str">
        <f t="shared" si="19"/>
        <v>深圳市比亚迪供应链管理有限公司100A4019</v>
      </c>
      <c r="X463" s="49"/>
    </row>
    <row r="464" spans="1:24" x14ac:dyDescent="0.15">
      <c r="A464" s="62" t="s">
        <v>174</v>
      </c>
      <c r="B464" s="53" t="s">
        <v>175</v>
      </c>
      <c r="C464" s="62" t="s">
        <v>364</v>
      </c>
      <c r="D464" s="62" t="s">
        <v>365</v>
      </c>
      <c r="E464" s="54" t="s">
        <v>780</v>
      </c>
      <c r="F464" s="55"/>
      <c r="G464" s="56" t="s">
        <v>730</v>
      </c>
      <c r="H464" s="56" t="s">
        <v>730</v>
      </c>
      <c r="I464" s="57" t="s">
        <v>749</v>
      </c>
      <c r="J464" s="58" t="s">
        <v>13</v>
      </c>
      <c r="K464" s="59" t="s">
        <v>14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45">
        <v>0</v>
      </c>
      <c r="U464" s="45">
        <v>20</v>
      </c>
      <c r="V464" s="1" t="str">
        <f t="shared" si="18"/>
        <v>深圳市比亚迪供应链管理有限公司100A4491福建</v>
      </c>
      <c r="W464" s="1" t="str">
        <f t="shared" si="19"/>
        <v>深圳市比亚迪供应链管理有限公司100A4491</v>
      </c>
      <c r="X464" s="49"/>
    </row>
    <row r="465" spans="1:24" x14ac:dyDescent="0.15">
      <c r="A465" s="62" t="s">
        <v>174</v>
      </c>
      <c r="B465" s="53" t="s">
        <v>175</v>
      </c>
      <c r="C465" s="62" t="s">
        <v>364</v>
      </c>
      <c r="D465" s="62" t="s">
        <v>365</v>
      </c>
      <c r="E465" s="54" t="s">
        <v>780</v>
      </c>
      <c r="F465" s="55"/>
      <c r="G465" s="56" t="s">
        <v>804</v>
      </c>
      <c r="H465" s="56" t="s">
        <v>804</v>
      </c>
      <c r="I465" s="57" t="s">
        <v>807</v>
      </c>
      <c r="J465" s="58" t="s">
        <v>13</v>
      </c>
      <c r="K465" s="59" t="s">
        <v>14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45">
        <v>0</v>
      </c>
      <c r="U465" s="45">
        <v>68</v>
      </c>
      <c r="V465" s="1" t="str">
        <f t="shared" si="18"/>
        <v>深圳市比亚迪供应链管理有限公司100AL371C福建</v>
      </c>
      <c r="W465" s="1" t="str">
        <f t="shared" si="19"/>
        <v>深圳市比亚迪供应链管理有限公司100AL371C</v>
      </c>
      <c r="X465" s="49"/>
    </row>
    <row r="466" spans="1:24" x14ac:dyDescent="0.15">
      <c r="A466" s="62" t="s">
        <v>174</v>
      </c>
      <c r="B466" s="53" t="s">
        <v>175</v>
      </c>
      <c r="C466" s="62" t="s">
        <v>364</v>
      </c>
      <c r="D466" s="62" t="s">
        <v>365</v>
      </c>
      <c r="E466" s="54" t="s">
        <v>780</v>
      </c>
      <c r="F466" s="55"/>
      <c r="G466" s="56" t="s">
        <v>805</v>
      </c>
      <c r="H466" s="56" t="s">
        <v>805</v>
      </c>
      <c r="I466" s="57" t="s">
        <v>808</v>
      </c>
      <c r="J466" s="58" t="s">
        <v>13</v>
      </c>
      <c r="K466" s="59" t="s">
        <v>14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45">
        <v>0</v>
      </c>
      <c r="U466" s="45">
        <v>40</v>
      </c>
      <c r="V466" s="1" t="str">
        <f t="shared" si="18"/>
        <v>深圳市比亚迪供应链管理有限公司100AL681A福建</v>
      </c>
      <c r="W466" s="1" t="str">
        <f t="shared" si="19"/>
        <v>深圳市比亚迪供应链管理有限公司100AL681A</v>
      </c>
      <c r="X466" s="49"/>
    </row>
    <row r="467" spans="1:24" x14ac:dyDescent="0.15">
      <c r="A467" s="62" t="s">
        <v>174</v>
      </c>
      <c r="B467" s="53" t="s">
        <v>175</v>
      </c>
      <c r="C467" s="62" t="s">
        <v>364</v>
      </c>
      <c r="D467" s="62" t="s">
        <v>365</v>
      </c>
      <c r="E467" s="54" t="s">
        <v>393</v>
      </c>
      <c r="F467" s="55"/>
      <c r="G467" s="56" t="s">
        <v>265</v>
      </c>
      <c r="H467" s="56" t="s">
        <v>265</v>
      </c>
      <c r="I467" s="57" t="s">
        <v>266</v>
      </c>
      <c r="J467" s="58" t="s">
        <v>13</v>
      </c>
      <c r="K467" s="59" t="s">
        <v>26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45">
        <v>0</v>
      </c>
      <c r="U467" s="45">
        <v>50</v>
      </c>
      <c r="V467" s="1" t="str">
        <f t="shared" si="18"/>
        <v>深圳市比亚迪供应链管理有限公司（西安）100A3245安徽乘用</v>
      </c>
      <c r="W467" s="1" t="str">
        <f t="shared" si="19"/>
        <v>深圳市比亚迪供应链管理有限公司（西安）100A3245</v>
      </c>
      <c r="X467" s="49"/>
    </row>
    <row r="468" spans="1:24" x14ac:dyDescent="0.15">
      <c r="A468" s="62" t="s">
        <v>174</v>
      </c>
      <c r="B468" s="53" t="s">
        <v>175</v>
      </c>
      <c r="C468" s="62" t="s">
        <v>364</v>
      </c>
      <c r="D468" s="62" t="s">
        <v>365</v>
      </c>
      <c r="E468" s="54" t="s">
        <v>393</v>
      </c>
      <c r="F468" s="55"/>
      <c r="G468" s="56" t="s">
        <v>320</v>
      </c>
      <c r="H468" s="56" t="s">
        <v>320</v>
      </c>
      <c r="I468" s="57" t="s">
        <v>321</v>
      </c>
      <c r="J468" s="58" t="s">
        <v>13</v>
      </c>
      <c r="K468" s="59" t="s">
        <v>26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45">
        <v>0</v>
      </c>
      <c r="U468" s="45">
        <v>30</v>
      </c>
      <c r="V468" s="1" t="str">
        <f t="shared" si="18"/>
        <v>深圳市比亚迪供应链管理有限公司（西安）100A3273安徽乘用</v>
      </c>
      <c r="W468" s="1" t="str">
        <f t="shared" si="19"/>
        <v>深圳市比亚迪供应链管理有限公司（西安）100A3273</v>
      </c>
      <c r="X468" s="49"/>
    </row>
    <row r="469" spans="1:24" x14ac:dyDescent="0.15">
      <c r="A469" s="62" t="s">
        <v>174</v>
      </c>
      <c r="B469" s="53" t="s">
        <v>175</v>
      </c>
      <c r="C469" s="62" t="s">
        <v>364</v>
      </c>
      <c r="D469" s="62" t="s">
        <v>365</v>
      </c>
      <c r="E469" s="54" t="s">
        <v>393</v>
      </c>
      <c r="F469" s="55"/>
      <c r="G469" s="56" t="s">
        <v>845</v>
      </c>
      <c r="H469" s="56" t="s">
        <v>845</v>
      </c>
      <c r="I469" s="57" t="s">
        <v>853</v>
      </c>
      <c r="J469" s="58" t="s">
        <v>13</v>
      </c>
      <c r="K469" s="59" t="s">
        <v>26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45">
        <v>0</v>
      </c>
      <c r="U469" s="45">
        <v>4948</v>
      </c>
      <c r="V469" s="1" t="str">
        <f t="shared" si="18"/>
        <v>深圳市比亚迪供应链管理有限公司（西安）100A4019A安徽乘用</v>
      </c>
      <c r="W469" s="1" t="str">
        <f t="shared" si="19"/>
        <v>深圳市比亚迪供应链管理有限公司（西安）100A4019A</v>
      </c>
      <c r="X469" s="49"/>
    </row>
    <row r="470" spans="1:24" x14ac:dyDescent="0.15">
      <c r="A470" s="62" t="s">
        <v>174</v>
      </c>
      <c r="B470" s="53" t="s">
        <v>175</v>
      </c>
      <c r="C470" s="62" t="s">
        <v>364</v>
      </c>
      <c r="D470" s="62" t="s">
        <v>365</v>
      </c>
      <c r="E470" s="54" t="s">
        <v>393</v>
      </c>
      <c r="F470" s="55"/>
      <c r="G470" s="56" t="s">
        <v>846</v>
      </c>
      <c r="H470" s="56" t="s">
        <v>846</v>
      </c>
      <c r="I470" s="57" t="s">
        <v>768</v>
      </c>
      <c r="J470" s="58" t="s">
        <v>13</v>
      </c>
      <c r="K470" s="59" t="s">
        <v>26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45">
        <v>0</v>
      </c>
      <c r="U470" s="45">
        <v>214</v>
      </c>
      <c r="V470" s="1" t="str">
        <f t="shared" si="18"/>
        <v>深圳市比亚迪供应链管理有限公司（西安）100AG952A安徽乘用</v>
      </c>
      <c r="W470" s="1" t="str">
        <f t="shared" si="19"/>
        <v>深圳市比亚迪供应链管理有限公司（西安）100AG952A</v>
      </c>
      <c r="X470" s="49"/>
    </row>
    <row r="471" spans="1:24" x14ac:dyDescent="0.15">
      <c r="A471" s="62" t="s">
        <v>174</v>
      </c>
      <c r="B471" s="53" t="s">
        <v>175</v>
      </c>
      <c r="C471" s="62" t="s">
        <v>364</v>
      </c>
      <c r="D471" s="62" t="s">
        <v>365</v>
      </c>
      <c r="E471" s="54" t="s">
        <v>393</v>
      </c>
      <c r="F471" s="55"/>
      <c r="G471" s="56" t="s">
        <v>760</v>
      </c>
      <c r="H471" s="56" t="s">
        <v>760</v>
      </c>
      <c r="I471" s="57" t="s">
        <v>768</v>
      </c>
      <c r="J471" s="58" t="s">
        <v>13</v>
      </c>
      <c r="K471" s="59" t="s">
        <v>26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45">
        <v>3195</v>
      </c>
      <c r="U471" s="45">
        <v>823</v>
      </c>
      <c r="V471" s="1" t="str">
        <f t="shared" si="18"/>
        <v>深圳市比亚迪供应链管理有限公司（西安）100AG953A安徽乘用</v>
      </c>
      <c r="W471" s="1" t="str">
        <f t="shared" si="19"/>
        <v>深圳市比亚迪供应链管理有限公司（西安）100AG953A</v>
      </c>
      <c r="X471" s="49"/>
    </row>
    <row r="472" spans="1:24" x14ac:dyDescent="0.15">
      <c r="A472" s="62" t="s">
        <v>126</v>
      </c>
      <c r="B472" s="53" t="s">
        <v>7</v>
      </c>
      <c r="C472" s="62" t="s">
        <v>781</v>
      </c>
      <c r="D472" s="62" t="s">
        <v>127</v>
      </c>
      <c r="E472" s="54" t="s">
        <v>152</v>
      </c>
      <c r="F472" s="55"/>
      <c r="G472" s="56" t="s">
        <v>757</v>
      </c>
      <c r="H472" s="56" t="s">
        <v>757</v>
      </c>
      <c r="I472" s="57" t="s">
        <v>167</v>
      </c>
      <c r="J472" s="58" t="s">
        <v>13</v>
      </c>
      <c r="K472" s="59" t="s">
        <v>26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45">
        <v>0</v>
      </c>
      <c r="U472" s="45">
        <v>8</v>
      </c>
      <c r="V472" s="1" t="str">
        <f t="shared" si="18"/>
        <v>重庆市永川区长城汽车零部件有限公司（徐水）100AF747C安徽乘用</v>
      </c>
      <c r="W472" s="1" t="str">
        <f t="shared" si="19"/>
        <v>重庆市永川区长城汽车零部件有限公司（徐水）100AF747C</v>
      </c>
      <c r="X472" s="49"/>
    </row>
    <row r="473" spans="1:24" x14ac:dyDescent="0.15">
      <c r="A473" s="62" t="s">
        <v>126</v>
      </c>
      <c r="B473" s="53" t="s">
        <v>7</v>
      </c>
      <c r="C473" s="62" t="s">
        <v>781</v>
      </c>
      <c r="D473" s="62" t="s">
        <v>127</v>
      </c>
      <c r="E473" s="54" t="s">
        <v>152</v>
      </c>
      <c r="F473" s="55"/>
      <c r="G473" s="56" t="s">
        <v>793</v>
      </c>
      <c r="H473" s="56" t="s">
        <v>793</v>
      </c>
      <c r="I473" s="57" t="s">
        <v>794</v>
      </c>
      <c r="J473" s="58" t="s">
        <v>13</v>
      </c>
      <c r="K473" s="59" t="s">
        <v>26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45">
        <v>0</v>
      </c>
      <c r="U473" s="45">
        <v>4</v>
      </c>
      <c r="V473" s="1" t="str">
        <f t="shared" si="18"/>
        <v>重庆市永川区长城汽车零部件有限公司（徐水）100AL812E安徽乘用</v>
      </c>
      <c r="W473" s="1" t="str">
        <f t="shared" si="19"/>
        <v>重庆市永川区长城汽车零部件有限公司（徐水）100AL812E</v>
      </c>
      <c r="X473" s="49"/>
    </row>
    <row r="474" spans="1:24" x14ac:dyDescent="0.15">
      <c r="A474" s="62" t="s">
        <v>126</v>
      </c>
      <c r="B474" s="53" t="s">
        <v>7</v>
      </c>
      <c r="C474" s="62" t="s">
        <v>781</v>
      </c>
      <c r="D474" s="62" t="s">
        <v>168</v>
      </c>
      <c r="E474" s="54" t="s">
        <v>169</v>
      </c>
      <c r="F474" s="55"/>
      <c r="G474" s="56" t="s">
        <v>758</v>
      </c>
      <c r="H474" s="56" t="s">
        <v>758</v>
      </c>
      <c r="I474" s="57" t="s">
        <v>766</v>
      </c>
      <c r="J474" s="58" t="s">
        <v>13</v>
      </c>
      <c r="K474" s="59" t="s">
        <v>26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45">
        <v>0</v>
      </c>
      <c r="U474" s="45">
        <v>2</v>
      </c>
      <c r="V474" s="1" t="str">
        <f t="shared" si="18"/>
        <v>长城汽车股份有限公司徐水售后分公司100A4477安徽乘用</v>
      </c>
      <c r="W474" s="1" t="str">
        <f t="shared" si="19"/>
        <v>长城汽车股份有限公司徐水售后分公司100A4477</v>
      </c>
      <c r="X474" s="49"/>
    </row>
    <row r="475" spans="1:24" x14ac:dyDescent="0.15">
      <c r="A475" s="62" t="s">
        <v>126</v>
      </c>
      <c r="B475" s="53" t="s">
        <v>7</v>
      </c>
      <c r="C475" s="62" t="s">
        <v>781</v>
      </c>
      <c r="D475" s="62" t="s">
        <v>168</v>
      </c>
      <c r="E475" s="54" t="s">
        <v>169</v>
      </c>
      <c r="F475" s="55"/>
      <c r="G475" s="56" t="s">
        <v>722</v>
      </c>
      <c r="H475" s="56" t="s">
        <v>722</v>
      </c>
      <c r="I475" s="57" t="s">
        <v>854</v>
      </c>
      <c r="J475" s="58" t="s">
        <v>13</v>
      </c>
      <c r="K475" s="59" t="s">
        <v>26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45">
        <v>0</v>
      </c>
      <c r="U475" s="45">
        <v>63</v>
      </c>
      <c r="V475" s="1" t="str">
        <f t="shared" si="18"/>
        <v>长城汽车股份有限公司徐水售后分公司100A4574安徽乘用</v>
      </c>
      <c r="W475" s="1" t="str">
        <f t="shared" si="19"/>
        <v>长城汽车股份有限公司徐水售后分公司100A4574</v>
      </c>
      <c r="X475" s="49"/>
    </row>
    <row r="476" spans="1:24" x14ac:dyDescent="0.15">
      <c r="A476" s="62" t="s">
        <v>6</v>
      </c>
      <c r="B476" s="53" t="s">
        <v>7</v>
      </c>
      <c r="C476" s="62" t="s">
        <v>782</v>
      </c>
      <c r="D476" s="62" t="s">
        <v>736</v>
      </c>
      <c r="E476" s="54" t="s">
        <v>735</v>
      </c>
      <c r="F476" s="55"/>
      <c r="G476" s="56" t="s">
        <v>847</v>
      </c>
      <c r="H476" s="56" t="s">
        <v>847</v>
      </c>
      <c r="I476" s="57" t="s">
        <v>855</v>
      </c>
      <c r="J476" s="58" t="s">
        <v>13</v>
      </c>
      <c r="K476" s="59" t="s">
        <v>26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45">
        <v>0</v>
      </c>
      <c r="U476" s="45">
        <v>10</v>
      </c>
      <c r="V476" s="1" t="str">
        <f t="shared" si="18"/>
        <v>浙江吉润汽车有限公司宁波杭州湾新区备件中心100A1331安徽乘用</v>
      </c>
      <c r="W476" s="1" t="str">
        <f t="shared" si="19"/>
        <v>浙江吉润汽车有限公司宁波杭州湾新区备件中心100A1331</v>
      </c>
      <c r="X476" s="49"/>
    </row>
    <row r="477" spans="1:24" x14ac:dyDescent="0.15">
      <c r="A477" s="62" t="s">
        <v>6</v>
      </c>
      <c r="B477" s="53" t="s">
        <v>7</v>
      </c>
      <c r="C477" s="62" t="s">
        <v>782</v>
      </c>
      <c r="D477" s="62" t="s">
        <v>736</v>
      </c>
      <c r="E477" s="54" t="s">
        <v>735</v>
      </c>
      <c r="F477" s="55"/>
      <c r="G477" s="56" t="s">
        <v>92</v>
      </c>
      <c r="H477" s="56" t="s">
        <v>92</v>
      </c>
      <c r="I477" s="57" t="s">
        <v>93</v>
      </c>
      <c r="J477" s="58" t="s">
        <v>13</v>
      </c>
      <c r="K477" s="59" t="s">
        <v>26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45">
        <v>0</v>
      </c>
      <c r="U477" s="45">
        <v>200</v>
      </c>
      <c r="V477" s="1" t="str">
        <f t="shared" si="18"/>
        <v>浙江吉润汽车有限公司宁波杭州湾新区备件中心100A3801安徽乘用</v>
      </c>
      <c r="W477" s="1" t="str">
        <f t="shared" si="19"/>
        <v>浙江吉润汽车有限公司宁波杭州湾新区备件中心100A3801</v>
      </c>
      <c r="X477" s="49"/>
    </row>
    <row r="478" spans="1:24" x14ac:dyDescent="0.15">
      <c r="A478" s="62" t="s">
        <v>6</v>
      </c>
      <c r="B478" s="53" t="s">
        <v>7</v>
      </c>
      <c r="C478" s="62" t="s">
        <v>782</v>
      </c>
      <c r="D478" s="62" t="s">
        <v>736</v>
      </c>
      <c r="E478" s="54" t="s">
        <v>735</v>
      </c>
      <c r="F478" s="55"/>
      <c r="G478" s="56" t="s">
        <v>94</v>
      </c>
      <c r="H478" s="56" t="s">
        <v>94</v>
      </c>
      <c r="I478" s="57" t="s">
        <v>95</v>
      </c>
      <c r="J478" s="58" t="s">
        <v>13</v>
      </c>
      <c r="K478" s="59" t="s">
        <v>26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0</v>
      </c>
      <c r="T478" s="45">
        <v>0</v>
      </c>
      <c r="U478" s="45">
        <v>80</v>
      </c>
      <c r="V478" s="1" t="str">
        <f t="shared" si="18"/>
        <v>浙江吉润汽车有限公司宁波杭州湾新区备件中心100A4137安徽乘用</v>
      </c>
      <c r="W478" s="1" t="str">
        <f t="shared" si="19"/>
        <v>浙江吉润汽车有限公司宁波杭州湾新区备件中心100A4137</v>
      </c>
      <c r="X478" s="49"/>
    </row>
    <row r="479" spans="1:24" x14ac:dyDescent="0.15">
      <c r="A479" s="62" t="s">
        <v>6</v>
      </c>
      <c r="B479" s="53" t="s">
        <v>7</v>
      </c>
      <c r="C479" s="62" t="s">
        <v>782</v>
      </c>
      <c r="D479" s="62" t="s">
        <v>736</v>
      </c>
      <c r="E479" s="54" t="s">
        <v>735</v>
      </c>
      <c r="F479" s="55"/>
      <c r="G479" s="56" t="s">
        <v>96</v>
      </c>
      <c r="H479" s="56" t="s">
        <v>96</v>
      </c>
      <c r="I479" s="57" t="s">
        <v>703</v>
      </c>
      <c r="J479" s="58" t="s">
        <v>13</v>
      </c>
      <c r="K479" s="59" t="s">
        <v>26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45">
        <v>0</v>
      </c>
      <c r="U479" s="45">
        <v>30</v>
      </c>
      <c r="V479" s="1" t="str">
        <f t="shared" si="18"/>
        <v>浙江吉润汽车有限公司宁波杭州湾新区备件中心100A4138安徽乘用</v>
      </c>
      <c r="W479" s="1" t="str">
        <f t="shared" si="19"/>
        <v>浙江吉润汽车有限公司宁波杭州湾新区备件中心100A4138</v>
      </c>
      <c r="X479" s="49"/>
    </row>
    <row r="480" spans="1:24" x14ac:dyDescent="0.15">
      <c r="A480" s="62" t="s">
        <v>6</v>
      </c>
      <c r="B480" s="53" t="s">
        <v>7</v>
      </c>
      <c r="C480" s="62" t="s">
        <v>782</v>
      </c>
      <c r="D480" s="62" t="s">
        <v>736</v>
      </c>
      <c r="E480" s="54" t="s">
        <v>735</v>
      </c>
      <c r="F480" s="55"/>
      <c r="G480" s="56" t="s">
        <v>158</v>
      </c>
      <c r="H480" s="56" t="s">
        <v>158</v>
      </c>
      <c r="I480" s="57" t="s">
        <v>159</v>
      </c>
      <c r="J480" s="58" t="s">
        <v>13</v>
      </c>
      <c r="K480" s="59" t="s">
        <v>26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45">
        <v>0</v>
      </c>
      <c r="U480" s="45">
        <v>10</v>
      </c>
      <c r="V480" s="1" t="str">
        <f t="shared" si="18"/>
        <v>浙江吉润汽车有限公司宁波杭州湾新区备件中心100A4201安徽乘用</v>
      </c>
      <c r="W480" s="1" t="str">
        <f t="shared" si="19"/>
        <v>浙江吉润汽车有限公司宁波杭州湾新区备件中心100A4201</v>
      </c>
      <c r="X480" s="49"/>
    </row>
    <row r="481" spans="1:24" x14ac:dyDescent="0.15">
      <c r="A481" s="62" t="s">
        <v>6</v>
      </c>
      <c r="B481" s="53" t="s">
        <v>7</v>
      </c>
      <c r="C481" s="62" t="s">
        <v>782</v>
      </c>
      <c r="D481" s="62" t="s">
        <v>9</v>
      </c>
      <c r="E481" s="54" t="s">
        <v>98</v>
      </c>
      <c r="F481" s="55"/>
      <c r="G481" s="56" t="s">
        <v>37</v>
      </c>
      <c r="H481" s="56" t="s">
        <v>37</v>
      </c>
      <c r="I481" s="57" t="s">
        <v>38</v>
      </c>
      <c r="J481" s="58" t="s">
        <v>13</v>
      </c>
      <c r="K481" s="59" t="s">
        <v>26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45">
        <v>0</v>
      </c>
      <c r="U481" s="45">
        <v>350</v>
      </c>
      <c r="V481" s="1" t="str">
        <f t="shared" si="18"/>
        <v>浙江远景汽配有限公司（临海）100A3765安徽乘用</v>
      </c>
      <c r="W481" s="1" t="str">
        <f t="shared" si="19"/>
        <v>浙江远景汽配有限公司（临海）100A3765</v>
      </c>
      <c r="X481" s="49"/>
    </row>
    <row r="482" spans="1:24" x14ac:dyDescent="0.15">
      <c r="A482" s="62" t="s">
        <v>6</v>
      </c>
      <c r="B482" s="53" t="s">
        <v>7</v>
      </c>
      <c r="C482" s="62" t="s">
        <v>782</v>
      </c>
      <c r="D482" s="62" t="s">
        <v>9</v>
      </c>
      <c r="E482" s="54" t="s">
        <v>79</v>
      </c>
      <c r="F482" s="55"/>
      <c r="G482" s="56" t="s">
        <v>806</v>
      </c>
      <c r="H482" s="56" t="s">
        <v>806</v>
      </c>
      <c r="I482" s="57" t="s">
        <v>809</v>
      </c>
      <c r="J482" s="58" t="s">
        <v>13</v>
      </c>
      <c r="K482" s="59" t="s">
        <v>14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45">
        <v>0</v>
      </c>
      <c r="U482" s="45">
        <v>12</v>
      </c>
      <c r="V482" s="1" t="str">
        <f t="shared" si="18"/>
        <v>浙江远景汽配有限公司（慈溪）100AJ158B福建</v>
      </c>
      <c r="W482" s="1" t="str">
        <f t="shared" si="19"/>
        <v>浙江远景汽配有限公司（慈溪）100AJ158B</v>
      </c>
      <c r="X482" s="49"/>
    </row>
    <row r="483" spans="1:24" x14ac:dyDescent="0.15">
      <c r="A483" s="62" t="s">
        <v>6</v>
      </c>
      <c r="B483" s="53" t="s">
        <v>7</v>
      </c>
      <c r="C483" s="62" t="s">
        <v>782</v>
      </c>
      <c r="D483" s="62" t="s">
        <v>734</v>
      </c>
      <c r="E483" s="54" t="s">
        <v>122</v>
      </c>
      <c r="F483" s="55"/>
      <c r="G483" s="56" t="s">
        <v>812</v>
      </c>
      <c r="H483" s="56" t="s">
        <v>812</v>
      </c>
      <c r="I483" s="57" t="s">
        <v>814</v>
      </c>
      <c r="J483" s="58" t="s">
        <v>13</v>
      </c>
      <c r="K483" s="59" t="s">
        <v>14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45">
        <v>0</v>
      </c>
      <c r="U483" s="45">
        <v>5</v>
      </c>
      <c r="V483" s="1" t="str">
        <f t="shared" ref="V483:V487" si="20">E483&amp;G483&amp;K483</f>
        <v>西安吉利汽车有限公司100AL383D福建</v>
      </c>
      <c r="W483" s="1" t="str">
        <f t="shared" ref="W483:W487" si="21">E483&amp;G483</f>
        <v>西安吉利汽车有限公司100AL383D</v>
      </c>
    </row>
    <row r="484" spans="1:24" x14ac:dyDescent="0.15">
      <c r="A484" s="62" t="s">
        <v>425</v>
      </c>
      <c r="B484" s="53" t="s">
        <v>426</v>
      </c>
      <c r="C484" s="62" t="s">
        <v>858</v>
      </c>
      <c r="D484" s="62" t="s">
        <v>427</v>
      </c>
      <c r="E484" s="54" t="s">
        <v>428</v>
      </c>
      <c r="F484" s="55"/>
      <c r="G484" s="56" t="s">
        <v>848</v>
      </c>
      <c r="H484" s="56" t="s">
        <v>848</v>
      </c>
      <c r="I484" s="57" t="s">
        <v>97</v>
      </c>
      <c r="J484" s="58" t="s">
        <v>13</v>
      </c>
      <c r="K484" s="59" t="s">
        <v>26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45">
        <v>0</v>
      </c>
      <c r="U484" s="45">
        <v>32</v>
      </c>
      <c r="V484" s="1" t="str">
        <f t="shared" si="20"/>
        <v>奇瑞汽车股份有限公司100AJ121B安徽乘用</v>
      </c>
      <c r="W484" s="1" t="str">
        <f t="shared" si="21"/>
        <v>奇瑞汽车股份有限公司100AJ121B</v>
      </c>
    </row>
    <row r="485" spans="1:24" x14ac:dyDescent="0.15">
      <c r="A485" s="62" t="s">
        <v>483</v>
      </c>
      <c r="B485" s="53" t="s">
        <v>426</v>
      </c>
      <c r="C485" s="62" t="s">
        <v>483</v>
      </c>
      <c r="D485" s="62" t="s">
        <v>795</v>
      </c>
      <c r="E485" s="54" t="s">
        <v>796</v>
      </c>
      <c r="F485" s="55"/>
      <c r="G485" s="56" t="s">
        <v>204</v>
      </c>
      <c r="H485" s="56" t="s">
        <v>204</v>
      </c>
      <c r="I485" s="57" t="s">
        <v>205</v>
      </c>
      <c r="J485" s="58" t="s">
        <v>13</v>
      </c>
      <c r="K485" s="59" t="s">
        <v>26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45">
        <v>0</v>
      </c>
      <c r="U485" s="45">
        <v>73</v>
      </c>
      <c r="V485" s="1" t="str">
        <f t="shared" si="20"/>
        <v>安徽江淮汽车集团股份有限公司100A3719安徽乘用</v>
      </c>
      <c r="W485" s="1" t="str">
        <f t="shared" si="21"/>
        <v>安徽江淮汽车集团股份有限公司100A3719</v>
      </c>
    </row>
    <row r="486" spans="1:24" x14ac:dyDescent="0.15">
      <c r="A486" s="62" t="s">
        <v>677</v>
      </c>
      <c r="B486" s="53" t="s">
        <v>678</v>
      </c>
      <c r="C486" s="62" t="s">
        <v>859</v>
      </c>
      <c r="D486" s="62" t="s">
        <v>860</v>
      </c>
      <c r="E486" s="54" t="s">
        <v>839</v>
      </c>
      <c r="F486" s="55"/>
      <c r="G486" s="56" t="s">
        <v>811</v>
      </c>
      <c r="H486" s="56" t="s">
        <v>811</v>
      </c>
      <c r="I486" s="57" t="s">
        <v>813</v>
      </c>
      <c r="J486" s="58" t="s">
        <v>13</v>
      </c>
      <c r="K486" s="59" t="s">
        <v>14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45">
        <v>0</v>
      </c>
      <c r="U486" s="45">
        <v>12</v>
      </c>
      <c r="V486" s="1" t="str">
        <f t="shared" si="20"/>
        <v>中国重汽集团济南动力有限公司100A4321福建</v>
      </c>
      <c r="W486" s="1" t="str">
        <f t="shared" si="21"/>
        <v>中国重汽集团济南动力有限公司100A4321</v>
      </c>
    </row>
    <row r="487" spans="1:24" x14ac:dyDescent="0.15">
      <c r="A487" s="62" t="s">
        <v>677</v>
      </c>
      <c r="B487" s="53" t="s">
        <v>678</v>
      </c>
      <c r="C487" s="62" t="s">
        <v>859</v>
      </c>
      <c r="D487" s="62" t="s">
        <v>860</v>
      </c>
      <c r="E487" s="54" t="s">
        <v>839</v>
      </c>
      <c r="F487" s="55"/>
      <c r="G487" s="56" t="s">
        <v>849</v>
      </c>
      <c r="H487" s="56" t="s">
        <v>849</v>
      </c>
      <c r="I487" s="57" t="s">
        <v>856</v>
      </c>
      <c r="J487" s="58" t="s">
        <v>13</v>
      </c>
      <c r="K487" s="59" t="s">
        <v>14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45">
        <v>0</v>
      </c>
      <c r="U487" s="45">
        <v>4</v>
      </c>
      <c r="V487" s="1" t="str">
        <f t="shared" si="20"/>
        <v>中国重汽集团济南动力有限公司100A4479福建</v>
      </c>
      <c r="W487" s="1" t="str">
        <f t="shared" si="21"/>
        <v>中国重汽集团济南动力有限公司100A4479</v>
      </c>
    </row>
    <row r="488" spans="1:24" x14ac:dyDescent="0.15">
      <c r="A488" s="62" t="s">
        <v>666</v>
      </c>
      <c r="B488" s="53" t="s">
        <v>667</v>
      </c>
      <c r="C488" s="62" t="s">
        <v>668</v>
      </c>
      <c r="D488" s="62" t="s">
        <v>752</v>
      </c>
      <c r="E488" s="54" t="s">
        <v>753</v>
      </c>
      <c r="F488" s="55"/>
      <c r="G488" s="56" t="s">
        <v>592</v>
      </c>
      <c r="H488" s="56" t="s">
        <v>592</v>
      </c>
      <c r="I488" s="57" t="s">
        <v>593</v>
      </c>
      <c r="J488" s="58" t="s">
        <v>13</v>
      </c>
      <c r="K488" s="59" t="s">
        <v>19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45">
        <v>0</v>
      </c>
      <c r="U488" s="45">
        <v>343</v>
      </c>
      <c r="V488" s="1" t="str">
        <f t="shared" ref="V488:V501" si="22">E488&amp;G488&amp;K488</f>
        <v>北汽福田汽车股份有限公司诸城汽车厂M4100A1683桦林</v>
      </c>
      <c r="W488" s="1" t="str">
        <f t="shared" ref="W488:W501" si="23">E488&amp;G488</f>
        <v>北汽福田汽车股份有限公司诸城汽车厂M4100A1683</v>
      </c>
    </row>
    <row r="489" spans="1:24" x14ac:dyDescent="0.15">
      <c r="A489" s="62" t="s">
        <v>174</v>
      </c>
      <c r="B489" s="53" t="s">
        <v>175</v>
      </c>
      <c r="C489" s="62" t="s">
        <v>176</v>
      </c>
      <c r="D489" s="62" t="s">
        <v>789</v>
      </c>
      <c r="E489" s="54" t="s">
        <v>790</v>
      </c>
      <c r="F489" s="55"/>
      <c r="G489" s="56" t="s">
        <v>202</v>
      </c>
      <c r="H489" s="56" t="s">
        <v>202</v>
      </c>
      <c r="I489" s="57" t="s">
        <v>203</v>
      </c>
      <c r="J489" s="58" t="s">
        <v>13</v>
      </c>
      <c r="K489" s="59" t="s">
        <v>14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45">
        <v>0</v>
      </c>
      <c r="U489" s="45">
        <v>60</v>
      </c>
      <c r="V489" s="1" t="str">
        <f t="shared" si="22"/>
        <v>广州汽车集团股份有限公司100A3882福建</v>
      </c>
      <c r="W489" s="1" t="str">
        <f t="shared" si="23"/>
        <v>广州汽车集团股份有限公司100A3882</v>
      </c>
    </row>
    <row r="490" spans="1:24" x14ac:dyDescent="0.15">
      <c r="A490" s="62" t="s">
        <v>174</v>
      </c>
      <c r="B490" s="53" t="s">
        <v>175</v>
      </c>
      <c r="C490" s="62" t="s">
        <v>176</v>
      </c>
      <c r="D490" s="62" t="s">
        <v>789</v>
      </c>
      <c r="E490" s="54" t="s">
        <v>790</v>
      </c>
      <c r="F490" s="55"/>
      <c r="G490" s="56" t="s">
        <v>745</v>
      </c>
      <c r="H490" s="56" t="s">
        <v>745</v>
      </c>
      <c r="I490" s="57" t="s">
        <v>791</v>
      </c>
      <c r="J490" s="58" t="s">
        <v>13</v>
      </c>
      <c r="K490" s="59" t="s">
        <v>14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45">
        <v>0</v>
      </c>
      <c r="U490" s="45">
        <v>3</v>
      </c>
      <c r="V490" s="1" t="str">
        <f t="shared" si="22"/>
        <v>广州汽车集团股份有限公司100A4571福建</v>
      </c>
      <c r="W490" s="1" t="str">
        <f t="shared" si="23"/>
        <v>广州汽车集团股份有限公司100A4571</v>
      </c>
    </row>
    <row r="491" spans="1:24" x14ac:dyDescent="0.15">
      <c r="A491" s="62" t="s">
        <v>174</v>
      </c>
      <c r="B491" s="53" t="s">
        <v>175</v>
      </c>
      <c r="C491" s="62" t="s">
        <v>176</v>
      </c>
      <c r="D491" s="62" t="s">
        <v>751</v>
      </c>
      <c r="E491" s="54" t="s">
        <v>750</v>
      </c>
      <c r="F491" s="55"/>
      <c r="G491" s="56" t="s">
        <v>778</v>
      </c>
      <c r="H491" s="56" t="s">
        <v>778</v>
      </c>
      <c r="I491" s="57" t="s">
        <v>779</v>
      </c>
      <c r="J491" s="58" t="s">
        <v>13</v>
      </c>
      <c r="K491" s="59" t="s">
        <v>26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45">
        <v>0</v>
      </c>
      <c r="U491" s="45">
        <v>10</v>
      </c>
      <c r="V491" s="1" t="str">
        <f t="shared" si="22"/>
        <v>江西中联智能物流有限公司100AQ121A安徽乘用</v>
      </c>
      <c r="W491" s="1" t="str">
        <f t="shared" si="23"/>
        <v>江西中联智能物流有限公司100AQ121A</v>
      </c>
    </row>
    <row r="492" spans="1:24" x14ac:dyDescent="0.15">
      <c r="A492" s="62" t="s">
        <v>174</v>
      </c>
      <c r="B492" s="53" t="s">
        <v>175</v>
      </c>
      <c r="C492" s="62" t="s">
        <v>364</v>
      </c>
      <c r="D492" s="62" t="s">
        <v>365</v>
      </c>
      <c r="E492" s="54" t="s">
        <v>780</v>
      </c>
      <c r="F492" s="55"/>
      <c r="G492" s="56" t="s">
        <v>15</v>
      </c>
      <c r="H492" s="56" t="s">
        <v>15</v>
      </c>
      <c r="I492" s="57" t="s">
        <v>16</v>
      </c>
      <c r="J492" s="58" t="s">
        <v>13</v>
      </c>
      <c r="K492" s="59" t="s">
        <v>14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45">
        <v>0</v>
      </c>
      <c r="U492" s="45">
        <v>16</v>
      </c>
      <c r="V492" s="1" t="str">
        <f t="shared" si="22"/>
        <v>深圳市比亚迪供应链管理有限公司100A3526福建</v>
      </c>
      <c r="W492" s="1" t="str">
        <f t="shared" si="23"/>
        <v>深圳市比亚迪供应链管理有限公司100A3526</v>
      </c>
    </row>
    <row r="493" spans="1:24" x14ac:dyDescent="0.15">
      <c r="A493" s="62" t="s">
        <v>126</v>
      </c>
      <c r="B493" s="53" t="s">
        <v>7</v>
      </c>
      <c r="C493" s="62" t="s">
        <v>781</v>
      </c>
      <c r="D493" s="62" t="s">
        <v>127</v>
      </c>
      <c r="E493" s="54" t="s">
        <v>792</v>
      </c>
      <c r="F493" s="55"/>
      <c r="G493" s="56" t="s">
        <v>793</v>
      </c>
      <c r="H493" s="56" t="s">
        <v>793</v>
      </c>
      <c r="I493" s="57" t="s">
        <v>794</v>
      </c>
      <c r="J493" s="58" t="s">
        <v>13</v>
      </c>
      <c r="K493" s="59" t="s">
        <v>26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45">
        <v>0</v>
      </c>
      <c r="U493" s="45">
        <v>56</v>
      </c>
      <c r="V493" s="1" t="str">
        <f t="shared" si="22"/>
        <v>重庆市永川区长城汽车零部件有限公司100AL812E安徽乘用</v>
      </c>
      <c r="W493" s="1" t="str">
        <f t="shared" si="23"/>
        <v>重庆市永川区长城汽车零部件有限公司100AL812E</v>
      </c>
    </row>
    <row r="494" spans="1:24" x14ac:dyDescent="0.15">
      <c r="A494" s="62" t="s">
        <v>126</v>
      </c>
      <c r="B494" s="53" t="s">
        <v>7</v>
      </c>
      <c r="C494" s="62" t="s">
        <v>781</v>
      </c>
      <c r="D494" s="62" t="s">
        <v>168</v>
      </c>
      <c r="E494" s="54" t="s">
        <v>169</v>
      </c>
      <c r="F494" s="55"/>
      <c r="G494" s="56" t="s">
        <v>757</v>
      </c>
      <c r="H494" s="56" t="s">
        <v>757</v>
      </c>
      <c r="I494" s="57" t="s">
        <v>167</v>
      </c>
      <c r="J494" s="58" t="s">
        <v>13</v>
      </c>
      <c r="K494" s="59" t="s">
        <v>26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45">
        <v>0</v>
      </c>
      <c r="U494" s="45">
        <v>145</v>
      </c>
      <c r="V494" s="1" t="str">
        <f t="shared" si="22"/>
        <v>长城汽车股份有限公司徐水售后分公司100AF747C安徽乘用</v>
      </c>
      <c r="W494" s="1" t="str">
        <f t="shared" si="23"/>
        <v>长城汽车股份有限公司徐水售后分公司100AF747C</v>
      </c>
    </row>
    <row r="495" spans="1:24" x14ac:dyDescent="0.15">
      <c r="A495" s="62" t="s">
        <v>6</v>
      </c>
      <c r="B495" s="53" t="s">
        <v>7</v>
      </c>
      <c r="C495" s="62" t="s">
        <v>782</v>
      </c>
      <c r="D495" s="62" t="s">
        <v>736</v>
      </c>
      <c r="E495" s="54" t="s">
        <v>735</v>
      </c>
      <c r="F495" s="55"/>
      <c r="G495" s="56" t="s">
        <v>783</v>
      </c>
      <c r="H495" s="56" t="s">
        <v>783</v>
      </c>
      <c r="I495" s="57" t="s">
        <v>784</v>
      </c>
      <c r="J495" s="58" t="s">
        <v>13</v>
      </c>
      <c r="K495" s="59" t="s">
        <v>26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45">
        <v>0</v>
      </c>
      <c r="U495" s="45">
        <v>600</v>
      </c>
      <c r="V495" s="1" t="str">
        <f t="shared" si="22"/>
        <v>浙江吉润汽车有限公司宁波杭州湾新区备件中心100A1684安徽乘用</v>
      </c>
      <c r="W495" s="1" t="str">
        <f t="shared" si="23"/>
        <v>浙江吉润汽车有限公司宁波杭州湾新区备件中心100A1684</v>
      </c>
    </row>
    <row r="496" spans="1:24" x14ac:dyDescent="0.15">
      <c r="A496" s="62" t="s">
        <v>6</v>
      </c>
      <c r="B496" s="53" t="s">
        <v>7</v>
      </c>
      <c r="C496" s="62" t="s">
        <v>782</v>
      </c>
      <c r="D496" s="62" t="s">
        <v>736</v>
      </c>
      <c r="E496" s="54" t="s">
        <v>735</v>
      </c>
      <c r="F496" s="55"/>
      <c r="G496" s="56" t="s">
        <v>88</v>
      </c>
      <c r="H496" s="56" t="s">
        <v>88</v>
      </c>
      <c r="I496" s="57" t="s">
        <v>89</v>
      </c>
      <c r="J496" s="58" t="s">
        <v>13</v>
      </c>
      <c r="K496" s="59" t="s">
        <v>26</v>
      </c>
      <c r="L496" s="36">
        <v>0</v>
      </c>
      <c r="M496" s="36"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45">
        <v>0</v>
      </c>
      <c r="U496" s="45">
        <v>550</v>
      </c>
      <c r="V496" s="1" t="str">
        <f t="shared" si="22"/>
        <v>浙江吉润汽车有限公司宁波杭州湾新区备件中心100A3525安徽乘用</v>
      </c>
      <c r="W496" s="1" t="str">
        <f t="shared" si="23"/>
        <v>浙江吉润汽车有限公司宁波杭州湾新区备件中心100A3525</v>
      </c>
    </row>
    <row r="497" spans="1:23" x14ac:dyDescent="0.15">
      <c r="A497" s="62" t="s">
        <v>6</v>
      </c>
      <c r="B497" s="53" t="s">
        <v>7</v>
      </c>
      <c r="C497" s="62" t="s">
        <v>782</v>
      </c>
      <c r="D497" s="62" t="s">
        <v>736</v>
      </c>
      <c r="E497" s="54" t="s">
        <v>735</v>
      </c>
      <c r="F497" s="55"/>
      <c r="G497" s="56" t="s">
        <v>549</v>
      </c>
      <c r="H497" s="56" t="s">
        <v>549</v>
      </c>
      <c r="I497" s="57" t="s">
        <v>548</v>
      </c>
      <c r="J497" s="58" t="s">
        <v>13</v>
      </c>
      <c r="K497" s="59" t="s">
        <v>26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45">
        <v>0</v>
      </c>
      <c r="U497" s="45">
        <v>250</v>
      </c>
      <c r="V497" s="1" t="str">
        <f t="shared" si="22"/>
        <v>浙江吉润汽车有限公司宁波杭州湾新区备件中心100A4368安徽乘用</v>
      </c>
      <c r="W497" s="1" t="str">
        <f t="shared" si="23"/>
        <v>浙江吉润汽车有限公司宁波杭州湾新区备件中心100A4368</v>
      </c>
    </row>
    <row r="498" spans="1:23" x14ac:dyDescent="0.15">
      <c r="A498" s="62" t="s">
        <v>425</v>
      </c>
      <c r="B498" s="53" t="s">
        <v>426</v>
      </c>
      <c r="C498" s="62" t="s">
        <v>858</v>
      </c>
      <c r="D498" s="62" t="s">
        <v>737</v>
      </c>
      <c r="E498" s="54" t="s">
        <v>738</v>
      </c>
      <c r="F498" s="55"/>
      <c r="G498" s="56" t="s">
        <v>41</v>
      </c>
      <c r="H498" s="56" t="s">
        <v>41</v>
      </c>
      <c r="I498" s="57" t="s">
        <v>42</v>
      </c>
      <c r="J498" s="58" t="s">
        <v>13</v>
      </c>
      <c r="K498" s="59" t="s">
        <v>26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45">
        <v>0</v>
      </c>
      <c r="U498" s="45">
        <v>15</v>
      </c>
      <c r="V498" s="1" t="str">
        <f t="shared" si="22"/>
        <v>芜湖金桔科技有限公司100A1294安徽乘用</v>
      </c>
      <c r="W498" s="1" t="str">
        <f t="shared" si="23"/>
        <v>芜湖金桔科技有限公司100A1294</v>
      </c>
    </row>
    <row r="499" spans="1:23" x14ac:dyDescent="0.15">
      <c r="A499" s="62" t="s">
        <v>483</v>
      </c>
      <c r="B499" s="53" t="s">
        <v>426</v>
      </c>
      <c r="C499" s="62" t="s">
        <v>483</v>
      </c>
      <c r="D499" s="62" t="s">
        <v>496</v>
      </c>
      <c r="E499" s="54" t="s">
        <v>497</v>
      </c>
      <c r="F499" s="55"/>
      <c r="G499" s="56" t="s">
        <v>785</v>
      </c>
      <c r="H499" s="56" t="s">
        <v>785</v>
      </c>
      <c r="I499" s="57" t="s">
        <v>786</v>
      </c>
      <c r="J499" s="58" t="s">
        <v>13</v>
      </c>
      <c r="K499" s="59" t="s">
        <v>26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45">
        <v>0</v>
      </c>
      <c r="U499" s="45">
        <v>421</v>
      </c>
      <c r="V499" s="1" t="str">
        <f t="shared" si="22"/>
        <v>安庆振风新能源汽车科技有限公司100A4485安徽乘用</v>
      </c>
      <c r="W499" s="1" t="str">
        <f t="shared" si="23"/>
        <v>安庆振风新能源汽车科技有限公司100A4485</v>
      </c>
    </row>
    <row r="500" spans="1:23" x14ac:dyDescent="0.15">
      <c r="A500" s="62" t="s">
        <v>483</v>
      </c>
      <c r="B500" s="53" t="s">
        <v>426</v>
      </c>
      <c r="C500" s="62" t="s">
        <v>483</v>
      </c>
      <c r="D500" s="62" t="s">
        <v>512</v>
      </c>
      <c r="E500" s="54" t="s">
        <v>513</v>
      </c>
      <c r="F500" s="55"/>
      <c r="G500" s="56" t="s">
        <v>518</v>
      </c>
      <c r="H500" s="56" t="s">
        <v>518</v>
      </c>
      <c r="I500" s="57" t="s">
        <v>519</v>
      </c>
      <c r="J500" s="58" t="s">
        <v>13</v>
      </c>
      <c r="K500" s="59" t="s">
        <v>26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45">
        <v>0</v>
      </c>
      <c r="U500" s="45">
        <v>532</v>
      </c>
      <c r="V500" s="1" t="str">
        <f t="shared" si="22"/>
        <v>安徽江淮汽车集团股份有限公司轻型商用车分公司100A3219安徽乘用</v>
      </c>
      <c r="W500" s="1" t="str">
        <f t="shared" si="23"/>
        <v>安徽江淮汽车集团股份有限公司轻型商用车分公司100A3219</v>
      </c>
    </row>
    <row r="501" spans="1:23" x14ac:dyDescent="0.15">
      <c r="A501" s="62" t="s">
        <v>659</v>
      </c>
      <c r="B501" s="53" t="s">
        <v>660</v>
      </c>
      <c r="C501" s="62" t="s">
        <v>682</v>
      </c>
      <c r="D501" s="62" t="s">
        <v>787</v>
      </c>
      <c r="E501" s="54" t="s">
        <v>788</v>
      </c>
      <c r="F501" s="55"/>
      <c r="G501" s="56" t="s">
        <v>798</v>
      </c>
      <c r="H501" s="56" t="s">
        <v>798</v>
      </c>
      <c r="I501" s="57" t="s">
        <v>801</v>
      </c>
      <c r="J501" s="58" t="s">
        <v>13</v>
      </c>
      <c r="K501" s="62" t="s">
        <v>26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45">
        <v>0</v>
      </c>
      <c r="U501" s="45">
        <v>285</v>
      </c>
      <c r="V501" s="1" t="str">
        <f t="shared" si="22"/>
        <v>金龙联合汽车工业（苏州）有限公司100A4555安徽乘用</v>
      </c>
      <c r="W501" s="1" t="str">
        <f t="shared" si="23"/>
        <v>金龙联合汽车工业（苏州）有限公司100A4555</v>
      </c>
    </row>
    <row r="502" spans="1:23" x14ac:dyDescent="0.15">
      <c r="A502" s="62" t="s">
        <v>126</v>
      </c>
      <c r="B502" s="53" t="s">
        <v>7</v>
      </c>
      <c r="C502" s="62" t="s">
        <v>781</v>
      </c>
      <c r="D502" s="62" t="s">
        <v>164</v>
      </c>
      <c r="E502" s="54" t="s">
        <v>165</v>
      </c>
      <c r="F502" s="55"/>
      <c r="G502" s="56" t="s">
        <v>929</v>
      </c>
      <c r="H502" s="56" t="s">
        <v>929</v>
      </c>
      <c r="I502" s="57" t="s">
        <v>541</v>
      </c>
      <c r="J502" s="58"/>
      <c r="K502" s="62" t="s">
        <v>14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45">
        <v>0</v>
      </c>
      <c r="U502" s="45">
        <v>88</v>
      </c>
      <c r="V502" s="1" t="str">
        <f t="shared" ref="V502:V509" si="24">E502&amp;G502&amp;K502</f>
        <v>北京海纳川汽车部件股份有限公司北京分公司100AL782C福建</v>
      </c>
      <c r="W502" s="1" t="str">
        <f t="shared" ref="W502:W509" si="25">E502&amp;G502</f>
        <v>北京海纳川汽车部件股份有限公司北京分公司100AL782C</v>
      </c>
    </row>
    <row r="503" spans="1:23" x14ac:dyDescent="0.15">
      <c r="A503" s="62" t="s">
        <v>126</v>
      </c>
      <c r="B503" s="53" t="s">
        <v>7</v>
      </c>
      <c r="C503" s="62" t="s">
        <v>781</v>
      </c>
      <c r="D503" s="62" t="s">
        <v>127</v>
      </c>
      <c r="E503" s="54" t="s">
        <v>150</v>
      </c>
      <c r="F503" s="55"/>
      <c r="G503" s="56" t="s">
        <v>929</v>
      </c>
      <c r="H503" s="56" t="s">
        <v>929</v>
      </c>
      <c r="I503" s="57" t="s">
        <v>541</v>
      </c>
      <c r="J503" s="58"/>
      <c r="K503" s="62" t="s">
        <v>14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45">
        <v>0</v>
      </c>
      <c r="U503" s="45">
        <v>136</v>
      </c>
      <c r="V503" s="1" t="str">
        <f t="shared" si="24"/>
        <v>重庆市永川区长城汽车零部件有限公司（天津）100AL782C福建</v>
      </c>
      <c r="W503" s="1" t="str">
        <f t="shared" si="25"/>
        <v>重庆市永川区长城汽车零部件有限公司（天津）100AL782C</v>
      </c>
    </row>
    <row r="504" spans="1:23" x14ac:dyDescent="0.15">
      <c r="A504" s="62" t="s">
        <v>6</v>
      </c>
      <c r="B504" s="53" t="s">
        <v>7</v>
      </c>
      <c r="C504" s="62" t="s">
        <v>782</v>
      </c>
      <c r="D504" s="62" t="s">
        <v>1351</v>
      </c>
      <c r="E504" s="54" t="s">
        <v>932</v>
      </c>
      <c r="F504" s="55"/>
      <c r="G504" s="56" t="s">
        <v>123</v>
      </c>
      <c r="H504" s="56" t="s">
        <v>123</v>
      </c>
      <c r="I504" s="57" t="s">
        <v>708</v>
      </c>
      <c r="J504" s="58"/>
      <c r="K504" s="62" t="s">
        <v>26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45">
        <v>0</v>
      </c>
      <c r="U504" s="45">
        <v>52</v>
      </c>
      <c r="V504" s="1" t="str">
        <f t="shared" si="24"/>
        <v>吉利汽车研究院（宁波）有限公司100A3885安徽乘用</v>
      </c>
      <c r="W504" s="1" t="str">
        <f t="shared" si="25"/>
        <v>吉利汽车研究院（宁波）有限公司100A3885</v>
      </c>
    </row>
    <row r="505" spans="1:23" x14ac:dyDescent="0.15">
      <c r="A505" s="62" t="s">
        <v>6</v>
      </c>
      <c r="B505" s="53" t="s">
        <v>7</v>
      </c>
      <c r="C505" s="62" t="s">
        <v>782</v>
      </c>
      <c r="D505" s="62" t="s">
        <v>732</v>
      </c>
      <c r="E505" s="54" t="s">
        <v>733</v>
      </c>
      <c r="F505" s="55"/>
      <c r="G505" s="56" t="s">
        <v>936</v>
      </c>
      <c r="H505" s="56" t="s">
        <v>936</v>
      </c>
      <c r="I505" s="57" t="s">
        <v>724</v>
      </c>
      <c r="J505" s="58"/>
      <c r="K505" s="62" t="s">
        <v>26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45">
        <v>0</v>
      </c>
      <c r="U505" s="45">
        <v>3265</v>
      </c>
      <c r="V505" s="1" t="str">
        <f t="shared" si="24"/>
        <v>长兴吉利汽车部件有限公司100A4174安徽乘用</v>
      </c>
      <c r="W505" s="1" t="str">
        <f t="shared" si="25"/>
        <v>长兴吉利汽车部件有限公司100A4174</v>
      </c>
    </row>
    <row r="506" spans="1:23" x14ac:dyDescent="0.15">
      <c r="A506" s="62" t="s">
        <v>425</v>
      </c>
      <c r="B506" s="53" t="s">
        <v>426</v>
      </c>
      <c r="C506" s="62" t="s">
        <v>858</v>
      </c>
      <c r="D506" s="62" t="s">
        <v>737</v>
      </c>
      <c r="E506" s="54" t="s">
        <v>738</v>
      </c>
      <c r="F506" s="55"/>
      <c r="G506" s="56" t="s">
        <v>170</v>
      </c>
      <c r="H506" s="56" t="s">
        <v>170</v>
      </c>
      <c r="I506" s="57" t="s">
        <v>171</v>
      </c>
      <c r="J506" s="58"/>
      <c r="K506" s="62" t="s">
        <v>26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45">
        <v>0</v>
      </c>
      <c r="U506" s="45">
        <v>15</v>
      </c>
      <c r="V506" s="1" t="str">
        <f t="shared" si="24"/>
        <v>芜湖金桔科技有限公司100A1325安徽乘用</v>
      </c>
      <c r="W506" s="1" t="str">
        <f t="shared" si="25"/>
        <v>芜湖金桔科技有限公司100A1325</v>
      </c>
    </row>
    <row r="507" spans="1:23" x14ac:dyDescent="0.15">
      <c r="A507" s="62" t="s">
        <v>483</v>
      </c>
      <c r="B507" s="53" t="s">
        <v>426</v>
      </c>
      <c r="C507" s="62" t="s">
        <v>483</v>
      </c>
      <c r="D507" s="62" t="s">
        <v>795</v>
      </c>
      <c r="E507" s="54" t="s">
        <v>796</v>
      </c>
      <c r="F507" s="55"/>
      <c r="G507" s="56" t="s">
        <v>940</v>
      </c>
      <c r="H507" s="56" t="s">
        <v>940</v>
      </c>
      <c r="I507" s="57" t="s">
        <v>206</v>
      </c>
      <c r="J507" s="58"/>
      <c r="K507" s="62" t="s">
        <v>26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45">
        <v>0</v>
      </c>
      <c r="U507" s="45">
        <v>40</v>
      </c>
      <c r="V507" s="1" t="str">
        <f t="shared" si="24"/>
        <v>安徽江淮汽车集团股份有限公司100AJ602B安徽乘用</v>
      </c>
      <c r="W507" s="1" t="str">
        <f t="shared" si="25"/>
        <v>安徽江淮汽车集团股份有限公司100AJ602B</v>
      </c>
    </row>
    <row r="508" spans="1:23" x14ac:dyDescent="0.15">
      <c r="A508" s="62" t="s">
        <v>483</v>
      </c>
      <c r="B508" s="53" t="s">
        <v>426</v>
      </c>
      <c r="C508" s="62" t="s">
        <v>483</v>
      </c>
      <c r="D508" s="62" t="s">
        <v>1352</v>
      </c>
      <c r="E508" s="54" t="s">
        <v>941</v>
      </c>
      <c r="F508" s="55"/>
      <c r="G508" s="56" t="s">
        <v>73</v>
      </c>
      <c r="H508" s="56" t="s">
        <v>73</v>
      </c>
      <c r="I508" s="57" t="s">
        <v>74</v>
      </c>
      <c r="J508" s="58"/>
      <c r="K508" s="62" t="s">
        <v>14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45">
        <v>0</v>
      </c>
      <c r="U508" s="45">
        <v>40</v>
      </c>
      <c r="V508" s="1" t="str">
        <f t="shared" si="24"/>
        <v>安徽江淮汽车集团股份有限公司商务车分公司100A3659福建</v>
      </c>
      <c r="W508" s="1" t="str">
        <f t="shared" si="25"/>
        <v>安徽江淮汽车集团股份有限公司商务车分公司100A3659</v>
      </c>
    </row>
    <row r="509" spans="1:23" x14ac:dyDescent="0.15">
      <c r="A509" s="62" t="s">
        <v>483</v>
      </c>
      <c r="B509" s="53" t="s">
        <v>426</v>
      </c>
      <c r="C509" s="62" t="s">
        <v>483</v>
      </c>
      <c r="D509" s="62" t="s">
        <v>484</v>
      </c>
      <c r="E509" s="54" t="s">
        <v>485</v>
      </c>
      <c r="F509" s="55"/>
      <c r="G509" s="56" t="s">
        <v>500</v>
      </c>
      <c r="H509" s="56" t="s">
        <v>500</v>
      </c>
      <c r="I509" s="57" t="s">
        <v>939</v>
      </c>
      <c r="J509" s="58"/>
      <c r="K509" s="62" t="s">
        <v>26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45">
        <v>0</v>
      </c>
      <c r="U509" s="45">
        <v>132</v>
      </c>
      <c r="V509" s="1" t="str">
        <f t="shared" si="24"/>
        <v>安徽江淮汽车集团股份有限公司轿车分公司100A4322安徽乘用</v>
      </c>
      <c r="W509" s="1" t="str">
        <f t="shared" si="25"/>
        <v>安徽江淮汽车集团股份有限公司轿车分公司100A4322</v>
      </c>
    </row>
  </sheetData>
  <mergeCells count="4">
    <mergeCell ref="R1:R2"/>
    <mergeCell ref="S1:S2"/>
    <mergeCell ref="T1:T2"/>
    <mergeCell ref="U1:U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9"/>
  <sheetViews>
    <sheetView workbookViewId="0"/>
  </sheetViews>
  <sheetFormatPr defaultRowHeight="13.5" x14ac:dyDescent="0.15"/>
  <cols>
    <col min="4" max="4" width="33.75" customWidth="1"/>
    <col min="5" max="5" width="11" customWidth="1"/>
  </cols>
  <sheetData>
    <row r="1" spans="1:20" x14ac:dyDescent="0.15">
      <c r="A1" t="s">
        <v>861</v>
      </c>
      <c r="B1" t="s">
        <v>862</v>
      </c>
      <c r="C1" t="s">
        <v>1</v>
      </c>
      <c r="D1" t="s">
        <v>863</v>
      </c>
      <c r="E1" t="s">
        <v>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869</v>
      </c>
      <c r="L1" t="s">
        <v>870</v>
      </c>
      <c r="M1" t="s">
        <v>871</v>
      </c>
      <c r="N1" t="s">
        <v>872</v>
      </c>
      <c r="O1" t="s">
        <v>873</v>
      </c>
    </row>
    <row r="2" spans="1:20" x14ac:dyDescent="0.15">
      <c r="A2" s="67">
        <v>44531</v>
      </c>
      <c r="B2" t="s">
        <v>524</v>
      </c>
      <c r="C2" t="s">
        <v>525</v>
      </c>
      <c r="D2" t="s">
        <v>527</v>
      </c>
      <c r="E2" t="s">
        <v>528</v>
      </c>
      <c r="F2" t="s">
        <v>529</v>
      </c>
      <c r="G2" t="s">
        <v>874</v>
      </c>
      <c r="H2">
        <v>200</v>
      </c>
      <c r="I2">
        <v>200</v>
      </c>
      <c r="J2">
        <v>36</v>
      </c>
      <c r="K2">
        <v>164</v>
      </c>
      <c r="L2">
        <v>162</v>
      </c>
      <c r="M2">
        <v>162</v>
      </c>
      <c r="N2">
        <v>0</v>
      </c>
      <c r="O2">
        <v>162</v>
      </c>
      <c r="P2" t="str">
        <f>D2&amp;E2</f>
        <v>合肥长安汽车有限公司100A1322</v>
      </c>
      <c r="Q2" t="s">
        <v>26</v>
      </c>
      <c r="R2" t="s">
        <v>26</v>
      </c>
      <c r="S2">
        <f>L2+N2</f>
        <v>162</v>
      </c>
      <c r="T2" t="str">
        <f>VLOOKUP(P2,Sheet1!W:W,1,0)</f>
        <v>合肥长安汽车有限公司100A1322</v>
      </c>
    </row>
    <row r="3" spans="1:20" x14ac:dyDescent="0.15">
      <c r="A3" s="67">
        <v>44531</v>
      </c>
      <c r="B3" t="s">
        <v>524</v>
      </c>
      <c r="C3" t="s">
        <v>525</v>
      </c>
      <c r="D3" t="s">
        <v>527</v>
      </c>
      <c r="E3" t="s">
        <v>530</v>
      </c>
      <c r="F3" t="s">
        <v>531</v>
      </c>
      <c r="G3" t="s">
        <v>874</v>
      </c>
      <c r="H3">
        <v>100</v>
      </c>
      <c r="I3">
        <v>100</v>
      </c>
      <c r="K3">
        <v>100</v>
      </c>
      <c r="L3">
        <v>56</v>
      </c>
      <c r="M3">
        <v>56</v>
      </c>
      <c r="N3">
        <v>0</v>
      </c>
      <c r="O3">
        <v>56</v>
      </c>
      <c r="P3" t="str">
        <f>D3&amp;E3</f>
        <v>合肥长安汽车有限公司100A2186</v>
      </c>
      <c r="Q3" t="s">
        <v>26</v>
      </c>
      <c r="R3" t="s">
        <v>26</v>
      </c>
      <c r="S3">
        <f>L3+N3</f>
        <v>56</v>
      </c>
      <c r="T3" t="str">
        <f>VLOOKUP(P3,Sheet1!W:W,1,0)</f>
        <v>合肥长安汽车有限公司100A2186</v>
      </c>
    </row>
    <row r="4" spans="1:20" x14ac:dyDescent="0.15">
      <c r="A4" s="67">
        <v>44531</v>
      </c>
      <c r="B4" t="s">
        <v>524</v>
      </c>
      <c r="C4" t="s">
        <v>525</v>
      </c>
      <c r="D4" t="s">
        <v>527</v>
      </c>
      <c r="E4" t="s">
        <v>875</v>
      </c>
      <c r="F4" t="s">
        <v>876</v>
      </c>
      <c r="G4" t="s">
        <v>874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D4&amp;E4</f>
        <v>合肥长安汽车有限公司100A2544</v>
      </c>
      <c r="Q4" t="e">
        <v>#N/A</v>
      </c>
      <c r="R4" t="e">
        <v>#N/A</v>
      </c>
      <c r="S4">
        <f>L4+N4</f>
        <v>0</v>
      </c>
      <c r="T4" t="e">
        <f>VLOOKUP(P4,Sheet1!W:W,1,0)</f>
        <v>#N/A</v>
      </c>
    </row>
    <row r="5" spans="1:20" x14ac:dyDescent="0.15">
      <c r="A5" s="67">
        <v>44531</v>
      </c>
      <c r="B5" t="s">
        <v>524</v>
      </c>
      <c r="C5" t="s">
        <v>525</v>
      </c>
      <c r="D5" t="s">
        <v>527</v>
      </c>
      <c r="E5" t="s">
        <v>255</v>
      </c>
      <c r="F5" t="s">
        <v>256</v>
      </c>
      <c r="G5" t="s">
        <v>874</v>
      </c>
      <c r="H5">
        <v>200</v>
      </c>
      <c r="I5">
        <v>200</v>
      </c>
      <c r="J5">
        <v>244</v>
      </c>
      <c r="K5">
        <v>0</v>
      </c>
      <c r="L5">
        <v>112</v>
      </c>
      <c r="M5">
        <v>112</v>
      </c>
      <c r="N5">
        <v>200</v>
      </c>
      <c r="O5">
        <v>0</v>
      </c>
      <c r="P5" t="str">
        <f>D5&amp;E5</f>
        <v>合肥长安汽车有限公司100A2648</v>
      </c>
      <c r="Q5" t="s">
        <v>26</v>
      </c>
      <c r="R5" t="s">
        <v>26</v>
      </c>
      <c r="S5">
        <f>L5+N5</f>
        <v>312</v>
      </c>
      <c r="T5" t="str">
        <f>VLOOKUP(P5,Sheet1!W:W,1,0)</f>
        <v>合肥长安汽车有限公司100A2648</v>
      </c>
    </row>
    <row r="6" spans="1:20" x14ac:dyDescent="0.15">
      <c r="A6" s="67">
        <v>44531</v>
      </c>
      <c r="B6" t="s">
        <v>524</v>
      </c>
      <c r="C6" t="s">
        <v>525</v>
      </c>
      <c r="D6" t="s">
        <v>527</v>
      </c>
      <c r="E6" t="s">
        <v>532</v>
      </c>
      <c r="F6" t="s">
        <v>533</v>
      </c>
      <c r="G6" t="s">
        <v>874</v>
      </c>
      <c r="H6">
        <v>200</v>
      </c>
      <c r="I6">
        <v>200</v>
      </c>
      <c r="J6">
        <v>408</v>
      </c>
      <c r="K6">
        <v>0</v>
      </c>
      <c r="L6">
        <v>112</v>
      </c>
      <c r="M6">
        <v>112</v>
      </c>
      <c r="N6">
        <v>100</v>
      </c>
      <c r="O6">
        <v>12</v>
      </c>
      <c r="P6" t="str">
        <f>D6&amp;E6</f>
        <v>合肥长安汽车有限公司100A3063</v>
      </c>
      <c r="Q6" t="s">
        <v>26</v>
      </c>
      <c r="R6" t="s">
        <v>26</v>
      </c>
      <c r="S6">
        <f>L6+N6</f>
        <v>212</v>
      </c>
      <c r="T6" t="str">
        <f>VLOOKUP(P6,Sheet1!W:W,1,0)</f>
        <v>合肥长安汽车有限公司100A3063</v>
      </c>
    </row>
    <row r="7" spans="1:20" x14ac:dyDescent="0.15">
      <c r="A7" s="67">
        <v>44531</v>
      </c>
      <c r="B7" t="s">
        <v>524</v>
      </c>
      <c r="C7" t="s">
        <v>525</v>
      </c>
      <c r="D7" t="s">
        <v>527</v>
      </c>
      <c r="E7" t="s">
        <v>608</v>
      </c>
      <c r="F7" t="s">
        <v>877</v>
      </c>
      <c r="G7" t="s">
        <v>874</v>
      </c>
      <c r="H7">
        <v>25000</v>
      </c>
      <c r="I7">
        <v>25000</v>
      </c>
      <c r="J7">
        <v>18597</v>
      </c>
      <c r="K7">
        <v>6403</v>
      </c>
      <c r="L7">
        <v>24806</v>
      </c>
      <c r="M7">
        <v>24806</v>
      </c>
      <c r="N7">
        <v>16250</v>
      </c>
      <c r="O7">
        <v>8556</v>
      </c>
      <c r="P7" t="str">
        <f>D7&amp;E7</f>
        <v>合肥长安汽车有限公司100A3599</v>
      </c>
      <c r="Q7" t="s">
        <v>26</v>
      </c>
      <c r="R7" t="s">
        <v>26</v>
      </c>
      <c r="S7">
        <f>L7+N7</f>
        <v>41056</v>
      </c>
      <c r="T7" t="str">
        <f>VLOOKUP(P7,Sheet1!W:W,1,0)</f>
        <v>合肥长安汽车有限公司100A3599</v>
      </c>
    </row>
    <row r="8" spans="1:20" x14ac:dyDescent="0.15">
      <c r="A8" s="67">
        <v>44531</v>
      </c>
      <c r="B8" t="s">
        <v>524</v>
      </c>
      <c r="C8" t="s">
        <v>525</v>
      </c>
      <c r="D8" t="s">
        <v>527</v>
      </c>
      <c r="E8" t="s">
        <v>536</v>
      </c>
      <c r="F8" t="s">
        <v>537</v>
      </c>
      <c r="G8" t="s">
        <v>874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 t="str">
        <f>D8&amp;E8</f>
        <v>合肥长安汽车有限公司100A3889</v>
      </c>
      <c r="Q8" t="e">
        <v>#N/A</v>
      </c>
      <c r="R8" t="s">
        <v>26</v>
      </c>
      <c r="S8">
        <f>L8+N8</f>
        <v>0</v>
      </c>
      <c r="T8" t="str">
        <f>VLOOKUP(P8,Sheet1!W:W,1,0)</f>
        <v>合肥长安汽车有限公司100A3889</v>
      </c>
    </row>
    <row r="9" spans="1:20" x14ac:dyDescent="0.15">
      <c r="A9" s="67">
        <v>44531</v>
      </c>
      <c r="B9" t="s">
        <v>524</v>
      </c>
      <c r="C9" t="s">
        <v>525</v>
      </c>
      <c r="D9" t="s">
        <v>527</v>
      </c>
      <c r="E9" t="s">
        <v>538</v>
      </c>
      <c r="F9" t="s">
        <v>539</v>
      </c>
      <c r="G9" t="s">
        <v>874</v>
      </c>
      <c r="H9">
        <v>200</v>
      </c>
      <c r="I9">
        <v>200</v>
      </c>
      <c r="J9">
        <v>220</v>
      </c>
      <c r="K9">
        <v>0</v>
      </c>
      <c r="L9">
        <v>112</v>
      </c>
      <c r="M9">
        <v>112</v>
      </c>
      <c r="N9">
        <v>0</v>
      </c>
      <c r="O9">
        <v>112</v>
      </c>
      <c r="P9" t="str">
        <f>D9&amp;E9</f>
        <v>合肥长安汽车有限公司100A3955</v>
      </c>
      <c r="Q9" t="s">
        <v>26</v>
      </c>
      <c r="R9" t="s">
        <v>26</v>
      </c>
      <c r="S9">
        <f>L9+N9</f>
        <v>112</v>
      </c>
      <c r="T9" t="str">
        <f>VLOOKUP(P9,Sheet1!W:W,1,0)</f>
        <v>合肥长安汽车有限公司100A3955</v>
      </c>
    </row>
    <row r="10" spans="1:20" x14ac:dyDescent="0.15">
      <c r="A10" s="67">
        <v>44531</v>
      </c>
      <c r="B10" t="s">
        <v>524</v>
      </c>
      <c r="C10" t="s">
        <v>525</v>
      </c>
      <c r="D10" t="s">
        <v>527</v>
      </c>
      <c r="E10" t="s">
        <v>540</v>
      </c>
      <c r="F10" t="s">
        <v>541</v>
      </c>
      <c r="G10" t="s">
        <v>874</v>
      </c>
      <c r="H10">
        <v>100</v>
      </c>
      <c r="I10">
        <v>100</v>
      </c>
      <c r="K10">
        <v>100</v>
      </c>
      <c r="L10">
        <v>86</v>
      </c>
      <c r="M10">
        <v>86</v>
      </c>
      <c r="N10">
        <v>0</v>
      </c>
      <c r="O10">
        <v>86</v>
      </c>
      <c r="P10" t="str">
        <f>D10&amp;E10</f>
        <v>合肥长安汽车有限公司100A3956</v>
      </c>
      <c r="Q10" t="s">
        <v>26</v>
      </c>
      <c r="R10" t="s">
        <v>26</v>
      </c>
      <c r="S10">
        <f>L10+N10</f>
        <v>86</v>
      </c>
      <c r="T10" t="str">
        <f>VLOOKUP(P10,Sheet1!W:W,1,0)</f>
        <v>合肥长安汽车有限公司100A3956</v>
      </c>
    </row>
    <row r="11" spans="1:20" x14ac:dyDescent="0.15">
      <c r="A11" s="67">
        <v>44531</v>
      </c>
      <c r="B11" t="s">
        <v>524</v>
      </c>
      <c r="C11" t="s">
        <v>525</v>
      </c>
      <c r="D11" t="s">
        <v>527</v>
      </c>
      <c r="E11" t="s">
        <v>534</v>
      </c>
      <c r="F11" t="s">
        <v>877</v>
      </c>
      <c r="G11" t="s">
        <v>874</v>
      </c>
      <c r="H11">
        <v>400</v>
      </c>
      <c r="I11">
        <v>400</v>
      </c>
      <c r="J11">
        <v>490</v>
      </c>
      <c r="K11">
        <v>0</v>
      </c>
      <c r="L11">
        <v>332</v>
      </c>
      <c r="M11">
        <v>332</v>
      </c>
      <c r="N11">
        <v>0</v>
      </c>
      <c r="O11">
        <v>332</v>
      </c>
      <c r="P11" t="str">
        <f>D11&amp;E11</f>
        <v>合肥长安汽车有限公司100A4193</v>
      </c>
      <c r="Q11" t="s">
        <v>26</v>
      </c>
      <c r="R11" t="s">
        <v>26</v>
      </c>
      <c r="S11">
        <f>L11+N11</f>
        <v>332</v>
      </c>
      <c r="T11" t="str">
        <f>VLOOKUP(P11,Sheet1!W:W,1,0)</f>
        <v>合肥长安汽车有限公司100A4193</v>
      </c>
    </row>
    <row r="12" spans="1:20" x14ac:dyDescent="0.15">
      <c r="A12" s="67">
        <v>44531</v>
      </c>
      <c r="B12" t="s">
        <v>524</v>
      </c>
      <c r="C12" t="s">
        <v>525</v>
      </c>
      <c r="D12" t="s">
        <v>543</v>
      </c>
      <c r="E12" t="s">
        <v>320</v>
      </c>
      <c r="F12" t="s">
        <v>321</v>
      </c>
      <c r="G12" t="s">
        <v>874</v>
      </c>
      <c r="H12">
        <v>100</v>
      </c>
      <c r="I12">
        <v>100</v>
      </c>
      <c r="J12">
        <v>72</v>
      </c>
      <c r="K12">
        <v>28</v>
      </c>
      <c r="L12">
        <v>100</v>
      </c>
      <c r="M12">
        <v>100</v>
      </c>
      <c r="N12">
        <v>72</v>
      </c>
      <c r="O12">
        <v>28</v>
      </c>
      <c r="P12" t="str">
        <f>D12&amp;E12</f>
        <v>重庆长安汽车股份有限公司100A3273</v>
      </c>
      <c r="Q12" t="s">
        <v>26</v>
      </c>
      <c r="R12" t="s">
        <v>26</v>
      </c>
      <c r="S12">
        <f>L12+N12</f>
        <v>172</v>
      </c>
      <c r="T12" t="str">
        <f>VLOOKUP(P12,Sheet1!W:W,1,0)</f>
        <v>重庆长安汽车股份有限公司100A3273</v>
      </c>
    </row>
    <row r="13" spans="1:20" x14ac:dyDescent="0.15">
      <c r="A13" s="67">
        <v>44531</v>
      </c>
      <c r="B13" t="s">
        <v>524</v>
      </c>
      <c r="C13" t="s">
        <v>525</v>
      </c>
      <c r="D13" t="s">
        <v>543</v>
      </c>
      <c r="E13" t="s">
        <v>547</v>
      </c>
      <c r="F13" t="s">
        <v>548</v>
      </c>
      <c r="G13" t="s">
        <v>874</v>
      </c>
      <c r="H13">
        <v>700</v>
      </c>
      <c r="I13">
        <v>700</v>
      </c>
      <c r="J13">
        <v>742</v>
      </c>
      <c r="K13">
        <v>0</v>
      </c>
      <c r="L13">
        <v>700</v>
      </c>
      <c r="M13">
        <v>700</v>
      </c>
      <c r="N13">
        <v>830</v>
      </c>
      <c r="O13">
        <v>0</v>
      </c>
      <c r="P13" t="str">
        <f>D13&amp;E13</f>
        <v>重庆长安汽车股份有限公司100A3687</v>
      </c>
      <c r="Q13" t="s">
        <v>26</v>
      </c>
      <c r="R13" t="s">
        <v>26</v>
      </c>
      <c r="S13">
        <f>L13+N13</f>
        <v>1530</v>
      </c>
      <c r="T13" t="str">
        <f>VLOOKUP(P13,Sheet1!W:W,1,0)</f>
        <v>重庆长安汽车股份有限公司100A3687</v>
      </c>
    </row>
    <row r="14" spans="1:20" x14ac:dyDescent="0.15">
      <c r="A14" s="67">
        <v>44531</v>
      </c>
      <c r="B14" t="s">
        <v>524</v>
      </c>
      <c r="C14" t="s">
        <v>525</v>
      </c>
      <c r="D14" t="s">
        <v>543</v>
      </c>
      <c r="E14" t="s">
        <v>469</v>
      </c>
      <c r="F14" t="s">
        <v>470</v>
      </c>
      <c r="G14" t="s">
        <v>874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tr">
        <f>D14&amp;E14</f>
        <v>重庆长安汽车股份有限公司100A098</v>
      </c>
      <c r="Q14" t="e">
        <v>#N/A</v>
      </c>
      <c r="R14" t="e">
        <v>#N/A</v>
      </c>
      <c r="S14">
        <f>L14+N14</f>
        <v>0</v>
      </c>
      <c r="T14" t="e">
        <f>VLOOKUP(P14,Sheet1!W:W,1,0)</f>
        <v>#N/A</v>
      </c>
    </row>
    <row r="15" spans="1:20" x14ac:dyDescent="0.15">
      <c r="A15" s="67">
        <v>44531</v>
      </c>
      <c r="B15" t="s">
        <v>524</v>
      </c>
      <c r="C15" t="s">
        <v>525</v>
      </c>
      <c r="D15" t="s">
        <v>543</v>
      </c>
      <c r="E15" t="s">
        <v>528</v>
      </c>
      <c r="F15" t="s">
        <v>529</v>
      </c>
      <c r="G15" t="s">
        <v>874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>D15&amp;E15</f>
        <v>重庆长安汽车股份有限公司100A1322</v>
      </c>
      <c r="Q15" t="e">
        <v>#N/A</v>
      </c>
      <c r="R15" t="e">
        <v>#N/A</v>
      </c>
      <c r="S15">
        <f>L15+N15</f>
        <v>0</v>
      </c>
      <c r="T15" t="e">
        <f>VLOOKUP(P15,Sheet1!W:W,1,0)</f>
        <v>#N/A</v>
      </c>
    </row>
    <row r="16" spans="1:20" x14ac:dyDescent="0.15">
      <c r="A16" s="67">
        <v>44531</v>
      </c>
      <c r="B16" t="s">
        <v>524</v>
      </c>
      <c r="C16" t="s">
        <v>525</v>
      </c>
      <c r="D16" t="s">
        <v>543</v>
      </c>
      <c r="E16" t="s">
        <v>534</v>
      </c>
      <c r="F16" t="s">
        <v>877</v>
      </c>
      <c r="G16" t="s">
        <v>874</v>
      </c>
      <c r="H16">
        <v>0</v>
      </c>
      <c r="I16">
        <v>0</v>
      </c>
      <c r="J16">
        <v>4</v>
      </c>
      <c r="K16">
        <v>0</v>
      </c>
      <c r="L16">
        <v>12</v>
      </c>
      <c r="M16">
        <v>12</v>
      </c>
      <c r="N16">
        <v>0</v>
      </c>
      <c r="O16">
        <v>12</v>
      </c>
      <c r="P16" t="str">
        <f>D16&amp;E16</f>
        <v>重庆长安汽车股份有限公司100A4193</v>
      </c>
      <c r="Q16" t="s">
        <v>26</v>
      </c>
      <c r="R16" t="s">
        <v>26</v>
      </c>
      <c r="S16">
        <f>L16+N16</f>
        <v>12</v>
      </c>
      <c r="T16" t="str">
        <f>VLOOKUP(P16,Sheet1!W:W,1,0)</f>
        <v>重庆长安汽车股份有限公司100A4193</v>
      </c>
    </row>
    <row r="17" spans="1:20" x14ac:dyDescent="0.15">
      <c r="A17" s="67">
        <v>44531</v>
      </c>
      <c r="B17" t="s">
        <v>524</v>
      </c>
      <c r="C17" t="s">
        <v>525</v>
      </c>
      <c r="D17" t="s">
        <v>543</v>
      </c>
      <c r="E17" t="s">
        <v>878</v>
      </c>
      <c r="F17" t="s">
        <v>879</v>
      </c>
      <c r="G17" t="s">
        <v>874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>D17&amp;E17</f>
        <v>重庆长安汽车股份有限公司100A2983</v>
      </c>
      <c r="Q17" t="e">
        <v>#N/A</v>
      </c>
      <c r="R17" t="e">
        <v>#N/A</v>
      </c>
      <c r="S17">
        <f>L17+N17</f>
        <v>0</v>
      </c>
      <c r="T17" t="e">
        <f>VLOOKUP(P17,Sheet1!W:W,1,0)</f>
        <v>#N/A</v>
      </c>
    </row>
    <row r="18" spans="1:20" x14ac:dyDescent="0.15">
      <c r="A18" s="67">
        <v>44531</v>
      </c>
      <c r="B18" t="s">
        <v>524</v>
      </c>
      <c r="C18" t="s">
        <v>525</v>
      </c>
      <c r="D18" t="s">
        <v>543</v>
      </c>
      <c r="E18" t="s">
        <v>532</v>
      </c>
      <c r="F18" t="s">
        <v>533</v>
      </c>
      <c r="G18" t="s">
        <v>874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tr">
        <f>D18&amp;E18</f>
        <v>重庆长安汽车股份有限公司100A3063</v>
      </c>
      <c r="Q18" t="e">
        <v>#N/A</v>
      </c>
      <c r="R18" t="e">
        <v>#N/A</v>
      </c>
      <c r="S18">
        <f>L18+N18</f>
        <v>0</v>
      </c>
      <c r="T18" t="e">
        <f>VLOOKUP(P18,Sheet1!W:W,1,0)</f>
        <v>#N/A</v>
      </c>
    </row>
    <row r="19" spans="1:20" x14ac:dyDescent="0.15">
      <c r="A19" s="67">
        <v>44531</v>
      </c>
      <c r="B19" t="s">
        <v>524</v>
      </c>
      <c r="C19" t="s">
        <v>525</v>
      </c>
      <c r="D19" t="s">
        <v>543</v>
      </c>
      <c r="E19" t="s">
        <v>549</v>
      </c>
      <c r="F19" t="s">
        <v>548</v>
      </c>
      <c r="G19" t="s">
        <v>874</v>
      </c>
      <c r="H19">
        <v>500</v>
      </c>
      <c r="I19">
        <v>500</v>
      </c>
      <c r="J19">
        <v>70</v>
      </c>
      <c r="K19">
        <v>430</v>
      </c>
      <c r="L19">
        <v>324</v>
      </c>
      <c r="M19">
        <v>324</v>
      </c>
      <c r="N19">
        <v>70</v>
      </c>
      <c r="O19">
        <v>254</v>
      </c>
      <c r="P19" t="str">
        <f>D19&amp;E19</f>
        <v>重庆长安汽车股份有限公司100A4368</v>
      </c>
      <c r="Q19" t="s">
        <v>26</v>
      </c>
      <c r="R19" t="s">
        <v>26</v>
      </c>
      <c r="S19">
        <f>L19+N19</f>
        <v>394</v>
      </c>
      <c r="T19" t="str">
        <f>VLOOKUP(P19,Sheet1!W:W,1,0)</f>
        <v>重庆长安汽车股份有限公司100A4368</v>
      </c>
    </row>
    <row r="20" spans="1:20" x14ac:dyDescent="0.15">
      <c r="A20" s="67">
        <v>44531</v>
      </c>
      <c r="B20" t="s">
        <v>524</v>
      </c>
      <c r="C20" t="s">
        <v>525</v>
      </c>
      <c r="D20" t="s">
        <v>543</v>
      </c>
      <c r="E20" t="s">
        <v>771</v>
      </c>
      <c r="F20" t="s">
        <v>800</v>
      </c>
      <c r="G20" t="s">
        <v>874</v>
      </c>
      <c r="H20">
        <v>3600</v>
      </c>
      <c r="I20">
        <v>3600</v>
      </c>
      <c r="J20">
        <v>1989</v>
      </c>
      <c r="K20">
        <v>1611</v>
      </c>
      <c r="L20">
        <v>3744</v>
      </c>
      <c r="M20">
        <v>3744</v>
      </c>
      <c r="N20">
        <v>2000</v>
      </c>
      <c r="O20">
        <v>1744</v>
      </c>
      <c r="P20" t="str">
        <f>D20&amp;E20</f>
        <v>重庆长安汽车股份有限公司100A4581</v>
      </c>
      <c r="Q20" t="s">
        <v>26</v>
      </c>
      <c r="R20" t="s">
        <v>26</v>
      </c>
      <c r="S20">
        <f>L20+N20</f>
        <v>5744</v>
      </c>
      <c r="T20" t="str">
        <f>VLOOKUP(P20,Sheet1!W:W,1,0)</f>
        <v>重庆长安汽车股份有限公司100A4581</v>
      </c>
    </row>
    <row r="21" spans="1:20" x14ac:dyDescent="0.15">
      <c r="A21" s="67">
        <v>44531</v>
      </c>
      <c r="B21" t="s">
        <v>524</v>
      </c>
      <c r="C21" t="s">
        <v>525</v>
      </c>
      <c r="D21" t="s">
        <v>543</v>
      </c>
      <c r="E21" t="s">
        <v>550</v>
      </c>
      <c r="F21" t="s">
        <v>551</v>
      </c>
      <c r="G21" t="s">
        <v>874</v>
      </c>
      <c r="H21">
        <v>0</v>
      </c>
      <c r="I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tr">
        <f>D21&amp;E21</f>
        <v>重庆长安汽车股份有限公司100A3414</v>
      </c>
      <c r="Q21" t="e">
        <v>#N/A</v>
      </c>
      <c r="R21" t="s">
        <v>14</v>
      </c>
      <c r="S21">
        <f>L21+N21</f>
        <v>0</v>
      </c>
      <c r="T21" t="str">
        <f>VLOOKUP(P21,Sheet1!W:W,1,0)</f>
        <v>重庆长安汽车股份有限公司100A3414</v>
      </c>
    </row>
    <row r="22" spans="1:20" x14ac:dyDescent="0.15">
      <c r="A22" s="67">
        <v>44531</v>
      </c>
      <c r="B22" t="s">
        <v>524</v>
      </c>
      <c r="C22" t="s">
        <v>525</v>
      </c>
      <c r="D22" t="s">
        <v>543</v>
      </c>
      <c r="E22" t="s">
        <v>263</v>
      </c>
      <c r="F22" t="s">
        <v>264</v>
      </c>
      <c r="G22" t="s">
        <v>874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tr">
        <f>D22&amp;E22</f>
        <v>重庆长安汽车股份有限公司100A3521</v>
      </c>
      <c r="Q22" t="e">
        <v>#N/A</v>
      </c>
      <c r="R22" t="e">
        <v>#N/A</v>
      </c>
      <c r="S22">
        <f>L22+N22</f>
        <v>0</v>
      </c>
      <c r="T22" t="e">
        <f>VLOOKUP(P22,Sheet1!W:W,1,0)</f>
        <v>#N/A</v>
      </c>
    </row>
    <row r="23" spans="1:20" x14ac:dyDescent="0.15">
      <c r="A23" s="67">
        <v>44531</v>
      </c>
      <c r="B23" t="s">
        <v>524</v>
      </c>
      <c r="C23" t="s">
        <v>525</v>
      </c>
      <c r="D23" t="s">
        <v>543</v>
      </c>
      <c r="E23" t="s">
        <v>880</v>
      </c>
      <c r="F23" t="s">
        <v>206</v>
      </c>
      <c r="G23" t="s">
        <v>874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tr">
        <f>D23&amp;E23</f>
        <v>重庆长安汽车股份有限公司100A3635</v>
      </c>
      <c r="Q23" t="e">
        <v>#N/A</v>
      </c>
      <c r="R23" t="e">
        <v>#N/A</v>
      </c>
      <c r="S23">
        <f>L23+N23</f>
        <v>0</v>
      </c>
      <c r="T23" t="e">
        <f>VLOOKUP(P23,Sheet1!W:W,1,0)</f>
        <v>#N/A</v>
      </c>
    </row>
    <row r="24" spans="1:20" x14ac:dyDescent="0.15">
      <c r="A24" s="67">
        <v>44531</v>
      </c>
      <c r="B24" t="s">
        <v>524</v>
      </c>
      <c r="C24" t="s">
        <v>575</v>
      </c>
      <c r="D24" t="s">
        <v>597</v>
      </c>
      <c r="E24" t="s">
        <v>598</v>
      </c>
      <c r="F24" t="s">
        <v>599</v>
      </c>
      <c r="G24" t="s">
        <v>874</v>
      </c>
      <c r="H24">
        <v>2600</v>
      </c>
      <c r="I24">
        <v>2600</v>
      </c>
      <c r="J24">
        <v>300</v>
      </c>
      <c r="K24">
        <v>2300</v>
      </c>
      <c r="L24">
        <v>2600</v>
      </c>
      <c r="M24">
        <v>2600</v>
      </c>
      <c r="N24">
        <v>300</v>
      </c>
      <c r="O24">
        <v>2300</v>
      </c>
      <c r="P24" t="str">
        <f>D24&amp;E24</f>
        <v>保定长安客车制造有限公司100A2958</v>
      </c>
      <c r="Q24" t="s">
        <v>26</v>
      </c>
      <c r="R24" t="s">
        <v>26</v>
      </c>
      <c r="S24">
        <f>L24+N24</f>
        <v>2900</v>
      </c>
      <c r="T24" t="str">
        <f>VLOOKUP(P24,Sheet1!W:W,1,0)</f>
        <v>保定长安客车制造有限公司100A2958</v>
      </c>
    </row>
    <row r="25" spans="1:20" x14ac:dyDescent="0.15">
      <c r="A25" s="67">
        <v>44531</v>
      </c>
      <c r="B25" t="s">
        <v>524</v>
      </c>
      <c r="C25" t="s">
        <v>575</v>
      </c>
      <c r="D25" t="s">
        <v>597</v>
      </c>
      <c r="E25" t="s">
        <v>600</v>
      </c>
      <c r="F25" t="s">
        <v>601</v>
      </c>
      <c r="G25" t="s">
        <v>874</v>
      </c>
      <c r="H25">
        <v>1560</v>
      </c>
      <c r="I25">
        <v>1560</v>
      </c>
      <c r="J25">
        <v>1230</v>
      </c>
      <c r="K25">
        <v>330</v>
      </c>
      <c r="L25">
        <v>1560</v>
      </c>
      <c r="M25">
        <v>1560</v>
      </c>
      <c r="N25">
        <v>1230</v>
      </c>
      <c r="O25">
        <v>330</v>
      </c>
      <c r="P25" t="str">
        <f>D25&amp;E25</f>
        <v>保定长安客车制造有限公司100A4194</v>
      </c>
      <c r="Q25" t="s">
        <v>26</v>
      </c>
      <c r="R25" t="s">
        <v>26</v>
      </c>
      <c r="S25">
        <f>L25+N25</f>
        <v>2790</v>
      </c>
      <c r="T25" t="str">
        <f>VLOOKUP(P25,Sheet1!W:W,1,0)</f>
        <v>保定长安客车制造有限公司100A4194</v>
      </c>
    </row>
    <row r="26" spans="1:20" x14ac:dyDescent="0.15">
      <c r="A26" s="67">
        <v>44531</v>
      </c>
      <c r="B26" t="s">
        <v>524</v>
      </c>
      <c r="C26" t="s">
        <v>575</v>
      </c>
      <c r="D26" t="s">
        <v>589</v>
      </c>
      <c r="E26" t="s">
        <v>590</v>
      </c>
      <c r="F26" t="s">
        <v>591</v>
      </c>
      <c r="G26" t="s">
        <v>874</v>
      </c>
      <c r="H26">
        <v>1200</v>
      </c>
      <c r="I26">
        <v>1200</v>
      </c>
      <c r="J26">
        <v>170</v>
      </c>
      <c r="K26">
        <v>1030</v>
      </c>
      <c r="L26">
        <v>1092</v>
      </c>
      <c r="M26">
        <v>1092</v>
      </c>
      <c r="N26">
        <v>0</v>
      </c>
      <c r="O26">
        <v>1092</v>
      </c>
      <c r="P26" t="str">
        <f>D26&amp;E26</f>
        <v>北汽福田汽车股份有限公司山东多功能汽车厂100A1644</v>
      </c>
      <c r="Q26" t="s">
        <v>26</v>
      </c>
      <c r="R26" t="s">
        <v>26</v>
      </c>
      <c r="S26">
        <f>L26+N26</f>
        <v>1092</v>
      </c>
      <c r="T26" t="str">
        <f>VLOOKUP(P26,Sheet1!W:W,1,0)</f>
        <v>北汽福田汽车股份有限公司山东多功能汽车厂100A1644</v>
      </c>
    </row>
    <row r="27" spans="1:20" x14ac:dyDescent="0.15">
      <c r="A27" s="67">
        <v>44531</v>
      </c>
      <c r="B27" t="s">
        <v>524</v>
      </c>
      <c r="C27" t="s">
        <v>575</v>
      </c>
      <c r="D27" t="s">
        <v>589</v>
      </c>
      <c r="E27" t="s">
        <v>592</v>
      </c>
      <c r="F27" t="s">
        <v>593</v>
      </c>
      <c r="G27" t="s">
        <v>874</v>
      </c>
      <c r="H27">
        <v>800</v>
      </c>
      <c r="I27">
        <v>800</v>
      </c>
      <c r="J27">
        <v>270</v>
      </c>
      <c r="K27">
        <v>530</v>
      </c>
      <c r="L27">
        <v>746</v>
      </c>
      <c r="M27">
        <v>746</v>
      </c>
      <c r="N27">
        <v>0</v>
      </c>
      <c r="O27">
        <v>746</v>
      </c>
      <c r="P27" t="str">
        <f>D27&amp;E27</f>
        <v>北汽福田汽车股份有限公司山东多功能汽车厂100A1683</v>
      </c>
      <c r="Q27" t="s">
        <v>26</v>
      </c>
      <c r="R27" t="s">
        <v>26</v>
      </c>
      <c r="S27">
        <f>L27+N27</f>
        <v>746</v>
      </c>
      <c r="T27" t="str">
        <f>VLOOKUP(P27,Sheet1!W:W,1,0)</f>
        <v>北汽福田汽车股份有限公司山东多功能汽车厂100A1683</v>
      </c>
    </row>
    <row r="28" spans="1:20" x14ac:dyDescent="0.15">
      <c r="A28" s="67">
        <v>44531</v>
      </c>
      <c r="B28" t="s">
        <v>524</v>
      </c>
      <c r="C28" t="s">
        <v>575</v>
      </c>
      <c r="D28" t="s">
        <v>589</v>
      </c>
      <c r="E28" t="s">
        <v>490</v>
      </c>
      <c r="F28" t="s">
        <v>491</v>
      </c>
      <c r="G28" t="s">
        <v>874</v>
      </c>
      <c r="H28">
        <v>400</v>
      </c>
      <c r="I28">
        <v>400</v>
      </c>
      <c r="J28">
        <v>285</v>
      </c>
      <c r="K28">
        <v>115</v>
      </c>
      <c r="L28">
        <v>373</v>
      </c>
      <c r="M28">
        <v>373</v>
      </c>
      <c r="N28">
        <v>0</v>
      </c>
      <c r="O28">
        <v>373</v>
      </c>
      <c r="P28" t="str">
        <f>D28&amp;E28</f>
        <v>北汽福田汽车股份有限公司山东多功能汽车厂100A2416</v>
      </c>
      <c r="Q28" t="s">
        <v>26</v>
      </c>
      <c r="R28" t="s">
        <v>26</v>
      </c>
      <c r="S28">
        <f>L28+N28</f>
        <v>373</v>
      </c>
      <c r="T28" t="str">
        <f>VLOOKUP(P28,Sheet1!W:W,1,0)</f>
        <v>北汽福田汽车股份有限公司山东多功能汽车厂100A2416</v>
      </c>
    </row>
    <row r="29" spans="1:20" x14ac:dyDescent="0.15">
      <c r="A29" s="67">
        <v>44531</v>
      </c>
      <c r="B29" t="s">
        <v>524</v>
      </c>
      <c r="C29" t="s">
        <v>575</v>
      </c>
      <c r="D29" t="s">
        <v>589</v>
      </c>
      <c r="E29" t="s">
        <v>798</v>
      </c>
      <c r="F29" t="s">
        <v>801</v>
      </c>
      <c r="G29" t="s">
        <v>874</v>
      </c>
      <c r="H29">
        <v>1000</v>
      </c>
      <c r="I29">
        <v>1000</v>
      </c>
      <c r="J29">
        <v>380</v>
      </c>
      <c r="K29">
        <v>620</v>
      </c>
      <c r="L29">
        <v>946</v>
      </c>
      <c r="M29">
        <v>946</v>
      </c>
      <c r="N29">
        <v>0</v>
      </c>
      <c r="O29">
        <v>946</v>
      </c>
      <c r="P29" t="str">
        <f>D29&amp;E29</f>
        <v>北汽福田汽车股份有限公司山东多功能汽车厂100A4555</v>
      </c>
      <c r="Q29" t="s">
        <v>26</v>
      </c>
      <c r="R29" t="s">
        <v>26</v>
      </c>
      <c r="S29">
        <f>L29+N29</f>
        <v>946</v>
      </c>
      <c r="T29" t="str">
        <f>VLOOKUP(P29,Sheet1!W:W,1,0)</f>
        <v>北汽福田汽车股份有限公司山东多功能汽车厂100A4555</v>
      </c>
    </row>
    <row r="30" spans="1:20" x14ac:dyDescent="0.15">
      <c r="A30" s="67">
        <v>44531</v>
      </c>
      <c r="B30" t="s">
        <v>524</v>
      </c>
      <c r="C30" t="s">
        <v>575</v>
      </c>
      <c r="D30" t="s">
        <v>611</v>
      </c>
      <c r="E30" t="s">
        <v>614</v>
      </c>
      <c r="F30" t="s">
        <v>696</v>
      </c>
      <c r="G30" t="s">
        <v>874</v>
      </c>
      <c r="H30">
        <v>1200</v>
      </c>
      <c r="I30">
        <v>1200</v>
      </c>
      <c r="J30">
        <v>2300</v>
      </c>
      <c r="K30">
        <v>0</v>
      </c>
      <c r="L30">
        <v>1296</v>
      </c>
      <c r="M30">
        <v>1296</v>
      </c>
      <c r="N30">
        <v>2300</v>
      </c>
      <c r="O30">
        <v>0</v>
      </c>
      <c r="P30" t="str">
        <f>D30&amp;E30</f>
        <v>威马新能源汽车采购（上海）有限公司100A4326</v>
      </c>
      <c r="Q30" t="s">
        <v>26</v>
      </c>
      <c r="R30" t="s">
        <v>26</v>
      </c>
      <c r="S30">
        <f>L30+N30</f>
        <v>3596</v>
      </c>
      <c r="T30" t="str">
        <f>VLOOKUP(P30,Sheet1!W:W,1,0)</f>
        <v>威马新能源汽车采购（上海）有限公司100A4326</v>
      </c>
    </row>
    <row r="31" spans="1:20" x14ac:dyDescent="0.15">
      <c r="A31" s="67">
        <v>44531</v>
      </c>
      <c r="B31" t="s">
        <v>524</v>
      </c>
      <c r="C31" t="s">
        <v>575</v>
      </c>
      <c r="D31" t="s">
        <v>603</v>
      </c>
      <c r="E31" t="s">
        <v>608</v>
      </c>
      <c r="F31" t="s">
        <v>877</v>
      </c>
      <c r="G31" t="s">
        <v>874</v>
      </c>
      <c r="H31">
        <v>7000</v>
      </c>
      <c r="I31">
        <v>7000</v>
      </c>
      <c r="J31">
        <v>4158</v>
      </c>
      <c r="K31">
        <v>2842</v>
      </c>
      <c r="L31">
        <v>6553</v>
      </c>
      <c r="M31">
        <v>6553</v>
      </c>
      <c r="N31">
        <v>6400</v>
      </c>
      <c r="O31">
        <v>153</v>
      </c>
      <c r="P31" t="str">
        <f>D31&amp;E31</f>
        <v>重庆长安汽车股份有限公司北京长安汽车公司100A3599</v>
      </c>
      <c r="Q31" t="s">
        <v>26</v>
      </c>
      <c r="R31" t="s">
        <v>26</v>
      </c>
      <c r="S31">
        <f>L31+N31</f>
        <v>12953</v>
      </c>
      <c r="T31" t="str">
        <f>VLOOKUP(P31,Sheet1!W:W,1,0)</f>
        <v>重庆长安汽车股份有限公司北京长安汽车公司100A3599</v>
      </c>
    </row>
    <row r="32" spans="1:20" x14ac:dyDescent="0.15">
      <c r="A32" s="67">
        <v>44531</v>
      </c>
      <c r="B32" t="s">
        <v>524</v>
      </c>
      <c r="C32" t="s">
        <v>616</v>
      </c>
      <c r="D32" t="s">
        <v>644</v>
      </c>
      <c r="E32" t="s">
        <v>619</v>
      </c>
      <c r="F32" t="s">
        <v>620</v>
      </c>
      <c r="G32" t="s">
        <v>874</v>
      </c>
      <c r="H32">
        <v>200</v>
      </c>
      <c r="I32">
        <v>200</v>
      </c>
      <c r="J32">
        <v>136</v>
      </c>
      <c r="K32">
        <v>64</v>
      </c>
      <c r="L32">
        <v>200</v>
      </c>
      <c r="M32">
        <v>200</v>
      </c>
      <c r="N32">
        <v>136</v>
      </c>
      <c r="O32">
        <v>64</v>
      </c>
      <c r="P32" t="str">
        <f>D32&amp;E32</f>
        <v>一汽-大众汽车有限公司100A1885</v>
      </c>
      <c r="Q32" t="s">
        <v>26</v>
      </c>
      <c r="R32" t="s">
        <v>26</v>
      </c>
      <c r="S32">
        <f>L32+N32</f>
        <v>336</v>
      </c>
      <c r="T32" t="str">
        <f>VLOOKUP(P32,Sheet1!W:W,1,0)</f>
        <v>一汽-大众汽车有限公司100A1885</v>
      </c>
    </row>
    <row r="33" spans="1:20" x14ac:dyDescent="0.15">
      <c r="A33" s="67">
        <v>44531</v>
      </c>
      <c r="B33" t="s">
        <v>524</v>
      </c>
      <c r="C33" t="s">
        <v>616</v>
      </c>
      <c r="D33" t="s">
        <v>644</v>
      </c>
      <c r="E33" t="s">
        <v>354</v>
      </c>
      <c r="F33" t="s">
        <v>355</v>
      </c>
      <c r="G33" t="s">
        <v>874</v>
      </c>
      <c r="H33">
        <v>20</v>
      </c>
      <c r="I33">
        <v>20</v>
      </c>
      <c r="K33">
        <v>20</v>
      </c>
      <c r="L33">
        <v>20</v>
      </c>
      <c r="M33">
        <v>20</v>
      </c>
      <c r="N33">
        <v>0</v>
      </c>
      <c r="O33">
        <v>20</v>
      </c>
      <c r="P33" t="str">
        <f>D33&amp;E33</f>
        <v>一汽-大众汽车有限公司100A1980</v>
      </c>
      <c r="Q33" t="s">
        <v>26</v>
      </c>
      <c r="R33" t="s">
        <v>26</v>
      </c>
      <c r="S33">
        <f>L33+N33</f>
        <v>20</v>
      </c>
      <c r="T33" t="str">
        <f>VLOOKUP(P33,Sheet1!W:W,1,0)</f>
        <v>一汽-大众汽车有限公司100A1980</v>
      </c>
    </row>
    <row r="34" spans="1:20" x14ac:dyDescent="0.15">
      <c r="A34" s="67">
        <v>44531</v>
      </c>
      <c r="B34" t="s">
        <v>524</v>
      </c>
      <c r="C34" t="s">
        <v>616</v>
      </c>
      <c r="D34" t="s">
        <v>644</v>
      </c>
      <c r="E34" t="s">
        <v>645</v>
      </c>
      <c r="F34" t="s">
        <v>646</v>
      </c>
      <c r="G34" t="s">
        <v>874</v>
      </c>
      <c r="H34">
        <v>300</v>
      </c>
      <c r="I34">
        <v>300</v>
      </c>
      <c r="J34">
        <v>160</v>
      </c>
      <c r="K34">
        <v>140</v>
      </c>
      <c r="L34">
        <v>300</v>
      </c>
      <c r="M34">
        <v>300</v>
      </c>
      <c r="N34">
        <v>0</v>
      </c>
      <c r="O34">
        <v>300</v>
      </c>
      <c r="P34" t="str">
        <f>D34&amp;E34</f>
        <v>一汽-大众汽车有限公司100A1981</v>
      </c>
      <c r="Q34" t="s">
        <v>26</v>
      </c>
      <c r="R34" t="s">
        <v>26</v>
      </c>
      <c r="S34">
        <f>L34+N34</f>
        <v>300</v>
      </c>
      <c r="T34" t="str">
        <f>VLOOKUP(P34,Sheet1!W:W,1,0)</f>
        <v>一汽-大众汽车有限公司100A1981</v>
      </c>
    </row>
    <row r="35" spans="1:20" x14ac:dyDescent="0.15">
      <c r="A35" s="67">
        <v>44531</v>
      </c>
      <c r="B35" t="s">
        <v>524</v>
      </c>
      <c r="C35" t="s">
        <v>525</v>
      </c>
      <c r="D35" t="s">
        <v>543</v>
      </c>
      <c r="E35" t="s">
        <v>882</v>
      </c>
      <c r="F35" t="s">
        <v>97</v>
      </c>
      <c r="G35" t="s">
        <v>874</v>
      </c>
      <c r="J35">
        <v>11</v>
      </c>
      <c r="K35">
        <v>0</v>
      </c>
      <c r="N35">
        <v>0</v>
      </c>
      <c r="O35">
        <v>0</v>
      </c>
      <c r="P35" t="str">
        <f>D35&amp;E35</f>
        <v>重庆长安汽车股份有限公司100AJ961A</v>
      </c>
      <c r="Q35" t="e">
        <v>#N/A</v>
      </c>
      <c r="R35" t="e">
        <v>#N/A</v>
      </c>
      <c r="S35">
        <f>L35+N35</f>
        <v>0</v>
      </c>
      <c r="T35" t="e">
        <f>VLOOKUP(P35,Sheet1!W:W,1,0)</f>
        <v>#N/A</v>
      </c>
    </row>
    <row r="36" spans="1:20" x14ac:dyDescent="0.15">
      <c r="A36" s="67">
        <v>44531</v>
      </c>
      <c r="B36" t="s">
        <v>524</v>
      </c>
      <c r="C36" t="s">
        <v>575</v>
      </c>
      <c r="D36" t="s">
        <v>597</v>
      </c>
      <c r="E36" t="s">
        <v>693</v>
      </c>
      <c r="F36" t="s">
        <v>707</v>
      </c>
      <c r="G36" t="s">
        <v>874</v>
      </c>
      <c r="H36">
        <v>0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tr">
        <f>D36&amp;E36</f>
        <v>保定长安客车制造有限公司100A2858</v>
      </c>
      <c r="Q36" t="e">
        <v>#N/A</v>
      </c>
      <c r="R36" t="s">
        <v>26</v>
      </c>
      <c r="S36">
        <f>L36+N36</f>
        <v>0</v>
      </c>
      <c r="T36" t="str">
        <f>VLOOKUP(P36,Sheet1!W:W,1,0)</f>
        <v>保定长安客车制造有限公司100A2858</v>
      </c>
    </row>
    <row r="37" spans="1:20" x14ac:dyDescent="0.15">
      <c r="A37" s="67">
        <v>44531</v>
      </c>
      <c r="B37" t="s">
        <v>524</v>
      </c>
      <c r="C37" t="s">
        <v>616</v>
      </c>
      <c r="D37" t="s">
        <v>644</v>
      </c>
      <c r="E37" t="s">
        <v>621</v>
      </c>
      <c r="F37" t="s">
        <v>622</v>
      </c>
      <c r="G37" t="s">
        <v>874</v>
      </c>
      <c r="H37">
        <v>200</v>
      </c>
      <c r="I37">
        <v>200</v>
      </c>
      <c r="J37">
        <v>134</v>
      </c>
      <c r="K37">
        <v>66</v>
      </c>
      <c r="L37">
        <v>200</v>
      </c>
      <c r="M37">
        <v>200</v>
      </c>
      <c r="N37">
        <v>65</v>
      </c>
      <c r="O37">
        <v>135</v>
      </c>
      <c r="P37" t="str">
        <f>D37&amp;E37</f>
        <v>一汽-大众汽车有限公司100A2035</v>
      </c>
      <c r="Q37" t="s">
        <v>26</v>
      </c>
      <c r="R37" t="s">
        <v>26</v>
      </c>
      <c r="S37">
        <f>L37+N37</f>
        <v>265</v>
      </c>
      <c r="T37" t="str">
        <f>VLOOKUP(P37,Sheet1!W:W,1,0)</f>
        <v>一汽-大众汽车有限公司100A2035</v>
      </c>
    </row>
    <row r="38" spans="1:20" x14ac:dyDescent="0.15">
      <c r="A38" s="67">
        <v>44531</v>
      </c>
      <c r="B38" t="s">
        <v>524</v>
      </c>
      <c r="C38" t="s">
        <v>616</v>
      </c>
      <c r="D38" t="s">
        <v>644</v>
      </c>
      <c r="E38" t="s">
        <v>326</v>
      </c>
      <c r="F38" t="s">
        <v>327</v>
      </c>
      <c r="G38" t="s">
        <v>874</v>
      </c>
      <c r="H38">
        <v>200</v>
      </c>
      <c r="I38">
        <v>200</v>
      </c>
      <c r="J38">
        <v>397</v>
      </c>
      <c r="K38">
        <v>0</v>
      </c>
      <c r="L38">
        <v>237</v>
      </c>
      <c r="M38">
        <v>237</v>
      </c>
      <c r="N38">
        <v>69</v>
      </c>
      <c r="O38">
        <v>168</v>
      </c>
      <c r="P38" t="str">
        <f>D38&amp;E38</f>
        <v>一汽-大众汽车有限公司100A3067</v>
      </c>
      <c r="Q38" t="s">
        <v>26</v>
      </c>
      <c r="R38" t="s">
        <v>26</v>
      </c>
      <c r="S38">
        <f>L38+N38</f>
        <v>306</v>
      </c>
      <c r="T38" t="str">
        <f>VLOOKUP(P38,Sheet1!W:W,1,0)</f>
        <v>一汽-大众汽车有限公司100A3067</v>
      </c>
    </row>
    <row r="39" spans="1:20" x14ac:dyDescent="0.15">
      <c r="A39" s="67">
        <v>44531</v>
      </c>
      <c r="B39" t="s">
        <v>524</v>
      </c>
      <c r="C39" t="s">
        <v>616</v>
      </c>
      <c r="D39" t="s">
        <v>624</v>
      </c>
      <c r="E39" t="s">
        <v>625</v>
      </c>
      <c r="F39" t="s">
        <v>626</v>
      </c>
      <c r="G39" t="s">
        <v>874</v>
      </c>
      <c r="H39">
        <v>6000</v>
      </c>
      <c r="I39">
        <v>6000</v>
      </c>
      <c r="K39">
        <v>6000</v>
      </c>
      <c r="L39">
        <v>6000</v>
      </c>
      <c r="M39">
        <v>6000</v>
      </c>
      <c r="N39">
        <v>0</v>
      </c>
      <c r="O39">
        <v>6000</v>
      </c>
      <c r="P39" t="str">
        <f>D39&amp;E39</f>
        <v>上汽大众汽车有限公司100A3275</v>
      </c>
      <c r="Q39" t="s">
        <v>26</v>
      </c>
      <c r="R39" t="s">
        <v>26</v>
      </c>
      <c r="S39">
        <f>L39+N39</f>
        <v>6000</v>
      </c>
      <c r="T39" t="str">
        <f>VLOOKUP(P39,Sheet1!W:W,1,0)</f>
        <v>上汽大众汽车有限公司100A3275</v>
      </c>
    </row>
    <row r="40" spans="1:20" x14ac:dyDescent="0.15">
      <c r="A40" s="67">
        <v>44531</v>
      </c>
      <c r="B40" t="s">
        <v>524</v>
      </c>
      <c r="C40" t="s">
        <v>616</v>
      </c>
      <c r="D40" t="s">
        <v>638</v>
      </c>
      <c r="E40" t="s">
        <v>619</v>
      </c>
      <c r="F40" t="s">
        <v>620</v>
      </c>
      <c r="G40" t="s">
        <v>874</v>
      </c>
      <c r="H40">
        <v>1100</v>
      </c>
      <c r="I40">
        <v>1100</v>
      </c>
      <c r="J40">
        <v>2100</v>
      </c>
      <c r="K40">
        <v>0</v>
      </c>
      <c r="L40">
        <v>1100</v>
      </c>
      <c r="M40">
        <v>1100</v>
      </c>
      <c r="N40">
        <v>2100</v>
      </c>
      <c r="O40">
        <v>0</v>
      </c>
      <c r="P40" t="str">
        <f>D40&amp;E40</f>
        <v>上汽大众汽车有限公司仪征分公司100A1885</v>
      </c>
      <c r="Q40" t="s">
        <v>26</v>
      </c>
      <c r="R40" t="s">
        <v>26</v>
      </c>
      <c r="S40">
        <f>L40+N40</f>
        <v>3200</v>
      </c>
      <c r="T40" t="str">
        <f>VLOOKUP(P40,Sheet1!W:W,1,0)</f>
        <v>上汽大众汽车有限公司仪征分公司100A1885</v>
      </c>
    </row>
    <row r="41" spans="1:20" x14ac:dyDescent="0.15">
      <c r="A41" s="67">
        <v>44531</v>
      </c>
      <c r="B41" t="s">
        <v>524</v>
      </c>
      <c r="C41" t="s">
        <v>616</v>
      </c>
      <c r="D41" t="s">
        <v>638</v>
      </c>
      <c r="E41" t="s">
        <v>621</v>
      </c>
      <c r="F41" t="s">
        <v>622</v>
      </c>
      <c r="G41" t="s">
        <v>874</v>
      </c>
      <c r="H41">
        <v>7200</v>
      </c>
      <c r="I41">
        <v>7200</v>
      </c>
      <c r="J41">
        <v>4640</v>
      </c>
      <c r="K41">
        <v>2560</v>
      </c>
      <c r="L41">
        <v>7200</v>
      </c>
      <c r="M41">
        <v>7200</v>
      </c>
      <c r="N41">
        <v>4640</v>
      </c>
      <c r="O41">
        <v>2560</v>
      </c>
      <c r="P41" t="str">
        <f>D41&amp;E41</f>
        <v>上汽大众汽车有限公司仪征分公司100A2035</v>
      </c>
      <c r="Q41" t="s">
        <v>26</v>
      </c>
      <c r="R41" t="s">
        <v>26</v>
      </c>
      <c r="S41">
        <f>L41+N41</f>
        <v>11840</v>
      </c>
      <c r="T41" t="str">
        <f>VLOOKUP(P41,Sheet1!W:W,1,0)</f>
        <v>上汽大众汽车有限公司仪征分公司100A2035</v>
      </c>
    </row>
    <row r="42" spans="1:20" x14ac:dyDescent="0.15">
      <c r="A42" s="67">
        <v>44531</v>
      </c>
      <c r="B42" t="s">
        <v>524</v>
      </c>
      <c r="C42" t="s">
        <v>616</v>
      </c>
      <c r="D42" t="s">
        <v>638</v>
      </c>
      <c r="E42" t="s">
        <v>631</v>
      </c>
      <c r="F42" t="s">
        <v>632</v>
      </c>
      <c r="G42" t="s">
        <v>874</v>
      </c>
      <c r="H42">
        <v>5200</v>
      </c>
      <c r="I42">
        <v>5200</v>
      </c>
      <c r="J42">
        <v>6500</v>
      </c>
      <c r="K42">
        <v>0</v>
      </c>
      <c r="L42">
        <v>5200</v>
      </c>
      <c r="M42">
        <v>5200</v>
      </c>
      <c r="N42">
        <v>6500</v>
      </c>
      <c r="O42">
        <v>0</v>
      </c>
      <c r="P42" t="str">
        <f>D42&amp;E42</f>
        <v>上汽大众汽车有限公司仪征分公司100A3080</v>
      </c>
      <c r="Q42" t="s">
        <v>26</v>
      </c>
      <c r="R42" t="s">
        <v>26</v>
      </c>
      <c r="S42">
        <f>L42+N42</f>
        <v>11700</v>
      </c>
      <c r="T42" t="str">
        <f>VLOOKUP(P42,Sheet1!W:W,1,0)</f>
        <v>上汽大众汽车有限公司仪征分公司100A3080</v>
      </c>
    </row>
    <row r="43" spans="1:20" x14ac:dyDescent="0.15">
      <c r="A43" s="67">
        <v>44531</v>
      </c>
      <c r="B43" t="s">
        <v>524</v>
      </c>
      <c r="C43" t="s">
        <v>616</v>
      </c>
      <c r="D43" t="s">
        <v>630</v>
      </c>
      <c r="E43" t="s">
        <v>631</v>
      </c>
      <c r="F43" t="s">
        <v>632</v>
      </c>
      <c r="G43" t="s">
        <v>874</v>
      </c>
      <c r="H43">
        <v>700</v>
      </c>
      <c r="I43">
        <v>700</v>
      </c>
      <c r="J43">
        <v>1050</v>
      </c>
      <c r="K43">
        <v>0</v>
      </c>
      <c r="L43">
        <v>700</v>
      </c>
      <c r="M43">
        <v>700</v>
      </c>
      <c r="N43">
        <v>1050</v>
      </c>
      <c r="O43">
        <v>0</v>
      </c>
      <c r="P43" t="str">
        <f>D43&amp;E43</f>
        <v>上汽大众汽车有限公司南京分公司100A3080</v>
      </c>
      <c r="Q43" t="s">
        <v>26</v>
      </c>
      <c r="R43" t="s">
        <v>26</v>
      </c>
      <c r="S43">
        <f>L43+N43</f>
        <v>1750</v>
      </c>
      <c r="T43" t="str">
        <f>VLOOKUP(P43,Sheet1!W:W,1,0)</f>
        <v>上汽大众汽车有限公司南京分公司100A3080</v>
      </c>
    </row>
    <row r="44" spans="1:20" x14ac:dyDescent="0.15">
      <c r="A44" s="67">
        <v>44531</v>
      </c>
      <c r="B44" t="s">
        <v>524</v>
      </c>
      <c r="C44" t="s">
        <v>616</v>
      </c>
      <c r="D44" t="s">
        <v>630</v>
      </c>
      <c r="E44" t="s">
        <v>633</v>
      </c>
      <c r="F44" t="s">
        <v>634</v>
      </c>
      <c r="G44" t="s">
        <v>874</v>
      </c>
      <c r="H44">
        <v>8400</v>
      </c>
      <c r="I44">
        <v>8400</v>
      </c>
      <c r="J44">
        <v>8050</v>
      </c>
      <c r="K44">
        <v>350</v>
      </c>
      <c r="L44">
        <v>8400</v>
      </c>
      <c r="M44">
        <v>8400</v>
      </c>
      <c r="N44">
        <v>8050</v>
      </c>
      <c r="O44">
        <v>350</v>
      </c>
      <c r="P44" t="str">
        <f>D44&amp;E44</f>
        <v>上汽大众汽车有限公司南京分公司100A3573</v>
      </c>
      <c r="Q44" t="s">
        <v>26</v>
      </c>
      <c r="R44" t="s">
        <v>26</v>
      </c>
      <c r="S44">
        <f>L44+N44</f>
        <v>16450</v>
      </c>
      <c r="T44" t="str">
        <f>VLOOKUP(P44,Sheet1!W:W,1,0)</f>
        <v>上汽大众汽车有限公司南京分公司100A3573</v>
      </c>
    </row>
    <row r="45" spans="1:20" x14ac:dyDescent="0.15">
      <c r="A45" s="67">
        <v>44531</v>
      </c>
      <c r="B45" t="s">
        <v>524</v>
      </c>
      <c r="C45" t="s">
        <v>616</v>
      </c>
      <c r="D45" t="s">
        <v>636</v>
      </c>
      <c r="E45" t="s">
        <v>631</v>
      </c>
      <c r="F45" t="s">
        <v>632</v>
      </c>
      <c r="G45" t="s">
        <v>874</v>
      </c>
      <c r="H45">
        <v>10500</v>
      </c>
      <c r="I45">
        <v>10500</v>
      </c>
      <c r="J45">
        <v>10500</v>
      </c>
      <c r="K45">
        <v>0</v>
      </c>
      <c r="L45">
        <v>10500</v>
      </c>
      <c r="M45">
        <v>10500</v>
      </c>
      <c r="N45">
        <v>10500</v>
      </c>
      <c r="O45">
        <v>0</v>
      </c>
      <c r="P45" t="str">
        <f>D45&amp;E45</f>
        <v>上汽大众汽车有限公司宁波分公司100A3080</v>
      </c>
      <c r="Q45" t="s">
        <v>26</v>
      </c>
      <c r="R45" t="s">
        <v>26</v>
      </c>
      <c r="S45">
        <f>L45+N45</f>
        <v>21000</v>
      </c>
      <c r="T45" t="str">
        <f>VLOOKUP(P45,Sheet1!W:W,1,0)</f>
        <v>上汽大众汽车有限公司宁波分公司100A3080</v>
      </c>
    </row>
    <row r="46" spans="1:20" x14ac:dyDescent="0.15">
      <c r="A46" s="67">
        <v>44531</v>
      </c>
      <c r="B46" t="s">
        <v>524</v>
      </c>
      <c r="C46" t="s">
        <v>616</v>
      </c>
      <c r="D46" t="s">
        <v>640</v>
      </c>
      <c r="E46" t="s">
        <v>625</v>
      </c>
      <c r="F46" t="s">
        <v>626</v>
      </c>
      <c r="G46" t="s">
        <v>874</v>
      </c>
      <c r="H46">
        <v>3000</v>
      </c>
      <c r="I46">
        <v>3000</v>
      </c>
      <c r="K46">
        <v>3000</v>
      </c>
      <c r="L46">
        <v>3000</v>
      </c>
      <c r="M46">
        <v>3000</v>
      </c>
      <c r="N46">
        <v>0</v>
      </c>
      <c r="O46">
        <v>3000</v>
      </c>
      <c r="P46" t="str">
        <f>D46&amp;E46</f>
        <v>上汽大众汽车有限公司长沙分公司100A3275</v>
      </c>
      <c r="Q46" t="s">
        <v>26</v>
      </c>
      <c r="R46" t="s">
        <v>26</v>
      </c>
      <c r="S46">
        <f>L46+N46</f>
        <v>3000</v>
      </c>
      <c r="T46" t="str">
        <f>VLOOKUP(P46,Sheet1!W:W,1,0)</f>
        <v>上汽大众汽车有限公司长沙分公司100A3275</v>
      </c>
    </row>
    <row r="47" spans="1:20" x14ac:dyDescent="0.15">
      <c r="A47" s="67">
        <v>44531</v>
      </c>
      <c r="B47" t="s">
        <v>524</v>
      </c>
      <c r="C47" t="s">
        <v>616</v>
      </c>
      <c r="D47" t="s">
        <v>618</v>
      </c>
      <c r="E47" t="s">
        <v>619</v>
      </c>
      <c r="F47" t="s">
        <v>620</v>
      </c>
      <c r="G47" t="s">
        <v>874</v>
      </c>
      <c r="H47">
        <v>200</v>
      </c>
      <c r="I47">
        <v>200</v>
      </c>
      <c r="J47">
        <v>10</v>
      </c>
      <c r="K47">
        <v>190</v>
      </c>
      <c r="L47">
        <v>200</v>
      </c>
      <c r="M47">
        <v>200</v>
      </c>
      <c r="N47">
        <v>10</v>
      </c>
      <c r="O47">
        <v>190</v>
      </c>
      <c r="P47" t="str">
        <f>D47&amp;E47</f>
        <v>上海上汽大众汽车销售有限公司100A1885</v>
      </c>
      <c r="Q47" t="s">
        <v>26</v>
      </c>
      <c r="R47" t="s">
        <v>26</v>
      </c>
      <c r="S47">
        <f>L47+N47</f>
        <v>210</v>
      </c>
      <c r="T47" t="str">
        <f>VLOOKUP(P47,Sheet1!W:W,1,0)</f>
        <v>上海上汽大众汽车销售有限公司100A1885</v>
      </c>
    </row>
    <row r="48" spans="1:20" x14ac:dyDescent="0.15">
      <c r="A48" s="67">
        <v>44531</v>
      </c>
      <c r="B48" t="s">
        <v>524</v>
      </c>
      <c r="C48" t="s">
        <v>616</v>
      </c>
      <c r="D48" t="s">
        <v>618</v>
      </c>
      <c r="E48" t="s">
        <v>621</v>
      </c>
      <c r="F48" t="s">
        <v>622</v>
      </c>
      <c r="G48" t="s">
        <v>874</v>
      </c>
      <c r="H48">
        <v>150</v>
      </c>
      <c r="I48">
        <v>150</v>
      </c>
      <c r="K48">
        <v>150</v>
      </c>
      <c r="L48">
        <v>150</v>
      </c>
      <c r="M48">
        <v>150</v>
      </c>
      <c r="N48">
        <v>0</v>
      </c>
      <c r="O48">
        <v>150</v>
      </c>
      <c r="P48" t="str">
        <f>D48&amp;E48</f>
        <v>上海上汽大众汽车销售有限公司100A2035</v>
      </c>
      <c r="Q48" t="s">
        <v>26</v>
      </c>
      <c r="R48" t="s">
        <v>26</v>
      </c>
      <c r="S48">
        <f>L48+N48</f>
        <v>150</v>
      </c>
      <c r="T48" t="str">
        <f>VLOOKUP(P48,Sheet1!W:W,1,0)</f>
        <v>上海上汽大众汽车销售有限公司100A2035</v>
      </c>
    </row>
    <row r="49" spans="1:20" x14ac:dyDescent="0.15">
      <c r="A49" s="67">
        <v>44531</v>
      </c>
      <c r="B49" t="s">
        <v>524</v>
      </c>
      <c r="C49" t="s">
        <v>616</v>
      </c>
      <c r="D49" t="s">
        <v>652</v>
      </c>
      <c r="E49" t="s">
        <v>631</v>
      </c>
      <c r="F49" t="s">
        <v>632</v>
      </c>
      <c r="G49" t="s">
        <v>874</v>
      </c>
      <c r="H49">
        <v>12000</v>
      </c>
      <c r="I49">
        <v>12000</v>
      </c>
      <c r="J49">
        <v>8003</v>
      </c>
      <c r="K49">
        <v>3997</v>
      </c>
      <c r="L49">
        <v>12000</v>
      </c>
      <c r="M49">
        <v>12000</v>
      </c>
      <c r="N49">
        <v>9600</v>
      </c>
      <c r="O49">
        <v>2400</v>
      </c>
      <c r="P49" t="str">
        <f>D49&amp;E49</f>
        <v>长春一汽富维汽车零部件股份有限公司佛山车轮分公司100A3080</v>
      </c>
      <c r="Q49" t="s">
        <v>26</v>
      </c>
      <c r="R49" t="s">
        <v>26</v>
      </c>
      <c r="S49">
        <f>L49+N49</f>
        <v>21600</v>
      </c>
      <c r="T49" t="str">
        <f>VLOOKUP(P49,Sheet1!W:W,1,0)</f>
        <v>长春一汽富维汽车零部件股份有限公司佛山车轮分公司100A3080</v>
      </c>
    </row>
    <row r="50" spans="1:20" x14ac:dyDescent="0.15">
      <c r="A50" s="67">
        <v>44531</v>
      </c>
      <c r="B50" t="s">
        <v>524</v>
      </c>
      <c r="C50" t="s">
        <v>575</v>
      </c>
      <c r="D50" t="s">
        <v>577</v>
      </c>
      <c r="E50" t="s">
        <v>584</v>
      </c>
      <c r="F50" t="s">
        <v>585</v>
      </c>
      <c r="G50" t="s">
        <v>874</v>
      </c>
      <c r="H50">
        <v>0</v>
      </c>
      <c r="I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tr">
        <f>D50&amp;E50</f>
        <v>北汽福田汽车股份有限公司佛山汽车厂100A2405</v>
      </c>
      <c r="Q50" t="e">
        <v>#N/A</v>
      </c>
      <c r="R50" t="s">
        <v>19</v>
      </c>
      <c r="S50">
        <f>L50+N50</f>
        <v>0</v>
      </c>
      <c r="T50" t="str">
        <f>VLOOKUP(P50,Sheet1!W:W,1,0)</f>
        <v>北汽福田汽车股份有限公司佛山汽车厂100A2405</v>
      </c>
    </row>
    <row r="51" spans="1:20" x14ac:dyDescent="0.15">
      <c r="A51" s="67">
        <v>44531</v>
      </c>
      <c r="B51" t="s">
        <v>524</v>
      </c>
      <c r="C51" t="s">
        <v>616</v>
      </c>
      <c r="D51" t="s">
        <v>648</v>
      </c>
      <c r="E51" t="s">
        <v>649</v>
      </c>
      <c r="F51" t="s">
        <v>650</v>
      </c>
      <c r="G51" t="s">
        <v>874</v>
      </c>
      <c r="H51">
        <v>27000</v>
      </c>
      <c r="I51">
        <v>27000</v>
      </c>
      <c r="J51">
        <v>25145</v>
      </c>
      <c r="K51">
        <v>1855</v>
      </c>
      <c r="L51">
        <v>27000</v>
      </c>
      <c r="M51">
        <v>27000</v>
      </c>
      <c r="N51">
        <v>26645</v>
      </c>
      <c r="O51">
        <v>355</v>
      </c>
      <c r="P51" t="str">
        <f>D51&amp;E51</f>
        <v>长春一汽富维汽车零部件股份有限公司成都车轮分公司100A3686</v>
      </c>
      <c r="Q51" t="s">
        <v>26</v>
      </c>
      <c r="R51" t="s">
        <v>26</v>
      </c>
      <c r="S51">
        <f>L51+N51</f>
        <v>53645</v>
      </c>
      <c r="T51" t="str">
        <f>VLOOKUP(P51,Sheet1!W:W,1,0)</f>
        <v>长春一汽富维汽车零部件股份有限公司成都车轮分公司100A3686</v>
      </c>
    </row>
    <row r="52" spans="1:20" x14ac:dyDescent="0.15">
      <c r="A52" s="67">
        <v>44531</v>
      </c>
      <c r="B52" t="s">
        <v>524</v>
      </c>
      <c r="C52" t="s">
        <v>616</v>
      </c>
      <c r="D52" t="s">
        <v>656</v>
      </c>
      <c r="E52" t="s">
        <v>657</v>
      </c>
      <c r="F52" t="s">
        <v>658</v>
      </c>
      <c r="G52" t="s">
        <v>874</v>
      </c>
      <c r="H52">
        <v>11520</v>
      </c>
      <c r="I52">
        <v>11520</v>
      </c>
      <c r="J52">
        <v>10560</v>
      </c>
      <c r="K52">
        <v>960</v>
      </c>
      <c r="L52">
        <v>11520</v>
      </c>
      <c r="M52">
        <v>11520</v>
      </c>
      <c r="N52">
        <v>10560</v>
      </c>
      <c r="O52">
        <v>960</v>
      </c>
      <c r="P52" t="str">
        <f>D52&amp;E52</f>
        <v>长春一汽富维汽车零部件股份有限公司车轮分公司100A2937</v>
      </c>
      <c r="Q52" t="s">
        <v>26</v>
      </c>
      <c r="R52" t="s">
        <v>26</v>
      </c>
      <c r="S52">
        <f>L52+N52</f>
        <v>22080</v>
      </c>
      <c r="T52" t="str">
        <f>VLOOKUP(P52,Sheet1!W:W,1,0)</f>
        <v>长春一汽富维汽车零部件股份有限公司车轮分公司100A2937</v>
      </c>
    </row>
    <row r="53" spans="1:20" x14ac:dyDescent="0.15">
      <c r="A53" s="67">
        <v>44531</v>
      </c>
      <c r="B53" t="s">
        <v>524</v>
      </c>
      <c r="C53" t="s">
        <v>616</v>
      </c>
      <c r="D53" t="s">
        <v>654</v>
      </c>
      <c r="E53" t="s">
        <v>326</v>
      </c>
      <c r="F53" t="s">
        <v>327</v>
      </c>
      <c r="G53" t="s">
        <v>874</v>
      </c>
      <c r="H53">
        <v>26200</v>
      </c>
      <c r="I53">
        <v>26200</v>
      </c>
      <c r="J53">
        <v>22100</v>
      </c>
      <c r="K53">
        <v>4100</v>
      </c>
      <c r="L53">
        <v>26200</v>
      </c>
      <c r="M53">
        <v>26200</v>
      </c>
      <c r="N53">
        <v>22100</v>
      </c>
      <c r="O53">
        <v>4100</v>
      </c>
      <c r="P53" t="str">
        <f>D53&amp;E53</f>
        <v>长春一汽富维汽车零部件股份有限公司青岛车轮分公司100A3067</v>
      </c>
      <c r="Q53" t="s">
        <v>26</v>
      </c>
      <c r="R53" t="s">
        <v>26</v>
      </c>
      <c r="S53">
        <f>L53+N53</f>
        <v>48300</v>
      </c>
      <c r="T53" t="str">
        <f>VLOOKUP(P53,Sheet1!W:W,1,0)</f>
        <v>长春一汽富维汽车零部件股份有限公司青岛车轮分公司100A3067</v>
      </c>
    </row>
    <row r="54" spans="1:20" x14ac:dyDescent="0.15">
      <c r="A54" s="67">
        <v>44531</v>
      </c>
      <c r="B54" t="s">
        <v>175</v>
      </c>
      <c r="C54" t="s">
        <v>717</v>
      </c>
      <c r="D54" t="s">
        <v>357</v>
      </c>
      <c r="E54" t="s">
        <v>47</v>
      </c>
      <c r="F54" t="s">
        <v>48</v>
      </c>
      <c r="G54" t="s">
        <v>874</v>
      </c>
      <c r="H54">
        <v>50</v>
      </c>
      <c r="I54">
        <v>50</v>
      </c>
      <c r="K54">
        <v>50</v>
      </c>
      <c r="L54">
        <v>79</v>
      </c>
      <c r="M54">
        <v>79</v>
      </c>
      <c r="N54">
        <v>0</v>
      </c>
      <c r="O54">
        <v>79</v>
      </c>
      <c r="P54" t="str">
        <f>D54&amp;E54</f>
        <v>上汽大通汽车有限公司100A3699</v>
      </c>
      <c r="Q54" t="s">
        <v>26</v>
      </c>
      <c r="R54" t="s">
        <v>26</v>
      </c>
      <c r="S54">
        <f>L54+N54</f>
        <v>79</v>
      </c>
      <c r="T54" t="str">
        <f>VLOOKUP(P54,Sheet1!W:W,1,0)</f>
        <v>上汽大通汽车有限公司100A3699</v>
      </c>
    </row>
    <row r="55" spans="1:20" x14ac:dyDescent="0.15">
      <c r="A55" s="67">
        <v>44531</v>
      </c>
      <c r="B55" t="s">
        <v>175</v>
      </c>
      <c r="C55" t="s">
        <v>717</v>
      </c>
      <c r="D55" t="s">
        <v>351</v>
      </c>
      <c r="E55" t="s">
        <v>344</v>
      </c>
      <c r="F55" t="s">
        <v>345</v>
      </c>
      <c r="G55" t="s">
        <v>874</v>
      </c>
      <c r="H55">
        <v>50</v>
      </c>
      <c r="I55">
        <v>50</v>
      </c>
      <c r="K55">
        <v>50</v>
      </c>
      <c r="L55">
        <v>50</v>
      </c>
      <c r="M55">
        <v>50</v>
      </c>
      <c r="N55">
        <v>0</v>
      </c>
      <c r="O55">
        <v>50</v>
      </c>
      <c r="P55" t="str">
        <f>D55&amp;E55</f>
        <v>上海汽车集团股份有限公司100A1613</v>
      </c>
      <c r="Q55" t="s">
        <v>26</v>
      </c>
      <c r="R55" t="s">
        <v>26</v>
      </c>
      <c r="S55">
        <f>L55+N55</f>
        <v>50</v>
      </c>
      <c r="T55" t="str">
        <f>VLOOKUP(P55,Sheet1!W:W,1,0)</f>
        <v>上海汽车集团股份有限公司100A1613</v>
      </c>
    </row>
    <row r="56" spans="1:20" x14ac:dyDescent="0.15">
      <c r="A56" s="67">
        <v>44531</v>
      </c>
      <c r="B56" t="s">
        <v>175</v>
      </c>
      <c r="C56" t="s">
        <v>717</v>
      </c>
      <c r="D56" t="s">
        <v>351</v>
      </c>
      <c r="E56" t="s">
        <v>31</v>
      </c>
      <c r="F56" t="s">
        <v>32</v>
      </c>
      <c r="G56" t="s">
        <v>874</v>
      </c>
      <c r="H56">
        <v>100</v>
      </c>
      <c r="I56">
        <v>100</v>
      </c>
      <c r="J56">
        <v>30</v>
      </c>
      <c r="K56">
        <v>70</v>
      </c>
      <c r="L56">
        <v>100</v>
      </c>
      <c r="M56">
        <v>100</v>
      </c>
      <c r="N56">
        <v>30</v>
      </c>
      <c r="O56">
        <v>70</v>
      </c>
      <c r="P56" t="str">
        <f>D56&amp;E56</f>
        <v>上海汽车集团股份有限公司100A2581</v>
      </c>
      <c r="Q56" t="s">
        <v>26</v>
      </c>
      <c r="R56" t="s">
        <v>26</v>
      </c>
      <c r="S56">
        <f>L56+N56</f>
        <v>130</v>
      </c>
      <c r="T56" t="str">
        <f>VLOOKUP(P56,Sheet1!W:W,1,0)</f>
        <v>上海汽车集团股份有限公司100A2581</v>
      </c>
    </row>
    <row r="57" spans="1:20" x14ac:dyDescent="0.15">
      <c r="A57" s="67">
        <v>44531</v>
      </c>
      <c r="B57" t="s">
        <v>175</v>
      </c>
      <c r="C57" t="s">
        <v>717</v>
      </c>
      <c r="D57" t="s">
        <v>351</v>
      </c>
      <c r="E57" t="s">
        <v>346</v>
      </c>
      <c r="F57" t="s">
        <v>347</v>
      </c>
      <c r="G57" t="s">
        <v>874</v>
      </c>
      <c r="H57">
        <v>50</v>
      </c>
      <c r="I57">
        <v>50</v>
      </c>
      <c r="J57">
        <v>10</v>
      </c>
      <c r="K57">
        <v>40</v>
      </c>
      <c r="L57">
        <v>50</v>
      </c>
      <c r="M57">
        <v>50</v>
      </c>
      <c r="N57">
        <v>10</v>
      </c>
      <c r="O57">
        <v>40</v>
      </c>
      <c r="P57" t="str">
        <f>D57&amp;E57</f>
        <v>上海汽车集团股份有限公司100A3413</v>
      </c>
      <c r="Q57" t="s">
        <v>26</v>
      </c>
      <c r="R57" t="s">
        <v>26</v>
      </c>
      <c r="S57">
        <f>L57+N57</f>
        <v>60</v>
      </c>
      <c r="T57" t="str">
        <f>VLOOKUP(P57,Sheet1!W:W,1,0)</f>
        <v>上海汽车集团股份有限公司100A3413</v>
      </c>
    </row>
    <row r="58" spans="1:20" x14ac:dyDescent="0.15">
      <c r="A58" s="67">
        <v>44531</v>
      </c>
      <c r="B58" t="s">
        <v>175</v>
      </c>
      <c r="C58" t="s">
        <v>717</v>
      </c>
      <c r="D58" t="s">
        <v>330</v>
      </c>
      <c r="E58" t="s">
        <v>740</v>
      </c>
      <c r="F58" t="s">
        <v>747</v>
      </c>
      <c r="G58" t="s">
        <v>874</v>
      </c>
      <c r="H58">
        <v>0</v>
      </c>
      <c r="I58">
        <v>0</v>
      </c>
      <c r="J58">
        <v>50</v>
      </c>
      <c r="K58">
        <v>0</v>
      </c>
      <c r="L58">
        <v>0</v>
      </c>
      <c r="M58">
        <v>0</v>
      </c>
      <c r="N58">
        <v>50</v>
      </c>
      <c r="O58">
        <v>0</v>
      </c>
      <c r="P58" t="str">
        <f>D58&amp;E58</f>
        <v>东南(福建)汽车工业有限公司100A2039</v>
      </c>
      <c r="Q58" t="s">
        <v>14</v>
      </c>
      <c r="R58" t="s">
        <v>26</v>
      </c>
      <c r="S58">
        <f>L58+N58</f>
        <v>50</v>
      </c>
      <c r="T58" t="str">
        <f>VLOOKUP(P58,Sheet1!W:W,1,0)</f>
        <v>东南(福建)汽车工业有限公司100A2039</v>
      </c>
    </row>
    <row r="59" spans="1:20" x14ac:dyDescent="0.15">
      <c r="A59" s="67">
        <v>44531</v>
      </c>
      <c r="B59" t="s">
        <v>524</v>
      </c>
      <c r="C59" t="s">
        <v>575</v>
      </c>
      <c r="D59" t="s">
        <v>603</v>
      </c>
      <c r="E59" t="s">
        <v>606</v>
      </c>
      <c r="F59" t="s">
        <v>607</v>
      </c>
      <c r="G59" t="s">
        <v>874</v>
      </c>
      <c r="H59">
        <v>0</v>
      </c>
      <c r="I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tr">
        <f>D59&amp;E59</f>
        <v>重庆长安汽车股份有限公司北京长安汽车公司100A2184</v>
      </c>
      <c r="Q59" t="e">
        <v>#N/A</v>
      </c>
      <c r="R59" t="s">
        <v>26</v>
      </c>
      <c r="S59">
        <f>L59+N59</f>
        <v>0</v>
      </c>
      <c r="T59" t="str">
        <f>VLOOKUP(P59,Sheet1!W:W,1,0)</f>
        <v>重庆长安汽车股份有限公司北京长安汽车公司100A2184</v>
      </c>
    </row>
    <row r="60" spans="1:20" x14ac:dyDescent="0.15">
      <c r="A60" s="67">
        <v>44531</v>
      </c>
      <c r="B60" t="s">
        <v>175</v>
      </c>
      <c r="C60" t="s">
        <v>717</v>
      </c>
      <c r="D60" t="s">
        <v>343</v>
      </c>
      <c r="E60" t="s">
        <v>344</v>
      </c>
      <c r="F60" t="s">
        <v>345</v>
      </c>
      <c r="G60" t="s">
        <v>874</v>
      </c>
      <c r="H60">
        <v>1200</v>
      </c>
      <c r="I60">
        <v>2188</v>
      </c>
      <c r="J60">
        <v>1556</v>
      </c>
      <c r="K60">
        <v>632</v>
      </c>
      <c r="L60">
        <v>1128</v>
      </c>
      <c r="M60">
        <v>2134</v>
      </c>
      <c r="N60">
        <v>1550</v>
      </c>
      <c r="O60">
        <v>584</v>
      </c>
      <c r="P60" t="str">
        <f>D60&amp;E60</f>
        <v>安吉智行物流有限公司100A1613</v>
      </c>
      <c r="Q60" t="s">
        <v>26</v>
      </c>
      <c r="R60" t="s">
        <v>26</v>
      </c>
      <c r="S60">
        <f>L60+N60</f>
        <v>2678</v>
      </c>
      <c r="T60" t="str">
        <f>VLOOKUP(P60,Sheet1!W:W,1,0)</f>
        <v>安吉智行物流有限公司100A1613</v>
      </c>
    </row>
    <row r="61" spans="1:20" x14ac:dyDescent="0.15">
      <c r="A61" s="67">
        <v>44531</v>
      </c>
      <c r="B61" t="s">
        <v>175</v>
      </c>
      <c r="C61" t="s">
        <v>717</v>
      </c>
      <c r="D61" t="s">
        <v>343</v>
      </c>
      <c r="E61" t="s">
        <v>51</v>
      </c>
      <c r="F61" t="s">
        <v>52</v>
      </c>
      <c r="G61" t="s">
        <v>874</v>
      </c>
      <c r="H61">
        <v>2800</v>
      </c>
      <c r="I61">
        <v>3670</v>
      </c>
      <c r="J61">
        <v>3257</v>
      </c>
      <c r="K61">
        <v>413</v>
      </c>
      <c r="L61">
        <v>2680</v>
      </c>
      <c r="M61">
        <v>3670</v>
      </c>
      <c r="N61">
        <v>3304</v>
      </c>
      <c r="O61">
        <v>366</v>
      </c>
      <c r="P61" t="str">
        <f>D61&amp;E61</f>
        <v>安吉智行物流有限公司100A1663</v>
      </c>
      <c r="Q61" t="s">
        <v>26</v>
      </c>
      <c r="R61" t="s">
        <v>26</v>
      </c>
      <c r="S61">
        <f>L61+N61</f>
        <v>5984</v>
      </c>
      <c r="T61" t="str">
        <f>VLOOKUP(P61,Sheet1!W:W,1,0)</f>
        <v>安吉智行物流有限公司100A1663</v>
      </c>
    </row>
    <row r="62" spans="1:20" x14ac:dyDescent="0.15">
      <c r="A62" s="67">
        <v>44531</v>
      </c>
      <c r="B62" t="s">
        <v>524</v>
      </c>
      <c r="C62" t="s">
        <v>575</v>
      </c>
      <c r="D62" t="s">
        <v>603</v>
      </c>
      <c r="E62" t="s">
        <v>540</v>
      </c>
      <c r="F62" t="s">
        <v>541</v>
      </c>
      <c r="G62" t="s">
        <v>874</v>
      </c>
      <c r="H62">
        <v>0</v>
      </c>
      <c r="I62">
        <v>0</v>
      </c>
      <c r="J62">
        <v>100</v>
      </c>
      <c r="K62">
        <v>0</v>
      </c>
      <c r="L62">
        <v>0</v>
      </c>
      <c r="M62">
        <v>0</v>
      </c>
      <c r="N62">
        <v>0</v>
      </c>
      <c r="O62">
        <v>0</v>
      </c>
      <c r="P62" t="str">
        <f>D62&amp;E62</f>
        <v>重庆长安汽车股份有限公司北京长安汽车公司100A3956</v>
      </c>
      <c r="Q62" t="e">
        <v>#N/A</v>
      </c>
      <c r="R62" t="s">
        <v>14</v>
      </c>
      <c r="S62">
        <f>L62+N62</f>
        <v>0</v>
      </c>
      <c r="T62" t="str">
        <f>VLOOKUP(P62,Sheet1!W:W,1,0)</f>
        <v>重庆长安汽车股份有限公司北京长安汽车公司100A3956</v>
      </c>
    </row>
    <row r="63" spans="1:20" x14ac:dyDescent="0.15">
      <c r="A63" s="67">
        <v>44531</v>
      </c>
      <c r="B63" t="s">
        <v>175</v>
      </c>
      <c r="C63" t="s">
        <v>717</v>
      </c>
      <c r="D63" t="s">
        <v>343</v>
      </c>
      <c r="E63" t="s">
        <v>31</v>
      </c>
      <c r="F63" t="s">
        <v>32</v>
      </c>
      <c r="G63" t="s">
        <v>874</v>
      </c>
      <c r="H63">
        <v>200</v>
      </c>
      <c r="I63">
        <v>200</v>
      </c>
      <c r="J63">
        <v>300</v>
      </c>
      <c r="K63">
        <v>0</v>
      </c>
      <c r="L63">
        <v>200</v>
      </c>
      <c r="M63">
        <v>200</v>
      </c>
      <c r="N63">
        <v>330</v>
      </c>
      <c r="O63">
        <v>0</v>
      </c>
      <c r="P63" t="str">
        <f>D63&amp;E63</f>
        <v>安吉智行物流有限公司100A2581</v>
      </c>
      <c r="Q63" t="s">
        <v>26</v>
      </c>
      <c r="R63" t="s">
        <v>26</v>
      </c>
      <c r="S63">
        <f>L63+N63</f>
        <v>530</v>
      </c>
      <c r="T63" t="str">
        <f>VLOOKUP(P63,Sheet1!W:W,1,0)</f>
        <v>安吉智行物流有限公司100A2581</v>
      </c>
    </row>
    <row r="64" spans="1:20" x14ac:dyDescent="0.15">
      <c r="A64" s="67">
        <v>44531</v>
      </c>
      <c r="B64" t="s">
        <v>175</v>
      </c>
      <c r="C64" t="s">
        <v>717</v>
      </c>
      <c r="D64" t="s">
        <v>343</v>
      </c>
      <c r="E64" t="s">
        <v>346</v>
      </c>
      <c r="F64" t="s">
        <v>347</v>
      </c>
      <c r="G64" t="s">
        <v>874</v>
      </c>
      <c r="H64">
        <v>1900</v>
      </c>
      <c r="I64">
        <v>4800</v>
      </c>
      <c r="J64">
        <v>3557</v>
      </c>
      <c r="K64">
        <v>1243</v>
      </c>
      <c r="L64">
        <v>1822</v>
      </c>
      <c r="M64">
        <v>4814</v>
      </c>
      <c r="N64">
        <v>3300</v>
      </c>
      <c r="O64">
        <v>1514</v>
      </c>
      <c r="P64" t="str">
        <f>D64&amp;E64</f>
        <v>安吉智行物流有限公司100A3413</v>
      </c>
      <c r="Q64" t="s">
        <v>26</v>
      </c>
      <c r="R64" t="s">
        <v>26</v>
      </c>
      <c r="S64">
        <f>L64+N64</f>
        <v>5122</v>
      </c>
      <c r="T64" t="str">
        <f>VLOOKUP(P64,Sheet1!W:W,1,0)</f>
        <v>安吉智行物流有限公司100A3413</v>
      </c>
    </row>
    <row r="65" spans="1:20" x14ac:dyDescent="0.15">
      <c r="A65" s="67">
        <v>44531</v>
      </c>
      <c r="B65" t="s">
        <v>524</v>
      </c>
      <c r="C65" t="s">
        <v>575</v>
      </c>
      <c r="D65" t="s">
        <v>603</v>
      </c>
      <c r="E65" t="s">
        <v>604</v>
      </c>
      <c r="F65" t="s">
        <v>605</v>
      </c>
      <c r="G65" t="s">
        <v>874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tr">
        <f>D65&amp;E65</f>
        <v>重庆长安汽车股份有限公司北京长安汽车公司100A4395</v>
      </c>
      <c r="Q65" t="e">
        <v>#N/A</v>
      </c>
      <c r="R65" t="s">
        <v>14</v>
      </c>
      <c r="S65">
        <f>L65+N65</f>
        <v>0</v>
      </c>
      <c r="T65" t="str">
        <f>VLOOKUP(P65,Sheet1!W:W,1,0)</f>
        <v>重庆长安汽车股份有限公司北京长安汽车公司100A4395</v>
      </c>
    </row>
    <row r="66" spans="1:20" x14ac:dyDescent="0.15">
      <c r="A66" s="67">
        <v>44531</v>
      </c>
      <c r="B66" t="s">
        <v>175</v>
      </c>
      <c r="C66" t="s">
        <v>717</v>
      </c>
      <c r="D66" t="s">
        <v>359</v>
      </c>
      <c r="E66" t="s">
        <v>47</v>
      </c>
      <c r="F66" t="s">
        <v>48</v>
      </c>
      <c r="G66" t="s">
        <v>874</v>
      </c>
      <c r="H66">
        <v>3700</v>
      </c>
      <c r="I66">
        <v>3700</v>
      </c>
      <c r="J66">
        <v>892</v>
      </c>
      <c r="K66">
        <v>2808</v>
      </c>
      <c r="L66">
        <v>3688</v>
      </c>
      <c r="M66">
        <v>3688</v>
      </c>
      <c r="N66">
        <v>1712</v>
      </c>
      <c r="O66">
        <v>1976</v>
      </c>
      <c r="P66" t="str">
        <f>D66&amp;E66</f>
        <v>无锡安谊汽车配件有限公司100A3699</v>
      </c>
      <c r="Q66" t="s">
        <v>26</v>
      </c>
      <c r="R66" t="s">
        <v>26</v>
      </c>
      <c r="S66">
        <f>L66+N66</f>
        <v>5400</v>
      </c>
      <c r="T66" t="str">
        <f>VLOOKUP(P66,Sheet1!W:W,1,0)</f>
        <v>无锡安谊汽车配件有限公司100A3699</v>
      </c>
    </row>
    <row r="67" spans="1:20" x14ac:dyDescent="0.15">
      <c r="A67" s="67">
        <v>44531</v>
      </c>
      <c r="B67" t="s">
        <v>175</v>
      </c>
      <c r="C67" t="s">
        <v>717</v>
      </c>
      <c r="D67" t="s">
        <v>359</v>
      </c>
      <c r="E67" t="s">
        <v>360</v>
      </c>
      <c r="F67" t="s">
        <v>361</v>
      </c>
      <c r="G67" t="s">
        <v>874</v>
      </c>
      <c r="H67">
        <v>1600</v>
      </c>
      <c r="I67">
        <v>1600</v>
      </c>
      <c r="J67">
        <v>696</v>
      </c>
      <c r="K67">
        <v>904</v>
      </c>
      <c r="L67">
        <v>1504</v>
      </c>
      <c r="M67">
        <v>1504</v>
      </c>
      <c r="N67">
        <v>600</v>
      </c>
      <c r="O67">
        <v>904</v>
      </c>
      <c r="P67" t="str">
        <f>D67&amp;E67</f>
        <v>无锡安谊汽车配件有限公司100A4279</v>
      </c>
      <c r="Q67" t="s">
        <v>26</v>
      </c>
      <c r="R67" t="s">
        <v>26</v>
      </c>
      <c r="S67">
        <f>L67+N67</f>
        <v>2104</v>
      </c>
      <c r="T67" t="str">
        <f>VLOOKUP(P67,Sheet1!W:W,1,0)</f>
        <v>无锡安谊汽车配件有限公司100A4279</v>
      </c>
    </row>
    <row r="68" spans="1:20" x14ac:dyDescent="0.15">
      <c r="A68" s="67">
        <v>44531</v>
      </c>
      <c r="B68" t="s">
        <v>175</v>
      </c>
      <c r="C68" t="s">
        <v>717</v>
      </c>
      <c r="D68" t="s">
        <v>359</v>
      </c>
      <c r="E68" t="s">
        <v>362</v>
      </c>
      <c r="F68" t="s">
        <v>363</v>
      </c>
      <c r="G68" t="s">
        <v>874</v>
      </c>
      <c r="H68">
        <v>500</v>
      </c>
      <c r="I68">
        <v>500</v>
      </c>
      <c r="J68">
        <v>528</v>
      </c>
      <c r="K68">
        <v>0</v>
      </c>
      <c r="L68">
        <v>482</v>
      </c>
      <c r="M68">
        <v>482</v>
      </c>
      <c r="N68">
        <v>0</v>
      </c>
      <c r="O68">
        <v>482</v>
      </c>
      <c r="P68" t="str">
        <f>D68&amp;E68</f>
        <v>无锡安谊汽车配件有限公司100A4394</v>
      </c>
      <c r="Q68" t="s">
        <v>26</v>
      </c>
      <c r="R68" t="s">
        <v>26</v>
      </c>
      <c r="S68">
        <f>L68+N68</f>
        <v>482</v>
      </c>
      <c r="T68" t="str">
        <f>VLOOKUP(P68,Sheet1!W:W,1,0)</f>
        <v>无锡安谊汽车配件有限公司100A4394</v>
      </c>
    </row>
    <row r="69" spans="1:20" x14ac:dyDescent="0.15">
      <c r="A69" s="67">
        <v>44531</v>
      </c>
      <c r="B69" t="s">
        <v>175</v>
      </c>
      <c r="C69" t="s">
        <v>176</v>
      </c>
      <c r="D69" t="s">
        <v>199</v>
      </c>
      <c r="E69" t="s">
        <v>202</v>
      </c>
      <c r="F69" t="s">
        <v>203</v>
      </c>
      <c r="G69" t="s">
        <v>874</v>
      </c>
      <c r="H69">
        <v>0</v>
      </c>
      <c r="I69">
        <v>0</v>
      </c>
      <c r="J69">
        <v>62</v>
      </c>
      <c r="K69">
        <v>0</v>
      </c>
      <c r="L69">
        <v>0</v>
      </c>
      <c r="M69">
        <v>0</v>
      </c>
      <c r="N69">
        <v>64</v>
      </c>
      <c r="O69">
        <v>0</v>
      </c>
      <c r="P69" t="str">
        <f>D69&amp;E69</f>
        <v>广汽乘用车有限公司100A3882</v>
      </c>
      <c r="Q69" t="s">
        <v>26</v>
      </c>
      <c r="R69" t="s">
        <v>26</v>
      </c>
      <c r="S69">
        <f>L69+N69</f>
        <v>64</v>
      </c>
      <c r="T69" t="str">
        <f>VLOOKUP(P69,Sheet1!W:W,1,0)</f>
        <v>广汽乘用车有限公司100A3882</v>
      </c>
    </row>
    <row r="70" spans="1:20" x14ac:dyDescent="0.15">
      <c r="A70" s="67">
        <v>44531</v>
      </c>
      <c r="B70" t="s">
        <v>175</v>
      </c>
      <c r="C70" t="s">
        <v>176</v>
      </c>
      <c r="D70" t="s">
        <v>199</v>
      </c>
      <c r="E70" t="s">
        <v>211</v>
      </c>
      <c r="F70" t="s">
        <v>212</v>
      </c>
      <c r="G70" t="s">
        <v>874</v>
      </c>
      <c r="H70">
        <v>5000</v>
      </c>
      <c r="I70">
        <v>5000</v>
      </c>
      <c r="J70">
        <v>5503</v>
      </c>
      <c r="K70">
        <v>0</v>
      </c>
      <c r="L70">
        <v>6400</v>
      </c>
      <c r="M70">
        <v>6400</v>
      </c>
      <c r="N70">
        <v>7000</v>
      </c>
      <c r="O70">
        <v>0</v>
      </c>
      <c r="P70" t="str">
        <f>D70&amp;E70</f>
        <v>广汽乘用车有限公司100A3926</v>
      </c>
      <c r="Q70" t="s">
        <v>26</v>
      </c>
      <c r="R70" t="s">
        <v>26</v>
      </c>
      <c r="S70">
        <f>L70+N70</f>
        <v>13400</v>
      </c>
      <c r="T70" t="str">
        <f>VLOOKUP(P70,Sheet1!W:W,1,0)</f>
        <v>广汽乘用车有限公司100A3926</v>
      </c>
    </row>
    <row r="71" spans="1:20" x14ac:dyDescent="0.15">
      <c r="A71" s="67">
        <v>44531</v>
      </c>
      <c r="B71" t="s">
        <v>175</v>
      </c>
      <c r="C71" t="s">
        <v>176</v>
      </c>
      <c r="D71" t="s">
        <v>199</v>
      </c>
      <c r="E71" t="s">
        <v>614</v>
      </c>
      <c r="F71" t="s">
        <v>696</v>
      </c>
      <c r="G71" t="s">
        <v>874</v>
      </c>
      <c r="H71">
        <v>0</v>
      </c>
      <c r="I71">
        <v>0</v>
      </c>
      <c r="J71">
        <v>27</v>
      </c>
      <c r="K71">
        <v>0</v>
      </c>
      <c r="L71">
        <v>0</v>
      </c>
      <c r="M71">
        <v>0</v>
      </c>
      <c r="N71">
        <v>32</v>
      </c>
      <c r="O71">
        <v>0</v>
      </c>
      <c r="P71" t="str">
        <f>D71&amp;E71</f>
        <v>广汽乘用车有限公司100A4326</v>
      </c>
      <c r="Q71" t="s">
        <v>26</v>
      </c>
      <c r="R71" t="s">
        <v>26</v>
      </c>
      <c r="S71">
        <f>L71+N71</f>
        <v>32</v>
      </c>
      <c r="T71" t="str">
        <f>VLOOKUP(P71,Sheet1!W:W,1,0)</f>
        <v>广汽乘用车有限公司100A4326</v>
      </c>
    </row>
    <row r="72" spans="1:20" x14ac:dyDescent="0.15">
      <c r="A72" s="67">
        <v>44531</v>
      </c>
      <c r="B72" t="s">
        <v>524</v>
      </c>
      <c r="C72" t="s">
        <v>556</v>
      </c>
      <c r="D72" t="s">
        <v>562</v>
      </c>
      <c r="E72" t="s">
        <v>903</v>
      </c>
      <c r="F72" t="s">
        <v>904</v>
      </c>
      <c r="G72" t="s">
        <v>874</v>
      </c>
      <c r="J72">
        <v>44</v>
      </c>
      <c r="K72">
        <v>0</v>
      </c>
      <c r="N72">
        <v>0</v>
      </c>
      <c r="O72">
        <v>0</v>
      </c>
      <c r="P72" t="str">
        <f>D72&amp;E72</f>
        <v>上汽通用五菱汽车股份有限公司100A3873</v>
      </c>
      <c r="Q72" t="e">
        <v>#N/A</v>
      </c>
      <c r="R72" t="e">
        <v>#N/A</v>
      </c>
      <c r="S72">
        <f>L72+N72</f>
        <v>0</v>
      </c>
      <c r="T72" t="e">
        <f>VLOOKUP(P72,Sheet1!W:W,1,0)</f>
        <v>#N/A</v>
      </c>
    </row>
    <row r="73" spans="1:20" x14ac:dyDescent="0.15">
      <c r="A73" s="67">
        <v>44531</v>
      </c>
      <c r="B73" t="s">
        <v>524</v>
      </c>
      <c r="C73" t="s">
        <v>556</v>
      </c>
      <c r="D73" t="s">
        <v>562</v>
      </c>
      <c r="E73" t="s">
        <v>702</v>
      </c>
      <c r="F73" t="s">
        <v>704</v>
      </c>
      <c r="G73" t="s">
        <v>874</v>
      </c>
      <c r="J73">
        <v>4</v>
      </c>
      <c r="K73">
        <v>0</v>
      </c>
      <c r="N73">
        <v>0</v>
      </c>
      <c r="O73">
        <v>0</v>
      </c>
      <c r="P73" t="str">
        <f>D73&amp;E73</f>
        <v>上汽通用五菱汽车股份有限公司100A4082</v>
      </c>
      <c r="Q73" t="e">
        <v>#N/A</v>
      </c>
      <c r="R73" t="e">
        <v>#N/A</v>
      </c>
      <c r="S73">
        <f>L73+N73</f>
        <v>0</v>
      </c>
      <c r="T73" t="e">
        <f>VLOOKUP(P73,Sheet1!W:W,1,0)</f>
        <v>#N/A</v>
      </c>
    </row>
    <row r="74" spans="1:20" x14ac:dyDescent="0.15">
      <c r="A74" s="67">
        <v>44531</v>
      </c>
      <c r="B74" t="s">
        <v>175</v>
      </c>
      <c r="C74" t="s">
        <v>176</v>
      </c>
      <c r="D74" t="s">
        <v>199</v>
      </c>
      <c r="E74" t="s">
        <v>743</v>
      </c>
      <c r="F74" t="s">
        <v>919</v>
      </c>
      <c r="G74" t="s">
        <v>874</v>
      </c>
      <c r="H74">
        <v>15000</v>
      </c>
      <c r="I74">
        <v>15000</v>
      </c>
      <c r="J74">
        <v>5000</v>
      </c>
      <c r="K74">
        <v>10000</v>
      </c>
      <c r="L74">
        <v>15268</v>
      </c>
      <c r="M74">
        <v>15268</v>
      </c>
      <c r="N74">
        <v>6000</v>
      </c>
      <c r="O74">
        <v>9268</v>
      </c>
      <c r="P74" t="str">
        <f>D74&amp;E74</f>
        <v>广汽乘用车有限公司100A4572</v>
      </c>
      <c r="Q74" t="s">
        <v>26</v>
      </c>
      <c r="R74" t="s">
        <v>26</v>
      </c>
      <c r="S74">
        <f>L74+N74</f>
        <v>21268</v>
      </c>
      <c r="T74" t="str">
        <f>VLOOKUP(P74,Sheet1!W:W,1,0)</f>
        <v>广汽乘用车有限公司100A4572</v>
      </c>
    </row>
    <row r="75" spans="1:20" x14ac:dyDescent="0.15">
      <c r="A75" s="67">
        <v>44531</v>
      </c>
      <c r="B75" t="s">
        <v>524</v>
      </c>
      <c r="C75" t="s">
        <v>556</v>
      </c>
      <c r="D75" t="s">
        <v>562</v>
      </c>
      <c r="E75" t="s">
        <v>905</v>
      </c>
      <c r="F75" t="s">
        <v>906</v>
      </c>
      <c r="G75" t="s">
        <v>874</v>
      </c>
      <c r="J75">
        <v>4</v>
      </c>
      <c r="K75">
        <v>0</v>
      </c>
      <c r="N75">
        <v>0</v>
      </c>
      <c r="O75">
        <v>0</v>
      </c>
      <c r="P75" t="str">
        <f>D75&amp;E75</f>
        <v>上汽通用五菱汽车股份有限公司100AE871A</v>
      </c>
      <c r="Q75" t="e">
        <v>#N/A</v>
      </c>
      <c r="R75" t="e">
        <v>#N/A</v>
      </c>
      <c r="S75">
        <f>L75+N75</f>
        <v>0</v>
      </c>
      <c r="T75" t="e">
        <f>VLOOKUP(P75,Sheet1!W:W,1,0)</f>
        <v>#N/A</v>
      </c>
    </row>
    <row r="76" spans="1:20" x14ac:dyDescent="0.15">
      <c r="A76" s="67">
        <v>44531</v>
      </c>
      <c r="B76" t="s">
        <v>175</v>
      </c>
      <c r="C76" t="s">
        <v>176</v>
      </c>
      <c r="D76" t="s">
        <v>700</v>
      </c>
      <c r="E76" t="s">
        <v>744</v>
      </c>
      <c r="F76" t="s">
        <v>920</v>
      </c>
      <c r="G76" t="s">
        <v>874</v>
      </c>
      <c r="H76">
        <v>3000</v>
      </c>
      <c r="I76">
        <v>3000</v>
      </c>
      <c r="J76">
        <v>604</v>
      </c>
      <c r="K76">
        <v>2396</v>
      </c>
      <c r="L76">
        <v>3388</v>
      </c>
      <c r="M76">
        <v>3388</v>
      </c>
      <c r="N76">
        <v>1500</v>
      </c>
      <c r="O76">
        <v>1888</v>
      </c>
      <c r="P76" t="str">
        <f>D76&amp;E76</f>
        <v>广汽乘用车有限公司宜昌分公司100A4570</v>
      </c>
      <c r="Q76" t="s">
        <v>26</v>
      </c>
      <c r="R76" t="s">
        <v>26</v>
      </c>
      <c r="S76">
        <f>L76+N76</f>
        <v>4888</v>
      </c>
      <c r="T76" t="str">
        <f>VLOOKUP(P76,Sheet1!W:W,1,0)</f>
        <v>广汽乘用车有限公司宜昌分公司100A4570</v>
      </c>
    </row>
    <row r="77" spans="1:20" x14ac:dyDescent="0.15">
      <c r="A77" s="67">
        <v>44531</v>
      </c>
      <c r="B77" t="s">
        <v>175</v>
      </c>
      <c r="C77" t="s">
        <v>176</v>
      </c>
      <c r="D77" t="s">
        <v>700</v>
      </c>
      <c r="E77" t="s">
        <v>745</v>
      </c>
      <c r="F77" t="s">
        <v>791</v>
      </c>
      <c r="G77" t="s">
        <v>874</v>
      </c>
      <c r="H77">
        <v>51000</v>
      </c>
      <c r="I77">
        <v>51000</v>
      </c>
      <c r="J77">
        <v>18732</v>
      </c>
      <c r="K77">
        <v>32268</v>
      </c>
      <c r="L77">
        <v>51452</v>
      </c>
      <c r="M77">
        <v>51452</v>
      </c>
      <c r="N77">
        <v>25500</v>
      </c>
      <c r="O77">
        <v>25952</v>
      </c>
      <c r="P77" t="str">
        <f>D77&amp;E77</f>
        <v>广汽乘用车有限公司宜昌分公司100A4571</v>
      </c>
      <c r="Q77" t="s">
        <v>26</v>
      </c>
      <c r="R77" t="s">
        <v>26</v>
      </c>
      <c r="S77">
        <f>L77+N77</f>
        <v>76952</v>
      </c>
      <c r="T77" t="str">
        <f>VLOOKUP(P77,Sheet1!W:W,1,0)</f>
        <v>广汽乘用车有限公司宜昌分公司100A4571</v>
      </c>
    </row>
    <row r="78" spans="1:20" x14ac:dyDescent="0.15">
      <c r="A78" s="67">
        <v>44531</v>
      </c>
      <c r="B78" t="s">
        <v>524</v>
      </c>
      <c r="C78" t="s">
        <v>556</v>
      </c>
      <c r="D78" t="s">
        <v>558</v>
      </c>
      <c r="E78" t="s">
        <v>559</v>
      </c>
      <c r="F78" t="s">
        <v>560</v>
      </c>
      <c r="G78" t="s">
        <v>874</v>
      </c>
      <c r="H78">
        <v>0</v>
      </c>
      <c r="I78">
        <v>0</v>
      </c>
      <c r="J78">
        <v>6</v>
      </c>
      <c r="K78">
        <v>0</v>
      </c>
      <c r="L78">
        <v>0</v>
      </c>
      <c r="M78">
        <v>0</v>
      </c>
      <c r="N78">
        <v>0</v>
      </c>
      <c r="O78">
        <v>0</v>
      </c>
      <c r="P78" t="str">
        <f>D78&amp;E78</f>
        <v>东风柳州汽车有限公司100A2681</v>
      </c>
      <c r="Q78" t="e">
        <v>#N/A</v>
      </c>
      <c r="R78" t="s">
        <v>14</v>
      </c>
      <c r="S78">
        <f>L78+N78</f>
        <v>0</v>
      </c>
      <c r="T78" t="str">
        <f>VLOOKUP(P78,Sheet1!W:W,1,0)</f>
        <v>东风柳州汽车有限公司100A2681</v>
      </c>
    </row>
    <row r="79" spans="1:20" x14ac:dyDescent="0.15">
      <c r="A79" s="67">
        <v>44531</v>
      </c>
      <c r="B79" t="s">
        <v>175</v>
      </c>
      <c r="C79" t="s">
        <v>176</v>
      </c>
      <c r="D79" t="s">
        <v>214</v>
      </c>
      <c r="E79" t="s">
        <v>202</v>
      </c>
      <c r="F79" t="s">
        <v>203</v>
      </c>
      <c r="G79" t="s">
        <v>874</v>
      </c>
      <c r="H79">
        <v>0</v>
      </c>
      <c r="I79">
        <v>0</v>
      </c>
      <c r="J79">
        <v>9350</v>
      </c>
      <c r="K79">
        <v>0</v>
      </c>
      <c r="L79">
        <v>0</v>
      </c>
      <c r="M79">
        <v>0</v>
      </c>
      <c r="N79">
        <v>9350</v>
      </c>
      <c r="O79">
        <v>0</v>
      </c>
      <c r="P79" t="str">
        <f>D79&amp;E79</f>
        <v>广汽乘用车（杭州）有限公司100A3882</v>
      </c>
      <c r="Q79" t="s">
        <v>26</v>
      </c>
      <c r="R79" t="s">
        <v>26</v>
      </c>
      <c r="S79">
        <f>L79+N79</f>
        <v>9350</v>
      </c>
      <c r="T79" t="str">
        <f>VLOOKUP(P79,Sheet1!W:W,1,0)</f>
        <v>广汽乘用车（杭州）有限公司100A3882</v>
      </c>
    </row>
    <row r="80" spans="1:20" x14ac:dyDescent="0.15">
      <c r="A80" s="67">
        <v>44531</v>
      </c>
      <c r="B80" t="s">
        <v>175</v>
      </c>
      <c r="C80" t="s">
        <v>176</v>
      </c>
      <c r="D80" t="s">
        <v>214</v>
      </c>
      <c r="E80" t="s">
        <v>742</v>
      </c>
      <c r="F80" t="s">
        <v>921</v>
      </c>
      <c r="G80" t="s">
        <v>874</v>
      </c>
      <c r="H80">
        <v>25000</v>
      </c>
      <c r="I80">
        <v>25000</v>
      </c>
      <c r="J80">
        <v>10360</v>
      </c>
      <c r="K80">
        <v>14640</v>
      </c>
      <c r="L80">
        <v>26500</v>
      </c>
      <c r="M80">
        <v>26500</v>
      </c>
      <c r="N80">
        <v>10360</v>
      </c>
      <c r="O80">
        <v>16140</v>
      </c>
      <c r="P80" t="str">
        <f>D80&amp;E80</f>
        <v>广汽乘用车（杭州）有限公司100A4287</v>
      </c>
      <c r="Q80" t="s">
        <v>26</v>
      </c>
      <c r="R80" t="s">
        <v>26</v>
      </c>
      <c r="S80">
        <f>L80+N80</f>
        <v>36860</v>
      </c>
      <c r="T80" t="str">
        <f>VLOOKUP(P80,Sheet1!W:W,1,0)</f>
        <v>广汽乘用车（杭州）有限公司100A4287</v>
      </c>
    </row>
    <row r="81" spans="1:20" x14ac:dyDescent="0.15">
      <c r="A81" s="67">
        <v>44531</v>
      </c>
      <c r="B81" t="s">
        <v>175</v>
      </c>
      <c r="C81" t="s">
        <v>176</v>
      </c>
      <c r="D81" t="s">
        <v>750</v>
      </c>
      <c r="E81" t="s">
        <v>181</v>
      </c>
      <c r="F81" t="s">
        <v>182</v>
      </c>
      <c r="G81" t="s">
        <v>874</v>
      </c>
      <c r="H81">
        <v>0</v>
      </c>
      <c r="I81">
        <v>0</v>
      </c>
      <c r="J81">
        <v>518</v>
      </c>
      <c r="K81">
        <v>0</v>
      </c>
      <c r="L81">
        <v>0</v>
      </c>
      <c r="M81">
        <v>0</v>
      </c>
      <c r="N81">
        <v>540</v>
      </c>
      <c r="O81">
        <v>0</v>
      </c>
      <c r="P81" t="str">
        <f>D81&amp;E81</f>
        <v>江西中联智能物流有限公司100A4099</v>
      </c>
      <c r="Q81" t="s">
        <v>26</v>
      </c>
      <c r="R81" t="s">
        <v>26</v>
      </c>
      <c r="S81">
        <f>L81+N81</f>
        <v>540</v>
      </c>
      <c r="T81" t="str">
        <f>VLOOKUP(P81,Sheet1!W:W,1,0)</f>
        <v>江西中联智能物流有限公司100A4099</v>
      </c>
    </row>
    <row r="82" spans="1:20" x14ac:dyDescent="0.15">
      <c r="A82" s="67">
        <v>44531</v>
      </c>
      <c r="B82" t="s">
        <v>175</v>
      </c>
      <c r="C82" t="s">
        <v>176</v>
      </c>
      <c r="D82" t="s">
        <v>191</v>
      </c>
      <c r="E82" t="s">
        <v>192</v>
      </c>
      <c r="F82" t="s">
        <v>193</v>
      </c>
      <c r="G82" t="s">
        <v>874</v>
      </c>
      <c r="H82">
        <v>1000</v>
      </c>
      <c r="I82">
        <v>1000</v>
      </c>
      <c r="J82">
        <v>305</v>
      </c>
      <c r="K82">
        <v>695</v>
      </c>
      <c r="L82">
        <v>564</v>
      </c>
      <c r="M82">
        <v>564</v>
      </c>
      <c r="N82">
        <v>0</v>
      </c>
      <c r="O82">
        <v>564</v>
      </c>
      <c r="P82" t="str">
        <f>D82&amp;E82</f>
        <v>江西五十铃汽车有限公司100A2518</v>
      </c>
      <c r="Q82" t="s">
        <v>26</v>
      </c>
      <c r="R82" t="s">
        <v>26</v>
      </c>
      <c r="S82">
        <f>L82+N82</f>
        <v>564</v>
      </c>
      <c r="T82" t="str">
        <f>VLOOKUP(P82,Sheet1!W:W,1,0)</f>
        <v>江西五十铃汽车有限公司100A2518</v>
      </c>
    </row>
    <row r="83" spans="1:20" x14ac:dyDescent="0.15">
      <c r="A83" s="67">
        <v>44531</v>
      </c>
      <c r="B83" t="s">
        <v>175</v>
      </c>
      <c r="C83" t="s">
        <v>176</v>
      </c>
      <c r="D83" t="s">
        <v>191</v>
      </c>
      <c r="E83" t="s">
        <v>194</v>
      </c>
      <c r="F83" t="s">
        <v>195</v>
      </c>
      <c r="G83" t="s">
        <v>874</v>
      </c>
      <c r="H83">
        <v>10000</v>
      </c>
      <c r="I83">
        <v>10000</v>
      </c>
      <c r="J83">
        <v>5756</v>
      </c>
      <c r="K83">
        <v>4244</v>
      </c>
      <c r="L83">
        <v>10830</v>
      </c>
      <c r="M83">
        <v>10830</v>
      </c>
      <c r="N83">
        <v>5508</v>
      </c>
      <c r="O83">
        <v>5322</v>
      </c>
      <c r="P83" t="str">
        <f>D83&amp;E83</f>
        <v>江西五十铃汽车有限公司100A2749</v>
      </c>
      <c r="Q83" t="s">
        <v>26</v>
      </c>
      <c r="R83" t="s">
        <v>26</v>
      </c>
      <c r="S83">
        <f>L83+N83</f>
        <v>16338</v>
      </c>
      <c r="T83" t="str">
        <f>VLOOKUP(P83,Sheet1!W:W,1,0)</f>
        <v>江西五十铃汽车有限公司100A2749</v>
      </c>
    </row>
    <row r="84" spans="1:20" x14ac:dyDescent="0.15">
      <c r="A84" s="67">
        <v>44531</v>
      </c>
      <c r="B84" t="s">
        <v>524</v>
      </c>
      <c r="C84" t="s">
        <v>616</v>
      </c>
      <c r="D84" t="s">
        <v>644</v>
      </c>
      <c r="E84" t="s">
        <v>631</v>
      </c>
      <c r="F84" t="s">
        <v>632</v>
      </c>
      <c r="G84" t="s">
        <v>874</v>
      </c>
      <c r="J84">
        <v>10</v>
      </c>
      <c r="K84">
        <v>0</v>
      </c>
      <c r="N84">
        <v>0</v>
      </c>
      <c r="O84">
        <v>0</v>
      </c>
      <c r="P84" t="str">
        <f>D84&amp;E84</f>
        <v>一汽-大众汽车有限公司100A3080</v>
      </c>
      <c r="Q84" t="e">
        <v>#N/A</v>
      </c>
      <c r="R84" t="e">
        <v>#N/A</v>
      </c>
      <c r="S84">
        <f>L84+N84</f>
        <v>0</v>
      </c>
      <c r="T84" t="e">
        <f>VLOOKUP(P84,Sheet1!W:W,1,0)</f>
        <v>#N/A</v>
      </c>
    </row>
    <row r="85" spans="1:20" x14ac:dyDescent="0.15">
      <c r="A85" s="67">
        <v>44531</v>
      </c>
      <c r="B85" t="s">
        <v>175</v>
      </c>
      <c r="C85" t="s">
        <v>176</v>
      </c>
      <c r="D85" t="s">
        <v>191</v>
      </c>
      <c r="E85" t="s">
        <v>196</v>
      </c>
      <c r="F85" t="s">
        <v>197</v>
      </c>
      <c r="G85" t="s">
        <v>874</v>
      </c>
      <c r="H85">
        <v>500</v>
      </c>
      <c r="I85">
        <v>500</v>
      </c>
      <c r="J85">
        <v>92</v>
      </c>
      <c r="K85">
        <v>408</v>
      </c>
      <c r="L85">
        <v>600</v>
      </c>
      <c r="M85">
        <v>600</v>
      </c>
      <c r="N85">
        <v>500</v>
      </c>
      <c r="O85">
        <v>100</v>
      </c>
      <c r="P85" t="str">
        <f>D85&amp;E85</f>
        <v>江西五十铃汽车有限公司100A2936</v>
      </c>
      <c r="Q85" t="s">
        <v>26</v>
      </c>
      <c r="R85" t="s">
        <v>26</v>
      </c>
      <c r="S85">
        <f>L85+N85</f>
        <v>1100</v>
      </c>
      <c r="T85" t="str">
        <f>VLOOKUP(P85,Sheet1!W:W,1,0)</f>
        <v>江西五十铃汽车有限公司100A2936</v>
      </c>
    </row>
    <row r="86" spans="1:20" x14ac:dyDescent="0.15">
      <c r="A86" s="67">
        <v>44531</v>
      </c>
      <c r="B86" t="s">
        <v>175</v>
      </c>
      <c r="C86" t="s">
        <v>922</v>
      </c>
      <c r="D86" t="s">
        <v>252</v>
      </c>
      <c r="E86" t="s">
        <v>265</v>
      </c>
      <c r="F86" t="s">
        <v>266</v>
      </c>
      <c r="G86" t="s">
        <v>874</v>
      </c>
      <c r="H86">
        <v>6000</v>
      </c>
      <c r="I86">
        <v>6000</v>
      </c>
      <c r="J86">
        <v>2644</v>
      </c>
      <c r="K86">
        <v>3356</v>
      </c>
      <c r="L86">
        <v>5637</v>
      </c>
      <c r="M86">
        <v>5637</v>
      </c>
      <c r="N86">
        <v>4200</v>
      </c>
      <c r="O86">
        <v>1437</v>
      </c>
      <c r="P86" t="str">
        <f>D86&amp;E86</f>
        <v>北京汽车股份有限公司株洲分公司100A3245</v>
      </c>
      <c r="Q86" t="s">
        <v>26</v>
      </c>
      <c r="R86" t="s">
        <v>26</v>
      </c>
      <c r="S86">
        <f>L86+N86</f>
        <v>9837</v>
      </c>
      <c r="T86" t="str">
        <f>VLOOKUP(P86,Sheet1!W:W,1,0)</f>
        <v>北京汽车股份有限公司株洲分公司100A3245</v>
      </c>
    </row>
    <row r="87" spans="1:20" x14ac:dyDescent="0.15">
      <c r="A87" s="67">
        <v>44531</v>
      </c>
      <c r="B87" t="s">
        <v>524</v>
      </c>
      <c r="C87" t="s">
        <v>616</v>
      </c>
      <c r="D87" t="s">
        <v>624</v>
      </c>
      <c r="E87" t="s">
        <v>627</v>
      </c>
      <c r="F87" t="s">
        <v>628</v>
      </c>
      <c r="G87" t="s">
        <v>874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tr">
        <f>D87&amp;E87</f>
        <v>上汽大众汽车有限公司100A3469</v>
      </c>
      <c r="Q87" t="e">
        <v>#N/A</v>
      </c>
      <c r="R87" t="s">
        <v>26</v>
      </c>
      <c r="S87">
        <f>L87+N87</f>
        <v>0</v>
      </c>
      <c r="T87" t="str">
        <f>VLOOKUP(P87,Sheet1!W:W,1,0)</f>
        <v>上汽大众汽车有限公司100A3469</v>
      </c>
    </row>
    <row r="88" spans="1:20" x14ac:dyDescent="0.15">
      <c r="A88" s="67">
        <v>44531</v>
      </c>
      <c r="B88" t="s">
        <v>175</v>
      </c>
      <c r="C88" t="s">
        <v>922</v>
      </c>
      <c r="D88" t="s">
        <v>252</v>
      </c>
      <c r="E88" t="s">
        <v>245</v>
      </c>
      <c r="F88" t="s">
        <v>246</v>
      </c>
      <c r="G88" t="s">
        <v>874</v>
      </c>
      <c r="H88">
        <v>2200</v>
      </c>
      <c r="I88">
        <v>2200</v>
      </c>
      <c r="J88">
        <v>500</v>
      </c>
      <c r="K88">
        <v>1700</v>
      </c>
      <c r="L88">
        <v>1981</v>
      </c>
      <c r="M88">
        <v>1981</v>
      </c>
      <c r="N88">
        <v>0</v>
      </c>
      <c r="O88">
        <v>1981</v>
      </c>
      <c r="P88" t="str">
        <f>D88&amp;E88</f>
        <v>北京汽车股份有限公司株洲分公司100A3246</v>
      </c>
      <c r="Q88" t="s">
        <v>26</v>
      </c>
      <c r="R88" t="s">
        <v>26</v>
      </c>
      <c r="S88">
        <f>L88+N88</f>
        <v>1981</v>
      </c>
      <c r="T88" t="str">
        <f>VLOOKUP(P88,Sheet1!W:W,1,0)</f>
        <v>北京汽车股份有限公司株洲分公司100A3246</v>
      </c>
    </row>
    <row r="89" spans="1:20" x14ac:dyDescent="0.15">
      <c r="A89" s="67">
        <v>44531</v>
      </c>
      <c r="B89" t="s">
        <v>175</v>
      </c>
      <c r="C89" t="s">
        <v>923</v>
      </c>
      <c r="D89" t="s">
        <v>319</v>
      </c>
      <c r="E89" t="s">
        <v>322</v>
      </c>
      <c r="F89" t="s">
        <v>323</v>
      </c>
      <c r="G89" t="s">
        <v>874</v>
      </c>
      <c r="H89">
        <v>9700</v>
      </c>
      <c r="I89">
        <v>3000</v>
      </c>
      <c r="J89">
        <v>1680</v>
      </c>
      <c r="K89">
        <v>1320</v>
      </c>
      <c r="L89">
        <v>9888</v>
      </c>
      <c r="M89">
        <v>3800</v>
      </c>
      <c r="N89">
        <v>2583</v>
      </c>
      <c r="O89">
        <v>1217</v>
      </c>
      <c r="P89" t="str">
        <f>D89&amp;E89</f>
        <v>东风鸿泰控股集团有限公司汽车零部件集成分公司100A3272</v>
      </c>
      <c r="Q89" t="s">
        <v>26</v>
      </c>
      <c r="R89" t="s">
        <v>26</v>
      </c>
      <c r="S89">
        <f>L89+N89</f>
        <v>12471</v>
      </c>
      <c r="T89" t="str">
        <f>VLOOKUP(P89,Sheet1!W:W,1,0)</f>
        <v>东风鸿泰控股集团有限公司汽车零部件集成分公司100A3272</v>
      </c>
    </row>
    <row r="90" spans="1:20" x14ac:dyDescent="0.15">
      <c r="A90" s="67">
        <v>44531</v>
      </c>
      <c r="B90" t="s">
        <v>175</v>
      </c>
      <c r="C90" t="s">
        <v>923</v>
      </c>
      <c r="D90" t="s">
        <v>319</v>
      </c>
      <c r="E90" t="s">
        <v>320</v>
      </c>
      <c r="F90" t="s">
        <v>321</v>
      </c>
      <c r="G90" t="s">
        <v>874</v>
      </c>
      <c r="J90">
        <v>60</v>
      </c>
      <c r="K90">
        <v>0</v>
      </c>
      <c r="N90">
        <v>50</v>
      </c>
      <c r="O90">
        <v>0</v>
      </c>
      <c r="P90" t="str">
        <f>D90&amp;E90</f>
        <v>东风鸿泰控股集团有限公司汽车零部件集成分公司100A3273</v>
      </c>
      <c r="Q90" t="s">
        <v>26</v>
      </c>
      <c r="R90" t="s">
        <v>26</v>
      </c>
      <c r="S90">
        <f>L90+N90</f>
        <v>50</v>
      </c>
      <c r="T90" t="str">
        <f>VLOOKUP(P90,Sheet1!W:W,1,0)</f>
        <v>东风鸿泰控股集团有限公司汽车零部件集成分公司100A3273</v>
      </c>
    </row>
    <row r="91" spans="1:20" x14ac:dyDescent="0.15">
      <c r="A91" s="67">
        <v>44531</v>
      </c>
      <c r="B91" t="s">
        <v>175</v>
      </c>
      <c r="C91" t="s">
        <v>923</v>
      </c>
      <c r="D91" t="s">
        <v>319</v>
      </c>
      <c r="E91" t="s">
        <v>71</v>
      </c>
      <c r="F91" t="s">
        <v>924</v>
      </c>
      <c r="G91" t="s">
        <v>874</v>
      </c>
      <c r="H91">
        <v>6600</v>
      </c>
      <c r="I91">
        <v>6600</v>
      </c>
      <c r="J91">
        <v>3401</v>
      </c>
      <c r="K91">
        <v>3199</v>
      </c>
      <c r="L91">
        <v>6236</v>
      </c>
      <c r="M91">
        <v>6236</v>
      </c>
      <c r="N91">
        <v>3660</v>
      </c>
      <c r="O91">
        <v>2576</v>
      </c>
      <c r="P91" t="str">
        <f>D91&amp;E91</f>
        <v>东风鸿泰控股集团有限公司汽车零部件集成分公司100A3783</v>
      </c>
      <c r="Q91" t="s">
        <v>26</v>
      </c>
      <c r="R91" t="s">
        <v>26</v>
      </c>
      <c r="S91">
        <f>L91+N91</f>
        <v>9896</v>
      </c>
      <c r="T91" t="str">
        <f>VLOOKUP(P91,Sheet1!W:W,1,0)</f>
        <v>东风鸿泰控股集团有限公司汽车零部件集成分公司100A3783</v>
      </c>
    </row>
    <row r="92" spans="1:20" x14ac:dyDescent="0.15">
      <c r="A92" s="67">
        <v>44531</v>
      </c>
      <c r="B92" t="s">
        <v>175</v>
      </c>
      <c r="C92" t="s">
        <v>923</v>
      </c>
      <c r="D92" t="s">
        <v>319</v>
      </c>
      <c r="E92" t="s">
        <v>701</v>
      </c>
      <c r="F92" t="s">
        <v>709</v>
      </c>
      <c r="G92" t="s">
        <v>874</v>
      </c>
      <c r="H92">
        <v>1300</v>
      </c>
      <c r="I92">
        <v>1300</v>
      </c>
      <c r="J92">
        <v>950</v>
      </c>
      <c r="K92">
        <v>350</v>
      </c>
      <c r="L92">
        <v>1548</v>
      </c>
      <c r="M92">
        <v>1548</v>
      </c>
      <c r="N92">
        <v>600</v>
      </c>
      <c r="O92">
        <v>948</v>
      </c>
      <c r="P92" t="str">
        <f>D92&amp;E92</f>
        <v>东风鸿泰控股集团有限公司汽车零部件集成分公司100A4276</v>
      </c>
      <c r="Q92" t="s">
        <v>26</v>
      </c>
      <c r="R92" t="s">
        <v>26</v>
      </c>
      <c r="S92">
        <f>L92+N92</f>
        <v>2148</v>
      </c>
      <c r="T92" t="str">
        <f>VLOOKUP(P92,Sheet1!W:W,1,0)</f>
        <v>东风鸿泰控股集团有限公司汽车零部件集成分公司100A4276</v>
      </c>
    </row>
    <row r="93" spans="1:20" x14ac:dyDescent="0.15">
      <c r="A93" s="67">
        <v>44531</v>
      </c>
      <c r="B93" t="s">
        <v>175</v>
      </c>
      <c r="C93" t="s">
        <v>923</v>
      </c>
      <c r="D93" t="s">
        <v>319</v>
      </c>
      <c r="E93" t="s">
        <v>816</v>
      </c>
      <c r="F93" t="s">
        <v>925</v>
      </c>
      <c r="G93" t="s">
        <v>874</v>
      </c>
      <c r="J93">
        <v>196</v>
      </c>
      <c r="K93">
        <v>0</v>
      </c>
      <c r="N93">
        <v>199</v>
      </c>
      <c r="O93">
        <v>0</v>
      </c>
      <c r="P93" t="str">
        <f>D93&amp;E93</f>
        <v>东风鸿泰控股集团有限公司汽车零部件集成分公司100A4277</v>
      </c>
      <c r="Q93" t="s">
        <v>26</v>
      </c>
      <c r="R93" t="s">
        <v>26</v>
      </c>
      <c r="S93">
        <f>L93+N93</f>
        <v>199</v>
      </c>
      <c r="T93" t="str">
        <f>VLOOKUP(P93,Sheet1!W:W,1,0)</f>
        <v>东风鸿泰控股集团有限公司汽车零部件集成分公司100A4277</v>
      </c>
    </row>
    <row r="94" spans="1:20" x14ac:dyDescent="0.15">
      <c r="A94" s="67">
        <v>44531</v>
      </c>
      <c r="B94" t="s">
        <v>524</v>
      </c>
      <c r="C94" t="s">
        <v>616</v>
      </c>
      <c r="D94" t="s">
        <v>640</v>
      </c>
      <c r="E94" t="s">
        <v>641</v>
      </c>
      <c r="F94" t="s">
        <v>642</v>
      </c>
      <c r="G94" t="s">
        <v>874</v>
      </c>
      <c r="H94">
        <v>0</v>
      </c>
      <c r="I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tr">
        <f>D94&amp;E94</f>
        <v>上汽大众汽车有限公司长沙分公司100A3248</v>
      </c>
      <c r="Q94" t="e">
        <v>#N/A</v>
      </c>
      <c r="R94" t="s">
        <v>26</v>
      </c>
      <c r="S94">
        <f>L94+N94</f>
        <v>0</v>
      </c>
      <c r="T94" t="str">
        <f>VLOOKUP(P94,Sheet1!W:W,1,0)</f>
        <v>上汽大众汽车有限公司长沙分公司100A3248</v>
      </c>
    </row>
    <row r="95" spans="1:20" x14ac:dyDescent="0.15">
      <c r="A95" s="67">
        <v>44531</v>
      </c>
      <c r="B95" t="s">
        <v>175</v>
      </c>
      <c r="C95" t="s">
        <v>923</v>
      </c>
      <c r="D95" t="s">
        <v>319</v>
      </c>
      <c r="E95" t="s">
        <v>690</v>
      </c>
      <c r="F95" t="s">
        <v>926</v>
      </c>
      <c r="G95" t="s">
        <v>874</v>
      </c>
      <c r="H95">
        <v>10800</v>
      </c>
      <c r="I95">
        <v>8000</v>
      </c>
      <c r="J95">
        <v>4849</v>
      </c>
      <c r="K95">
        <v>3151</v>
      </c>
      <c r="L95">
        <v>10956</v>
      </c>
      <c r="M95">
        <v>8000</v>
      </c>
      <c r="N95">
        <v>5560</v>
      </c>
      <c r="O95">
        <v>2440</v>
      </c>
      <c r="P95" t="str">
        <f>D95&amp;E95</f>
        <v>东风鸿泰控股集团有限公司汽车零部件集成分公司100A4469</v>
      </c>
      <c r="Q95" t="s">
        <v>26</v>
      </c>
      <c r="R95" t="s">
        <v>26</v>
      </c>
      <c r="S95">
        <f>L95+N95</f>
        <v>16516</v>
      </c>
      <c r="T95" t="str">
        <f>VLOOKUP(P95,Sheet1!W:W,1,0)</f>
        <v>东风鸿泰控股集团有限公司汽车零部件集成分公司100A4469</v>
      </c>
    </row>
    <row r="96" spans="1:20" x14ac:dyDescent="0.15">
      <c r="A96" s="67">
        <v>44531</v>
      </c>
      <c r="B96" t="s">
        <v>175</v>
      </c>
      <c r="C96" t="s">
        <v>923</v>
      </c>
      <c r="D96" t="s">
        <v>325</v>
      </c>
      <c r="E96" t="s">
        <v>237</v>
      </c>
      <c r="F96" t="s">
        <v>238</v>
      </c>
      <c r="G96" t="s">
        <v>874</v>
      </c>
      <c r="H96">
        <v>500</v>
      </c>
      <c r="I96">
        <v>500</v>
      </c>
      <c r="J96">
        <v>800</v>
      </c>
      <c r="K96">
        <v>0</v>
      </c>
      <c r="L96">
        <v>500</v>
      </c>
      <c r="M96">
        <v>500</v>
      </c>
      <c r="N96">
        <v>300</v>
      </c>
      <c r="O96">
        <v>200</v>
      </c>
      <c r="P96" t="str">
        <f>D96&amp;E96</f>
        <v>神龙汽车有限公司100A2095</v>
      </c>
      <c r="Q96" t="s">
        <v>26</v>
      </c>
      <c r="R96" t="s">
        <v>26</v>
      </c>
      <c r="S96">
        <f>L96+N96</f>
        <v>800</v>
      </c>
      <c r="T96" t="str">
        <f>VLOOKUP(P96,Sheet1!W:W,1,0)</f>
        <v>神龙汽车有限公司100A2095</v>
      </c>
    </row>
    <row r="97" spans="1:20" x14ac:dyDescent="0.15">
      <c r="A97" s="67">
        <v>44531</v>
      </c>
      <c r="B97" t="s">
        <v>175</v>
      </c>
      <c r="C97" t="s">
        <v>923</v>
      </c>
      <c r="D97" t="s">
        <v>325</v>
      </c>
      <c r="E97" t="s">
        <v>326</v>
      </c>
      <c r="F97" t="s">
        <v>327</v>
      </c>
      <c r="G97" t="s">
        <v>874</v>
      </c>
      <c r="H97">
        <v>30</v>
      </c>
      <c r="I97">
        <v>30</v>
      </c>
      <c r="K97">
        <v>30</v>
      </c>
      <c r="L97">
        <v>30</v>
      </c>
      <c r="M97">
        <v>30</v>
      </c>
      <c r="N97">
        <v>0</v>
      </c>
      <c r="O97">
        <v>30</v>
      </c>
      <c r="P97" t="str">
        <f>D97&amp;E97</f>
        <v>神龙汽车有限公司100A3067</v>
      </c>
      <c r="Q97" t="s">
        <v>26</v>
      </c>
      <c r="R97" t="s">
        <v>26</v>
      </c>
      <c r="S97">
        <f>L97+N97</f>
        <v>30</v>
      </c>
      <c r="T97" t="str">
        <f>VLOOKUP(P97,Sheet1!W:W,1,0)</f>
        <v>神龙汽车有限公司100A3067</v>
      </c>
    </row>
    <row r="98" spans="1:20" x14ac:dyDescent="0.15">
      <c r="A98" s="67">
        <v>44531</v>
      </c>
      <c r="B98" t="s">
        <v>175</v>
      </c>
      <c r="C98" t="s">
        <v>923</v>
      </c>
      <c r="D98" t="s">
        <v>325</v>
      </c>
      <c r="E98" t="s">
        <v>322</v>
      </c>
      <c r="F98" t="s">
        <v>323</v>
      </c>
      <c r="G98" t="s">
        <v>874</v>
      </c>
      <c r="H98">
        <v>30</v>
      </c>
      <c r="I98">
        <v>30</v>
      </c>
      <c r="J98">
        <v>50</v>
      </c>
      <c r="K98">
        <v>0</v>
      </c>
      <c r="L98">
        <v>30</v>
      </c>
      <c r="M98">
        <v>30</v>
      </c>
      <c r="N98">
        <v>0</v>
      </c>
      <c r="O98">
        <v>30</v>
      </c>
      <c r="P98" t="str">
        <f>D98&amp;E98</f>
        <v>神龙汽车有限公司100A3272</v>
      </c>
      <c r="Q98" t="s">
        <v>26</v>
      </c>
      <c r="R98" t="s">
        <v>26</v>
      </c>
      <c r="S98">
        <f>L98+N98</f>
        <v>30</v>
      </c>
      <c r="T98" t="str">
        <f>VLOOKUP(P98,Sheet1!W:W,1,0)</f>
        <v>神龙汽车有限公司100A3272</v>
      </c>
    </row>
    <row r="99" spans="1:20" x14ac:dyDescent="0.15">
      <c r="A99" s="67">
        <v>44531</v>
      </c>
      <c r="B99" t="s">
        <v>175</v>
      </c>
      <c r="C99" t="s">
        <v>923</v>
      </c>
      <c r="D99" t="s">
        <v>325</v>
      </c>
      <c r="E99" t="s">
        <v>320</v>
      </c>
      <c r="F99" t="s">
        <v>321</v>
      </c>
      <c r="G99" t="s">
        <v>874</v>
      </c>
      <c r="H99">
        <v>30</v>
      </c>
      <c r="I99">
        <v>30</v>
      </c>
      <c r="J99">
        <v>50</v>
      </c>
      <c r="K99">
        <v>0</v>
      </c>
      <c r="L99">
        <v>30</v>
      </c>
      <c r="M99">
        <v>30</v>
      </c>
      <c r="N99">
        <v>0</v>
      </c>
      <c r="O99">
        <v>30</v>
      </c>
      <c r="P99" t="str">
        <f>D99&amp;E99</f>
        <v>神龙汽车有限公司100A3273</v>
      </c>
      <c r="Q99" t="s">
        <v>26</v>
      </c>
      <c r="R99" t="s">
        <v>26</v>
      </c>
      <c r="S99">
        <f>L99+N99</f>
        <v>30</v>
      </c>
      <c r="T99" t="str">
        <f>VLOOKUP(P99,Sheet1!W:W,1,0)</f>
        <v>神龙汽车有限公司100A3273</v>
      </c>
    </row>
    <row r="100" spans="1:20" x14ac:dyDescent="0.15">
      <c r="A100" s="67">
        <v>44531</v>
      </c>
      <c r="B100" t="s">
        <v>175</v>
      </c>
      <c r="C100" t="s">
        <v>923</v>
      </c>
      <c r="D100" t="s">
        <v>325</v>
      </c>
      <c r="E100" t="s">
        <v>690</v>
      </c>
      <c r="F100" t="s">
        <v>926</v>
      </c>
      <c r="G100" t="s">
        <v>874</v>
      </c>
      <c r="H100">
        <v>500</v>
      </c>
      <c r="I100">
        <v>500</v>
      </c>
      <c r="K100">
        <v>500</v>
      </c>
      <c r="L100">
        <v>500</v>
      </c>
      <c r="M100">
        <v>500</v>
      </c>
      <c r="N100">
        <v>0</v>
      </c>
      <c r="O100">
        <v>500</v>
      </c>
      <c r="P100" t="str">
        <f>D100&amp;E100</f>
        <v>神龙汽车有限公司100A4469</v>
      </c>
      <c r="Q100" t="s">
        <v>26</v>
      </c>
      <c r="R100" t="s">
        <v>26</v>
      </c>
      <c r="S100">
        <f>L100+N100</f>
        <v>500</v>
      </c>
      <c r="T100" t="str">
        <f>VLOOKUP(P100,Sheet1!W:W,1,0)</f>
        <v>神龙汽车有限公司100A4469</v>
      </c>
    </row>
    <row r="101" spans="1:20" x14ac:dyDescent="0.15">
      <c r="A101" s="67">
        <v>44531</v>
      </c>
      <c r="B101" t="s">
        <v>175</v>
      </c>
      <c r="C101" t="s">
        <v>923</v>
      </c>
      <c r="D101" t="s">
        <v>325</v>
      </c>
      <c r="E101" t="s">
        <v>817</v>
      </c>
      <c r="F101" t="s">
        <v>927</v>
      </c>
      <c r="G101" t="s">
        <v>874</v>
      </c>
      <c r="J101">
        <v>900</v>
      </c>
      <c r="K101">
        <v>0</v>
      </c>
      <c r="N101">
        <v>450</v>
      </c>
      <c r="O101">
        <v>0</v>
      </c>
      <c r="P101" t="str">
        <f>D101&amp;E101</f>
        <v>神龙汽车有限公司100A4629</v>
      </c>
      <c r="Q101" t="s">
        <v>26</v>
      </c>
      <c r="R101" t="s">
        <v>26</v>
      </c>
      <c r="S101">
        <f>L101+N101</f>
        <v>450</v>
      </c>
      <c r="T101" t="str">
        <f>VLOOKUP(P101,Sheet1!W:W,1,0)</f>
        <v>神龙汽车有限公司100A4629</v>
      </c>
    </row>
    <row r="102" spans="1:20" x14ac:dyDescent="0.15">
      <c r="A102" s="67">
        <v>44531</v>
      </c>
      <c r="B102" t="s">
        <v>175</v>
      </c>
      <c r="C102" t="s">
        <v>216</v>
      </c>
      <c r="D102" t="s">
        <v>218</v>
      </c>
      <c r="E102" t="s">
        <v>219</v>
      </c>
      <c r="F102" t="s">
        <v>220</v>
      </c>
      <c r="G102" t="s">
        <v>874</v>
      </c>
      <c r="H102">
        <v>18000</v>
      </c>
      <c r="I102">
        <v>18000</v>
      </c>
      <c r="J102">
        <v>21130</v>
      </c>
      <c r="K102">
        <v>0</v>
      </c>
      <c r="L102">
        <v>17904</v>
      </c>
      <c r="M102">
        <v>17904</v>
      </c>
      <c r="N102">
        <v>20900</v>
      </c>
      <c r="O102">
        <v>0</v>
      </c>
      <c r="P102" t="str">
        <f>D102&amp;E102</f>
        <v>上汽通用东岳汽车有限公司100A2190</v>
      </c>
      <c r="Q102" t="s">
        <v>26</v>
      </c>
      <c r="R102" t="s">
        <v>26</v>
      </c>
      <c r="S102">
        <f>L102+N102</f>
        <v>38804</v>
      </c>
      <c r="T102" t="str">
        <f>VLOOKUP(P102,Sheet1!W:W,1,0)</f>
        <v>上汽通用东岳汽车有限公司100A2190</v>
      </c>
    </row>
    <row r="103" spans="1:20" x14ac:dyDescent="0.15">
      <c r="A103" s="67">
        <v>44531</v>
      </c>
      <c r="B103" t="s">
        <v>175</v>
      </c>
      <c r="C103" t="s">
        <v>216</v>
      </c>
      <c r="D103" t="s">
        <v>218</v>
      </c>
      <c r="E103" t="s">
        <v>61</v>
      </c>
      <c r="F103" t="s">
        <v>62</v>
      </c>
      <c r="G103" t="s">
        <v>874</v>
      </c>
      <c r="H103">
        <v>9000</v>
      </c>
      <c r="I103">
        <v>9000</v>
      </c>
      <c r="J103">
        <v>7879</v>
      </c>
      <c r="K103">
        <v>1121</v>
      </c>
      <c r="L103">
        <v>9726</v>
      </c>
      <c r="M103">
        <v>9726</v>
      </c>
      <c r="N103">
        <v>9596</v>
      </c>
      <c r="O103">
        <v>130</v>
      </c>
      <c r="P103" t="str">
        <f>D103&amp;E103</f>
        <v>上汽通用东岳汽车有限公司100A3723</v>
      </c>
      <c r="Q103" t="s">
        <v>26</v>
      </c>
      <c r="R103" t="s">
        <v>26</v>
      </c>
      <c r="S103">
        <f>L103+N103</f>
        <v>19322</v>
      </c>
      <c r="T103" t="str">
        <f>VLOOKUP(P103,Sheet1!W:W,1,0)</f>
        <v>上汽通用东岳汽车有限公司100A3723</v>
      </c>
    </row>
    <row r="104" spans="1:20" x14ac:dyDescent="0.15">
      <c r="A104" s="67">
        <v>44531</v>
      </c>
      <c r="B104" t="s">
        <v>175</v>
      </c>
      <c r="C104" t="s">
        <v>717</v>
      </c>
      <c r="D104" t="s">
        <v>351</v>
      </c>
      <c r="E104" t="s">
        <v>188</v>
      </c>
      <c r="F104" t="s">
        <v>189</v>
      </c>
      <c r="G104" t="s">
        <v>874</v>
      </c>
      <c r="H104">
        <v>0</v>
      </c>
      <c r="I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tr">
        <f>D104&amp;E104</f>
        <v>上海汽车集团股份有限公司100A1349</v>
      </c>
      <c r="Q104" t="e">
        <v>#N/A</v>
      </c>
      <c r="R104" t="s">
        <v>26</v>
      </c>
      <c r="S104">
        <f>L104+N104</f>
        <v>0</v>
      </c>
      <c r="T104" t="str">
        <f>VLOOKUP(P104,Sheet1!W:W,1,0)</f>
        <v>上海汽车集团股份有限公司100A1349</v>
      </c>
    </row>
    <row r="105" spans="1:20" x14ac:dyDescent="0.15">
      <c r="A105" s="67">
        <v>44531</v>
      </c>
      <c r="B105" t="s">
        <v>175</v>
      </c>
      <c r="C105" t="s">
        <v>216</v>
      </c>
      <c r="D105" t="s">
        <v>222</v>
      </c>
      <c r="E105" t="s">
        <v>223</v>
      </c>
      <c r="F105" t="s">
        <v>224</v>
      </c>
      <c r="G105" t="s">
        <v>874</v>
      </c>
      <c r="H105">
        <v>300</v>
      </c>
      <c r="I105">
        <v>300</v>
      </c>
      <c r="K105">
        <v>300</v>
      </c>
      <c r="L105">
        <v>170</v>
      </c>
      <c r="M105">
        <v>170</v>
      </c>
      <c r="N105">
        <v>0</v>
      </c>
      <c r="O105">
        <v>170</v>
      </c>
      <c r="P105" t="str">
        <f>D105&amp;E105</f>
        <v>上汽通用汽车销售有限公司100A1614</v>
      </c>
      <c r="Q105" t="s">
        <v>26</v>
      </c>
      <c r="R105" t="s">
        <v>26</v>
      </c>
      <c r="S105">
        <f>L105+N105</f>
        <v>170</v>
      </c>
      <c r="T105" t="str">
        <f>VLOOKUP(P105,Sheet1!W:W,1,0)</f>
        <v>上汽通用汽车销售有限公司100A1614</v>
      </c>
    </row>
    <row r="106" spans="1:20" x14ac:dyDescent="0.15">
      <c r="A106" s="67">
        <v>44531</v>
      </c>
      <c r="B106" t="s">
        <v>175</v>
      </c>
      <c r="C106" t="s">
        <v>717</v>
      </c>
      <c r="D106" t="s">
        <v>351</v>
      </c>
      <c r="E106" t="s">
        <v>51</v>
      </c>
      <c r="F106" t="s">
        <v>52</v>
      </c>
      <c r="G106" t="s">
        <v>874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tr">
        <f>D106&amp;E106</f>
        <v>上海汽车集团股份有限公司100A1663</v>
      </c>
      <c r="Q106" t="e">
        <v>#N/A</v>
      </c>
      <c r="R106" t="s">
        <v>26</v>
      </c>
      <c r="S106">
        <f>L106+N106</f>
        <v>0</v>
      </c>
      <c r="T106" t="str">
        <f>VLOOKUP(P106,Sheet1!W:W,1,0)</f>
        <v>上海汽车集团股份有限公司100A1663</v>
      </c>
    </row>
    <row r="107" spans="1:20" x14ac:dyDescent="0.15">
      <c r="A107" s="67">
        <v>44531</v>
      </c>
      <c r="B107" t="s">
        <v>175</v>
      </c>
      <c r="C107" t="s">
        <v>717</v>
      </c>
      <c r="D107" t="s">
        <v>351</v>
      </c>
      <c r="E107" t="s">
        <v>354</v>
      </c>
      <c r="F107" t="s">
        <v>355</v>
      </c>
      <c r="G107" t="s">
        <v>874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tr">
        <f>D107&amp;E107</f>
        <v>上海汽车集团股份有限公司100A1980</v>
      </c>
      <c r="Q107" t="e">
        <v>#N/A</v>
      </c>
      <c r="R107" t="s">
        <v>26</v>
      </c>
      <c r="S107">
        <f>L107+N107</f>
        <v>0</v>
      </c>
      <c r="T107" t="str">
        <f>VLOOKUP(P107,Sheet1!W:W,1,0)</f>
        <v>上海汽车集团股份有限公司100A1980</v>
      </c>
    </row>
    <row r="108" spans="1:20" x14ac:dyDescent="0.15">
      <c r="A108" s="67">
        <v>44531</v>
      </c>
      <c r="B108" t="s">
        <v>175</v>
      </c>
      <c r="C108" t="s">
        <v>717</v>
      </c>
      <c r="D108" t="s">
        <v>351</v>
      </c>
      <c r="E108" t="s">
        <v>225</v>
      </c>
      <c r="F108" t="s">
        <v>226</v>
      </c>
      <c r="G108" t="s">
        <v>874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tr">
        <f>D108&amp;E108</f>
        <v>上海汽车集团股份有限公司100A2373</v>
      </c>
      <c r="Q108" t="e">
        <v>#N/A</v>
      </c>
      <c r="R108" t="s">
        <v>26</v>
      </c>
      <c r="S108">
        <f>L108+N108</f>
        <v>0</v>
      </c>
      <c r="T108" t="str">
        <f>VLOOKUP(P108,Sheet1!W:W,1,0)</f>
        <v>上海汽车集团股份有限公司100A2373</v>
      </c>
    </row>
    <row r="109" spans="1:20" x14ac:dyDescent="0.15">
      <c r="A109" s="67">
        <v>44531</v>
      </c>
      <c r="B109" t="s">
        <v>175</v>
      </c>
      <c r="C109" t="s">
        <v>216</v>
      </c>
      <c r="D109" t="s">
        <v>222</v>
      </c>
      <c r="E109" t="s">
        <v>219</v>
      </c>
      <c r="F109" t="s">
        <v>220</v>
      </c>
      <c r="G109" t="s">
        <v>874</v>
      </c>
      <c r="H109">
        <v>500</v>
      </c>
      <c r="I109">
        <v>500</v>
      </c>
      <c r="K109">
        <v>500</v>
      </c>
      <c r="L109">
        <v>282</v>
      </c>
      <c r="M109">
        <v>282</v>
      </c>
      <c r="N109">
        <v>0</v>
      </c>
      <c r="O109">
        <v>282</v>
      </c>
      <c r="P109" t="str">
        <f>D109&amp;E109</f>
        <v>上汽通用汽车销售有限公司100A2190</v>
      </c>
      <c r="Q109" t="s">
        <v>26</v>
      </c>
      <c r="R109" t="s">
        <v>26</v>
      </c>
      <c r="S109">
        <f>L109+N109</f>
        <v>282</v>
      </c>
      <c r="T109" t="str">
        <f>VLOOKUP(P109,Sheet1!W:W,1,0)</f>
        <v>上汽通用汽车销售有限公司100A2190</v>
      </c>
    </row>
    <row r="110" spans="1:20" x14ac:dyDescent="0.15">
      <c r="A110" s="67">
        <v>44531</v>
      </c>
      <c r="B110" t="s">
        <v>175</v>
      </c>
      <c r="C110" t="s">
        <v>216</v>
      </c>
      <c r="D110" t="s">
        <v>222</v>
      </c>
      <c r="E110" t="s">
        <v>225</v>
      </c>
      <c r="F110" t="s">
        <v>226</v>
      </c>
      <c r="G110" t="s">
        <v>874</v>
      </c>
      <c r="H110">
        <v>700</v>
      </c>
      <c r="I110">
        <v>700</v>
      </c>
      <c r="K110">
        <v>700</v>
      </c>
      <c r="L110">
        <v>396</v>
      </c>
      <c r="M110">
        <v>396</v>
      </c>
      <c r="N110">
        <v>593</v>
      </c>
      <c r="O110">
        <v>0</v>
      </c>
      <c r="P110" t="str">
        <f>D110&amp;E110</f>
        <v>上汽通用汽车销售有限公司100A2373</v>
      </c>
      <c r="Q110" t="s">
        <v>26</v>
      </c>
      <c r="R110" t="s">
        <v>26</v>
      </c>
      <c r="S110">
        <f>L110+N110</f>
        <v>989</v>
      </c>
      <c r="T110" t="str">
        <f>VLOOKUP(P110,Sheet1!W:W,1,0)</f>
        <v>上汽通用汽车销售有限公司100A2373</v>
      </c>
    </row>
    <row r="111" spans="1:20" x14ac:dyDescent="0.15">
      <c r="A111" s="67">
        <v>44531</v>
      </c>
      <c r="B111" t="s">
        <v>175</v>
      </c>
      <c r="C111" t="s">
        <v>216</v>
      </c>
      <c r="D111" t="s">
        <v>291</v>
      </c>
      <c r="E111" t="s">
        <v>292</v>
      </c>
      <c r="F111" t="s">
        <v>293</v>
      </c>
      <c r="G111" t="s">
        <v>874</v>
      </c>
      <c r="H111">
        <v>500</v>
      </c>
      <c r="I111">
        <v>500</v>
      </c>
      <c r="J111">
        <v>500</v>
      </c>
      <c r="K111">
        <v>0</v>
      </c>
      <c r="L111">
        <v>500</v>
      </c>
      <c r="M111">
        <v>500</v>
      </c>
      <c r="N111">
        <v>500</v>
      </c>
      <c r="O111">
        <v>0</v>
      </c>
      <c r="P111" t="str">
        <f>D111&amp;E111</f>
        <v>海马汽车有限公司100A130</v>
      </c>
      <c r="Q111" t="s">
        <v>26</v>
      </c>
      <c r="R111" t="s">
        <v>26</v>
      </c>
      <c r="S111">
        <f>L111+N111</f>
        <v>1000</v>
      </c>
      <c r="T111" t="str">
        <f>VLOOKUP(P111,Sheet1!W:W,1,0)</f>
        <v>海马汽车有限公司100A130</v>
      </c>
    </row>
    <row r="112" spans="1:20" x14ac:dyDescent="0.15">
      <c r="A112" s="67">
        <v>44531</v>
      </c>
      <c r="B112" t="s">
        <v>175</v>
      </c>
      <c r="C112" t="s">
        <v>717</v>
      </c>
      <c r="D112" t="s">
        <v>351</v>
      </c>
      <c r="E112" t="s">
        <v>348</v>
      </c>
      <c r="F112" t="s">
        <v>349</v>
      </c>
      <c r="G112" t="s">
        <v>874</v>
      </c>
      <c r="H112">
        <v>0</v>
      </c>
      <c r="I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tr">
        <f>D112&amp;E112</f>
        <v>上海汽车集团股份有限公司100A3667</v>
      </c>
      <c r="Q112" t="e">
        <v>#N/A</v>
      </c>
      <c r="R112" t="s">
        <v>26</v>
      </c>
      <c r="S112">
        <f>L112+N112</f>
        <v>0</v>
      </c>
      <c r="T112" t="str">
        <f>VLOOKUP(P112,Sheet1!W:W,1,0)</f>
        <v>上海汽车集团股份有限公司100A3667</v>
      </c>
    </row>
    <row r="113" spans="1:20" x14ac:dyDescent="0.15">
      <c r="A113" s="67">
        <v>44531</v>
      </c>
      <c r="B113" t="s">
        <v>175</v>
      </c>
      <c r="C113" t="s">
        <v>216</v>
      </c>
      <c r="D113" t="s">
        <v>302</v>
      </c>
      <c r="E113" t="s">
        <v>305</v>
      </c>
      <c r="F113" t="s">
        <v>306</v>
      </c>
      <c r="G113" t="s">
        <v>874</v>
      </c>
      <c r="H113">
        <v>3000</v>
      </c>
      <c r="I113">
        <v>3000</v>
      </c>
      <c r="J113">
        <v>1200</v>
      </c>
      <c r="K113">
        <v>1800</v>
      </c>
      <c r="L113">
        <v>3291</v>
      </c>
      <c r="M113">
        <v>3291</v>
      </c>
      <c r="N113">
        <v>800</v>
      </c>
      <c r="O113">
        <v>2491</v>
      </c>
      <c r="P113" t="str">
        <f>D113&amp;E113</f>
        <v>郑州日产汽车有限公司100A3030</v>
      </c>
      <c r="Q113" t="s">
        <v>26</v>
      </c>
      <c r="R113" t="s">
        <v>26</v>
      </c>
      <c r="S113">
        <f>L113+N113</f>
        <v>4091</v>
      </c>
      <c r="T113" t="str">
        <f>VLOOKUP(P113,Sheet1!W:W,1,0)</f>
        <v>郑州日产汽车有限公司100A3030</v>
      </c>
    </row>
    <row r="114" spans="1:20" x14ac:dyDescent="0.15">
      <c r="A114" s="67">
        <v>44531</v>
      </c>
      <c r="B114" t="s">
        <v>175</v>
      </c>
      <c r="C114" t="s">
        <v>717</v>
      </c>
      <c r="D114" t="s">
        <v>330</v>
      </c>
      <c r="E114" t="s">
        <v>331</v>
      </c>
      <c r="F114" t="s">
        <v>332</v>
      </c>
      <c r="G114" t="s">
        <v>874</v>
      </c>
      <c r="H114">
        <v>0</v>
      </c>
      <c r="I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tr">
        <f>D114&amp;E114</f>
        <v>东南(福建)汽车工业有限公司100A1635</v>
      </c>
      <c r="Q114" t="e">
        <v>#N/A</v>
      </c>
      <c r="R114" t="s">
        <v>14</v>
      </c>
      <c r="S114">
        <f>L114+N114</f>
        <v>0</v>
      </c>
      <c r="T114" t="str">
        <f>VLOOKUP(P114,Sheet1!W:W,1,0)</f>
        <v>东南(福建)汽车工业有限公司100A1635</v>
      </c>
    </row>
    <row r="115" spans="1:20" x14ac:dyDescent="0.15">
      <c r="A115" s="67">
        <v>44531</v>
      </c>
      <c r="B115" t="s">
        <v>175</v>
      </c>
      <c r="C115" t="s">
        <v>216</v>
      </c>
      <c r="D115" t="s">
        <v>302</v>
      </c>
      <c r="E115" t="s">
        <v>307</v>
      </c>
      <c r="F115" t="s">
        <v>308</v>
      </c>
      <c r="G115" t="s">
        <v>874</v>
      </c>
      <c r="H115">
        <v>200</v>
      </c>
      <c r="I115">
        <v>200</v>
      </c>
      <c r="J115">
        <v>267</v>
      </c>
      <c r="K115">
        <v>0</v>
      </c>
      <c r="L115">
        <v>218</v>
      </c>
      <c r="M115">
        <v>218</v>
      </c>
      <c r="N115">
        <v>0</v>
      </c>
      <c r="O115">
        <v>218</v>
      </c>
      <c r="P115" t="str">
        <f>D115&amp;E115</f>
        <v>郑州日产汽车有限公司100A3811</v>
      </c>
      <c r="Q115" t="s">
        <v>26</v>
      </c>
      <c r="R115" t="s">
        <v>26</v>
      </c>
      <c r="S115">
        <f>L115+N115</f>
        <v>218</v>
      </c>
      <c r="T115" t="str">
        <f>VLOOKUP(P115,Sheet1!W:W,1,0)</f>
        <v>郑州日产汽车有限公司100A3811</v>
      </c>
    </row>
    <row r="116" spans="1:20" x14ac:dyDescent="0.15">
      <c r="A116" s="67">
        <v>44531</v>
      </c>
      <c r="B116" t="s">
        <v>175</v>
      </c>
      <c r="C116" t="s">
        <v>717</v>
      </c>
      <c r="D116" t="s">
        <v>330</v>
      </c>
      <c r="E116" t="s">
        <v>255</v>
      </c>
      <c r="F116" t="s">
        <v>256</v>
      </c>
      <c r="G116" t="s">
        <v>874</v>
      </c>
      <c r="H116">
        <v>0</v>
      </c>
      <c r="I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tr">
        <f>D116&amp;E116</f>
        <v>东南(福建)汽车工业有限公司100A2648</v>
      </c>
      <c r="Q116" t="e">
        <v>#N/A</v>
      </c>
      <c r="R116" t="s">
        <v>14</v>
      </c>
      <c r="S116">
        <f>L116+N116</f>
        <v>0</v>
      </c>
      <c r="T116" t="str">
        <f>VLOOKUP(P116,Sheet1!W:W,1,0)</f>
        <v>东南(福建)汽车工业有限公司100A2648</v>
      </c>
    </row>
    <row r="117" spans="1:20" x14ac:dyDescent="0.15">
      <c r="A117" s="67">
        <v>44531</v>
      </c>
      <c r="B117" t="s">
        <v>175</v>
      </c>
      <c r="C117" t="s">
        <v>216</v>
      </c>
      <c r="D117" t="s">
        <v>302</v>
      </c>
      <c r="E117" t="s">
        <v>765</v>
      </c>
      <c r="F117" t="s">
        <v>767</v>
      </c>
      <c r="G117" t="s">
        <v>874</v>
      </c>
      <c r="H117">
        <v>400</v>
      </c>
      <c r="I117">
        <v>400</v>
      </c>
      <c r="K117">
        <v>400</v>
      </c>
      <c r="L117">
        <v>439</v>
      </c>
      <c r="M117">
        <v>439</v>
      </c>
      <c r="N117">
        <v>0</v>
      </c>
      <c r="O117">
        <v>439</v>
      </c>
      <c r="P117" t="str">
        <f>D117&amp;E117</f>
        <v>郑州日产汽车有限公司100A3979</v>
      </c>
      <c r="Q117" t="s">
        <v>26</v>
      </c>
      <c r="R117" t="s">
        <v>26</v>
      </c>
      <c r="S117">
        <f>L117+N117</f>
        <v>439</v>
      </c>
      <c r="T117" t="str">
        <f>VLOOKUP(P117,Sheet1!W:W,1,0)</f>
        <v>郑州日产汽车有限公司100A3979</v>
      </c>
    </row>
    <row r="118" spans="1:20" x14ac:dyDescent="0.15">
      <c r="A118" s="67">
        <v>44531</v>
      </c>
      <c r="B118" t="s">
        <v>175</v>
      </c>
      <c r="C118" t="s">
        <v>364</v>
      </c>
      <c r="D118" t="s">
        <v>393</v>
      </c>
      <c r="E118" t="s">
        <v>395</v>
      </c>
      <c r="F118" t="s">
        <v>396</v>
      </c>
      <c r="G118" t="s">
        <v>874</v>
      </c>
      <c r="H118">
        <v>3000</v>
      </c>
      <c r="I118">
        <v>3000</v>
      </c>
      <c r="J118">
        <v>1653</v>
      </c>
      <c r="K118">
        <v>1347</v>
      </c>
      <c r="L118">
        <v>3291</v>
      </c>
      <c r="M118">
        <v>3291</v>
      </c>
      <c r="N118">
        <v>2000</v>
      </c>
      <c r="O118">
        <v>1291</v>
      </c>
      <c r="P118" t="str">
        <f>D118&amp;E118</f>
        <v>深圳市比亚迪供应链管理有限公司（西安）100A034</v>
      </c>
      <c r="Q118" t="s">
        <v>26</v>
      </c>
      <c r="R118" t="s">
        <v>26</v>
      </c>
      <c r="S118">
        <f>L118+N118</f>
        <v>5291</v>
      </c>
      <c r="T118" t="str">
        <f>VLOOKUP(P118,Sheet1!W:W,1,0)</f>
        <v>深圳市比亚迪供应链管理有限公司（西安）100A034</v>
      </c>
    </row>
    <row r="119" spans="1:20" x14ac:dyDescent="0.15">
      <c r="A119" s="67">
        <v>44531</v>
      </c>
      <c r="B119" t="s">
        <v>175</v>
      </c>
      <c r="C119" t="s">
        <v>364</v>
      </c>
      <c r="D119" t="s">
        <v>393</v>
      </c>
      <c r="E119" t="s">
        <v>170</v>
      </c>
      <c r="F119" t="s">
        <v>171</v>
      </c>
      <c r="G119" t="s">
        <v>874</v>
      </c>
      <c r="H119">
        <v>0</v>
      </c>
      <c r="I119">
        <v>0</v>
      </c>
      <c r="J119">
        <v>70</v>
      </c>
      <c r="K119">
        <v>0</v>
      </c>
      <c r="L119">
        <v>0</v>
      </c>
      <c r="M119">
        <v>0</v>
      </c>
      <c r="N119">
        <v>250</v>
      </c>
      <c r="O119">
        <v>0</v>
      </c>
      <c r="P119" t="str">
        <f>D119&amp;E119</f>
        <v>深圳市比亚迪供应链管理有限公司（西安）100A1325</v>
      </c>
      <c r="Q119" t="s">
        <v>26</v>
      </c>
      <c r="R119" t="s">
        <v>26</v>
      </c>
      <c r="S119">
        <f>L119+N119</f>
        <v>250</v>
      </c>
      <c r="T119" t="str">
        <f>VLOOKUP(P119,Sheet1!W:W,1,0)</f>
        <v>深圳市比亚迪供应链管理有限公司（西安）100A1325</v>
      </c>
    </row>
    <row r="120" spans="1:20" x14ac:dyDescent="0.15">
      <c r="A120" s="67">
        <v>44531</v>
      </c>
      <c r="B120" t="s">
        <v>175</v>
      </c>
      <c r="C120" t="s">
        <v>717</v>
      </c>
      <c r="D120" t="s">
        <v>330</v>
      </c>
      <c r="E120" t="s">
        <v>435</v>
      </c>
      <c r="F120" t="s">
        <v>436</v>
      </c>
      <c r="G120" t="s">
        <v>874</v>
      </c>
      <c r="H120">
        <v>0</v>
      </c>
      <c r="I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tr">
        <f>D120&amp;E120</f>
        <v>东南(福建)汽车工业有限公司100A3730</v>
      </c>
      <c r="Q120" t="e">
        <v>#N/A</v>
      </c>
      <c r="R120" t="s">
        <v>26</v>
      </c>
      <c r="S120">
        <f>L120+N120</f>
        <v>0</v>
      </c>
      <c r="T120" t="str">
        <f>VLOOKUP(P120,Sheet1!W:W,1,0)</f>
        <v>东南(福建)汽车工业有限公司100A3730</v>
      </c>
    </row>
    <row r="121" spans="1:20" x14ac:dyDescent="0.15">
      <c r="A121" s="67">
        <v>44531</v>
      </c>
      <c r="B121" t="s">
        <v>175</v>
      </c>
      <c r="C121" t="s">
        <v>364</v>
      </c>
      <c r="D121" t="s">
        <v>393</v>
      </c>
      <c r="E121" t="s">
        <v>399</v>
      </c>
      <c r="F121" t="s">
        <v>400</v>
      </c>
      <c r="G121" t="s">
        <v>874</v>
      </c>
      <c r="H121">
        <v>100</v>
      </c>
      <c r="I121">
        <v>100</v>
      </c>
      <c r="J121">
        <v>30</v>
      </c>
      <c r="K121">
        <v>70</v>
      </c>
      <c r="L121">
        <v>100</v>
      </c>
      <c r="M121">
        <v>100</v>
      </c>
      <c r="N121">
        <v>0</v>
      </c>
      <c r="O121">
        <v>100</v>
      </c>
      <c r="P121" t="str">
        <f>D121&amp;E121</f>
        <v>深圳市比亚迪供应链管理有限公司（西安）100A2671</v>
      </c>
      <c r="Q121" t="s">
        <v>26</v>
      </c>
      <c r="R121" t="s">
        <v>26</v>
      </c>
      <c r="S121">
        <f>L121+N121</f>
        <v>100</v>
      </c>
      <c r="T121" t="str">
        <f>VLOOKUP(P121,Sheet1!W:W,1,0)</f>
        <v>深圳市比亚迪供应链管理有限公司（西安）100A2671</v>
      </c>
    </row>
    <row r="122" spans="1:20" x14ac:dyDescent="0.15">
      <c r="A122" s="67">
        <v>44531</v>
      </c>
      <c r="B122" t="s">
        <v>175</v>
      </c>
      <c r="C122" t="s">
        <v>717</v>
      </c>
      <c r="D122" t="s">
        <v>705</v>
      </c>
      <c r="E122" t="s">
        <v>340</v>
      </c>
      <c r="F122" t="s">
        <v>341</v>
      </c>
      <c r="G122" t="s">
        <v>874</v>
      </c>
      <c r="H122">
        <v>0</v>
      </c>
      <c r="I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tr">
        <f>D122&amp;E122</f>
        <v>云度新能源汽车有限公司100A3375</v>
      </c>
      <c r="Q122" t="e">
        <v>#N/A</v>
      </c>
      <c r="R122" t="s">
        <v>14</v>
      </c>
      <c r="S122">
        <f>L122+N122</f>
        <v>0</v>
      </c>
      <c r="T122" t="str">
        <f>VLOOKUP(P122,Sheet1!W:W,1,0)</f>
        <v>云度新能源汽车有限公司100A3375</v>
      </c>
    </row>
    <row r="123" spans="1:20" x14ac:dyDescent="0.15">
      <c r="A123" s="67">
        <v>44531</v>
      </c>
      <c r="B123" t="s">
        <v>175</v>
      </c>
      <c r="C123" t="s">
        <v>717</v>
      </c>
      <c r="D123" t="s">
        <v>705</v>
      </c>
      <c r="E123" t="s">
        <v>59</v>
      </c>
      <c r="F123" t="s">
        <v>60</v>
      </c>
      <c r="G123" t="s">
        <v>874</v>
      </c>
      <c r="H123">
        <v>0</v>
      </c>
      <c r="I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tr">
        <f>D123&amp;E123</f>
        <v>云度新能源汽车有限公司100A3506</v>
      </c>
      <c r="Q123" t="e">
        <v>#N/A</v>
      </c>
      <c r="R123" t="s">
        <v>14</v>
      </c>
      <c r="S123">
        <f>L123+N123</f>
        <v>0</v>
      </c>
      <c r="T123" t="str">
        <f>VLOOKUP(P123,Sheet1!W:W,1,0)</f>
        <v>云度新能源汽车有限公司100A3506</v>
      </c>
    </row>
    <row r="124" spans="1:20" x14ac:dyDescent="0.15">
      <c r="A124" s="67">
        <v>44531</v>
      </c>
      <c r="B124" t="s">
        <v>175</v>
      </c>
      <c r="C124" t="s">
        <v>364</v>
      </c>
      <c r="D124" t="s">
        <v>393</v>
      </c>
      <c r="E124" t="s">
        <v>397</v>
      </c>
      <c r="F124" t="s">
        <v>398</v>
      </c>
      <c r="G124" t="s">
        <v>874</v>
      </c>
      <c r="H124">
        <v>0</v>
      </c>
      <c r="I124">
        <v>0</v>
      </c>
      <c r="J124">
        <v>370</v>
      </c>
      <c r="K124">
        <v>0</v>
      </c>
      <c r="L124">
        <v>0</v>
      </c>
      <c r="M124">
        <v>0</v>
      </c>
      <c r="N124">
        <v>500</v>
      </c>
      <c r="O124">
        <v>0</v>
      </c>
      <c r="P124" t="str">
        <f>D124&amp;E124</f>
        <v>深圳市比亚迪供应链管理有限公司（西安）100A3270</v>
      </c>
      <c r="Q124" t="s">
        <v>26</v>
      </c>
      <c r="R124" t="s">
        <v>26</v>
      </c>
      <c r="S124">
        <f>L124+N124</f>
        <v>500</v>
      </c>
      <c r="T124" t="str">
        <f>VLOOKUP(P124,Sheet1!W:W,1,0)</f>
        <v>深圳市比亚迪供应链管理有限公司（西安）100A3270</v>
      </c>
    </row>
    <row r="125" spans="1:20" x14ac:dyDescent="0.15">
      <c r="A125" s="67">
        <v>44531</v>
      </c>
      <c r="B125" t="s">
        <v>175</v>
      </c>
      <c r="C125" t="s">
        <v>364</v>
      </c>
      <c r="D125" t="s">
        <v>393</v>
      </c>
      <c r="E125" t="s">
        <v>407</v>
      </c>
      <c r="F125" t="s">
        <v>408</v>
      </c>
      <c r="G125" t="s">
        <v>874</v>
      </c>
      <c r="H125">
        <v>13000</v>
      </c>
      <c r="I125">
        <v>13000</v>
      </c>
      <c r="J125">
        <v>9816</v>
      </c>
      <c r="K125">
        <v>3184</v>
      </c>
      <c r="L125">
        <v>13024</v>
      </c>
      <c r="M125">
        <v>13024</v>
      </c>
      <c r="N125">
        <v>14000</v>
      </c>
      <c r="O125">
        <v>0</v>
      </c>
      <c r="P125" t="str">
        <f>D125&amp;E125</f>
        <v>深圳市比亚迪供应链管理有限公司（西安）100A3724</v>
      </c>
      <c r="Q125" t="s">
        <v>26</v>
      </c>
      <c r="R125" t="s">
        <v>26</v>
      </c>
      <c r="S125">
        <f>L125+N125</f>
        <v>27024</v>
      </c>
      <c r="T125" t="str">
        <f>VLOOKUP(P125,Sheet1!W:W,1,0)</f>
        <v>深圳市比亚迪供应链管理有限公司（西安）100A3724</v>
      </c>
    </row>
    <row r="126" spans="1:20" x14ac:dyDescent="0.15">
      <c r="A126" s="67">
        <v>44531</v>
      </c>
      <c r="B126" t="s">
        <v>175</v>
      </c>
      <c r="C126" t="s">
        <v>364</v>
      </c>
      <c r="D126" t="s">
        <v>393</v>
      </c>
      <c r="E126" t="s">
        <v>409</v>
      </c>
      <c r="F126" t="s">
        <v>410</v>
      </c>
      <c r="G126" t="s">
        <v>874</v>
      </c>
      <c r="H126">
        <v>0</v>
      </c>
      <c r="I126">
        <v>0</v>
      </c>
      <c r="K126">
        <v>0</v>
      </c>
      <c r="L126">
        <v>0</v>
      </c>
      <c r="M126">
        <v>0</v>
      </c>
      <c r="N126">
        <v>10</v>
      </c>
      <c r="O126">
        <v>0</v>
      </c>
      <c r="P126" t="str">
        <f>D126&amp;E126</f>
        <v>深圳市比亚迪供应链管理有限公司（西安）100A3830</v>
      </c>
      <c r="Q126" t="s">
        <v>26</v>
      </c>
      <c r="R126" t="s">
        <v>26</v>
      </c>
      <c r="S126">
        <f>L126+N126</f>
        <v>10</v>
      </c>
      <c r="T126" t="str">
        <f>VLOOKUP(P126,Sheet1!W:W,1,0)</f>
        <v>深圳市比亚迪供应链管理有限公司（西安）100A3830</v>
      </c>
    </row>
    <row r="127" spans="1:20" x14ac:dyDescent="0.15">
      <c r="A127" s="67">
        <v>44531</v>
      </c>
      <c r="B127" t="s">
        <v>175</v>
      </c>
      <c r="C127" t="s">
        <v>364</v>
      </c>
      <c r="D127" t="s">
        <v>393</v>
      </c>
      <c r="E127" t="s">
        <v>403</v>
      </c>
      <c r="F127" t="s">
        <v>404</v>
      </c>
      <c r="G127" t="s">
        <v>874</v>
      </c>
      <c r="H127">
        <v>0</v>
      </c>
      <c r="I127">
        <v>0</v>
      </c>
      <c r="K127">
        <v>0</v>
      </c>
      <c r="L127">
        <v>0</v>
      </c>
      <c r="M127">
        <v>0</v>
      </c>
      <c r="N127">
        <v>20</v>
      </c>
      <c r="O127">
        <v>0</v>
      </c>
      <c r="P127" t="str">
        <f>D127&amp;E127</f>
        <v>深圳市比亚迪供应链管理有限公司（西安）100A3877</v>
      </c>
      <c r="Q127" t="s">
        <v>26</v>
      </c>
      <c r="R127" t="s">
        <v>26</v>
      </c>
      <c r="S127">
        <f>L127+N127</f>
        <v>20</v>
      </c>
      <c r="T127" t="str">
        <f>VLOOKUP(P127,Sheet1!W:W,1,0)</f>
        <v>深圳市比亚迪供应链管理有限公司（西安）100A3877</v>
      </c>
    </row>
    <row r="128" spans="1:20" x14ac:dyDescent="0.15">
      <c r="A128" s="67">
        <v>44531</v>
      </c>
      <c r="B128" t="s">
        <v>175</v>
      </c>
      <c r="C128" t="s">
        <v>717</v>
      </c>
      <c r="D128" t="s">
        <v>343</v>
      </c>
      <c r="E128" t="s">
        <v>348</v>
      </c>
      <c r="F128" t="s">
        <v>349</v>
      </c>
      <c r="G128" t="s">
        <v>874</v>
      </c>
      <c r="H128">
        <v>0</v>
      </c>
      <c r="I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tr">
        <f>D128&amp;E128</f>
        <v>安吉智行物流有限公司100A3667</v>
      </c>
      <c r="Q128" t="e">
        <v>#N/A</v>
      </c>
      <c r="R128" t="s">
        <v>26</v>
      </c>
      <c r="S128">
        <f>L128+N128</f>
        <v>0</v>
      </c>
      <c r="T128" t="str">
        <f>VLOOKUP(P128,Sheet1!W:W,1,0)</f>
        <v>安吉智行物流有限公司100A3667</v>
      </c>
    </row>
    <row r="129" spans="1:20" x14ac:dyDescent="0.15">
      <c r="A129" s="67">
        <v>44531</v>
      </c>
      <c r="B129" t="s">
        <v>175</v>
      </c>
      <c r="C129" t="s">
        <v>364</v>
      </c>
      <c r="D129" t="s">
        <v>393</v>
      </c>
      <c r="E129" t="s">
        <v>413</v>
      </c>
      <c r="F129" t="s">
        <v>414</v>
      </c>
      <c r="G129" t="s">
        <v>874</v>
      </c>
      <c r="H129">
        <v>90000</v>
      </c>
      <c r="I129">
        <v>90000</v>
      </c>
      <c r="J129">
        <v>59985</v>
      </c>
      <c r="K129">
        <v>30015</v>
      </c>
      <c r="L129">
        <v>90499</v>
      </c>
      <c r="M129">
        <v>90499</v>
      </c>
      <c r="N129">
        <v>64623</v>
      </c>
      <c r="O129">
        <v>25876</v>
      </c>
      <c r="P129" t="str">
        <f>D129&amp;E129</f>
        <v>深圳市比亚迪供应链管理有限公司（西安）100A4019</v>
      </c>
      <c r="Q129" t="s">
        <v>26</v>
      </c>
      <c r="R129" t="s">
        <v>26</v>
      </c>
      <c r="S129">
        <f>L129+N129</f>
        <v>155122</v>
      </c>
      <c r="T129" t="str">
        <f>VLOOKUP(P129,Sheet1!W:W,1,0)</f>
        <v>深圳市比亚迪供应链管理有限公司（西安）100A4019</v>
      </c>
    </row>
    <row r="130" spans="1:20" x14ac:dyDescent="0.15">
      <c r="A130" s="67">
        <v>44531</v>
      </c>
      <c r="B130" t="s">
        <v>175</v>
      </c>
      <c r="C130" t="s">
        <v>364</v>
      </c>
      <c r="D130" t="s">
        <v>393</v>
      </c>
      <c r="E130" t="s">
        <v>694</v>
      </c>
      <c r="F130" t="s">
        <v>928</v>
      </c>
      <c r="G130" t="s">
        <v>874</v>
      </c>
      <c r="H130">
        <v>20000</v>
      </c>
      <c r="I130">
        <v>20000</v>
      </c>
      <c r="J130">
        <v>24005</v>
      </c>
      <c r="K130">
        <v>0</v>
      </c>
      <c r="L130">
        <v>20842</v>
      </c>
      <c r="M130">
        <v>20842</v>
      </c>
      <c r="N130">
        <v>21650</v>
      </c>
      <c r="O130">
        <v>0</v>
      </c>
      <c r="P130" t="str">
        <f>D130&amp;E130</f>
        <v>深圳市比亚迪供应链管理有限公司（西安）100A4499</v>
      </c>
      <c r="Q130" t="s">
        <v>26</v>
      </c>
      <c r="R130" t="s">
        <v>26</v>
      </c>
      <c r="S130">
        <f>L130+N130</f>
        <v>42492</v>
      </c>
      <c r="T130" t="str">
        <f>VLOOKUP(P130,Sheet1!W:W,1,0)</f>
        <v>深圳市比亚迪供应链管理有限公司（西安）100A4499</v>
      </c>
    </row>
    <row r="131" spans="1:20" x14ac:dyDescent="0.15">
      <c r="A131" s="67">
        <v>44531</v>
      </c>
      <c r="B131" t="s">
        <v>175</v>
      </c>
      <c r="C131" t="s">
        <v>364</v>
      </c>
      <c r="D131" t="s">
        <v>393</v>
      </c>
      <c r="E131" t="s">
        <v>760</v>
      </c>
      <c r="F131" t="s">
        <v>768</v>
      </c>
      <c r="G131" t="s">
        <v>874</v>
      </c>
      <c r="H131">
        <v>3000</v>
      </c>
      <c r="I131">
        <v>3000</v>
      </c>
      <c r="J131">
        <v>1045</v>
      </c>
      <c r="K131">
        <v>1955</v>
      </c>
      <c r="L131">
        <v>3195</v>
      </c>
      <c r="M131">
        <v>3195</v>
      </c>
      <c r="N131">
        <v>823</v>
      </c>
      <c r="O131">
        <v>2372</v>
      </c>
      <c r="P131" t="str">
        <f>D131&amp;E131</f>
        <v>深圳市比亚迪供应链管理有限公司（西安）100AG953A</v>
      </c>
      <c r="Q131" t="s">
        <v>26</v>
      </c>
      <c r="R131" t="s">
        <v>26</v>
      </c>
      <c r="S131">
        <f>L131+N131</f>
        <v>4018</v>
      </c>
      <c r="T131" t="str">
        <f>VLOOKUP(P131,Sheet1!W:W,1,0)</f>
        <v>深圳市比亚迪供应链管理有限公司（西安）100AG953A</v>
      </c>
    </row>
    <row r="132" spans="1:20" x14ac:dyDescent="0.15">
      <c r="A132" s="67">
        <v>44531</v>
      </c>
      <c r="B132" t="s">
        <v>175</v>
      </c>
      <c r="C132" t="s">
        <v>364</v>
      </c>
      <c r="D132" t="s">
        <v>393</v>
      </c>
      <c r="E132" t="s">
        <v>819</v>
      </c>
      <c r="F132" t="s">
        <v>768</v>
      </c>
      <c r="G132" t="s">
        <v>874</v>
      </c>
      <c r="J132">
        <v>416</v>
      </c>
      <c r="K132">
        <v>0</v>
      </c>
      <c r="N132">
        <v>825</v>
      </c>
      <c r="O132">
        <v>0</v>
      </c>
      <c r="P132" t="str">
        <f>D132&amp;E132</f>
        <v>深圳市比亚迪供应链管理有限公司（西安）100AG954A</v>
      </c>
      <c r="Q132" t="s">
        <v>26</v>
      </c>
      <c r="R132" t="s">
        <v>26</v>
      </c>
      <c r="S132">
        <f>L132+N132</f>
        <v>825</v>
      </c>
      <c r="T132" t="str">
        <f>VLOOKUP(P132,Sheet1!W:W,1,0)</f>
        <v>深圳市比亚迪供应链管理有限公司（西安）100AG954A</v>
      </c>
    </row>
    <row r="133" spans="1:20" x14ac:dyDescent="0.15">
      <c r="A133" s="67">
        <v>44531</v>
      </c>
      <c r="B133" t="s">
        <v>175</v>
      </c>
      <c r="C133" t="s">
        <v>364</v>
      </c>
      <c r="D133" t="s">
        <v>388</v>
      </c>
      <c r="E133" t="s">
        <v>694</v>
      </c>
      <c r="F133" t="s">
        <v>928</v>
      </c>
      <c r="G133" t="s">
        <v>874</v>
      </c>
      <c r="H133">
        <v>4000</v>
      </c>
      <c r="I133">
        <v>4000</v>
      </c>
      <c r="J133">
        <v>1260</v>
      </c>
      <c r="K133">
        <v>2740</v>
      </c>
      <c r="L133">
        <v>3637</v>
      </c>
      <c r="M133">
        <v>3637</v>
      </c>
      <c r="N133">
        <v>3000</v>
      </c>
      <c r="O133">
        <v>637</v>
      </c>
      <c r="P133" t="str">
        <f>D133&amp;E133</f>
        <v>深圳市比亚迪供应链管理有限公司（长沙）100A4499</v>
      </c>
      <c r="Q133" t="s">
        <v>26</v>
      </c>
      <c r="R133" t="s">
        <v>26</v>
      </c>
      <c r="S133">
        <f>L133+N133</f>
        <v>6637</v>
      </c>
      <c r="T133" t="str">
        <f>VLOOKUP(P133,Sheet1!W:W,1,0)</f>
        <v>深圳市比亚迪供应链管理有限公司（长沙）100A4499</v>
      </c>
    </row>
    <row r="134" spans="1:20" x14ac:dyDescent="0.15">
      <c r="A134" s="67">
        <v>44531</v>
      </c>
      <c r="B134" t="s">
        <v>7</v>
      </c>
      <c r="C134" t="s">
        <v>781</v>
      </c>
      <c r="D134" t="s">
        <v>165</v>
      </c>
      <c r="E134" t="s">
        <v>757</v>
      </c>
      <c r="F134" t="s">
        <v>167</v>
      </c>
      <c r="G134" t="s">
        <v>874</v>
      </c>
      <c r="H134">
        <v>40000</v>
      </c>
      <c r="I134">
        <v>48000</v>
      </c>
      <c r="J134">
        <v>34200</v>
      </c>
      <c r="K134">
        <v>13800</v>
      </c>
      <c r="L134">
        <v>40000</v>
      </c>
      <c r="M134">
        <v>48000</v>
      </c>
      <c r="N134">
        <v>34200</v>
      </c>
      <c r="O134">
        <v>13800</v>
      </c>
      <c r="P134" t="str">
        <f>D134&amp;E134</f>
        <v>北京海纳川汽车部件股份有限公司北京分公司100AF747C</v>
      </c>
      <c r="Q134" t="s">
        <v>26</v>
      </c>
      <c r="R134" t="s">
        <v>26</v>
      </c>
      <c r="S134">
        <f>L134+N134</f>
        <v>74200</v>
      </c>
      <c r="T134" t="str">
        <f>VLOOKUP(P134,Sheet1!W:W,1,0)</f>
        <v>北京海纳川汽车部件股份有限公司北京分公司100AF747C</v>
      </c>
    </row>
    <row r="135" spans="1:20" x14ac:dyDescent="0.15">
      <c r="A135" s="67">
        <v>44531</v>
      </c>
      <c r="B135" t="s">
        <v>7</v>
      </c>
      <c r="C135" t="s">
        <v>781</v>
      </c>
      <c r="D135" t="s">
        <v>128</v>
      </c>
      <c r="E135" t="s">
        <v>132</v>
      </c>
      <c r="F135" t="s">
        <v>133</v>
      </c>
      <c r="G135" t="s">
        <v>874</v>
      </c>
      <c r="H135">
        <v>4000</v>
      </c>
      <c r="I135">
        <v>4000</v>
      </c>
      <c r="J135">
        <v>3810</v>
      </c>
      <c r="K135">
        <v>190</v>
      </c>
      <c r="L135">
        <v>3500</v>
      </c>
      <c r="M135">
        <v>3500</v>
      </c>
      <c r="N135">
        <v>4000</v>
      </c>
      <c r="O135">
        <v>0</v>
      </c>
      <c r="P135" t="str">
        <f>D135&amp;E135</f>
        <v>重庆市永川区长城汽车零部件有限公司（保定）100A1426</v>
      </c>
      <c r="Q135" t="s">
        <v>26</v>
      </c>
      <c r="R135" t="s">
        <v>26</v>
      </c>
      <c r="S135">
        <f>L135+N135</f>
        <v>7500</v>
      </c>
      <c r="T135" t="str">
        <f>VLOOKUP(P135,Sheet1!W:W,1,0)</f>
        <v>重庆市永川区长城汽车零部件有限公司（保定）100A1426</v>
      </c>
    </row>
    <row r="136" spans="1:20" x14ac:dyDescent="0.15">
      <c r="A136" s="67">
        <v>44531</v>
      </c>
      <c r="B136" t="s">
        <v>175</v>
      </c>
      <c r="C136" t="s">
        <v>176</v>
      </c>
      <c r="D136" t="s">
        <v>199</v>
      </c>
      <c r="E136" t="s">
        <v>907</v>
      </c>
      <c r="F136" t="s">
        <v>908</v>
      </c>
      <c r="G136" t="s">
        <v>874</v>
      </c>
      <c r="J136">
        <v>8</v>
      </c>
      <c r="K136">
        <v>0</v>
      </c>
      <c r="N136">
        <v>0</v>
      </c>
      <c r="O136">
        <v>0</v>
      </c>
      <c r="P136" t="str">
        <f>D136&amp;E136</f>
        <v>广汽乘用车有限公司100A2142</v>
      </c>
      <c r="Q136" t="e">
        <v>#N/A</v>
      </c>
      <c r="R136" t="e">
        <v>#N/A</v>
      </c>
      <c r="S136">
        <f>L136+N136</f>
        <v>0</v>
      </c>
      <c r="T136" t="e">
        <f>VLOOKUP(P136,Sheet1!W:W,1,0)</f>
        <v>#N/A</v>
      </c>
    </row>
    <row r="137" spans="1:20" x14ac:dyDescent="0.15">
      <c r="A137" s="67">
        <v>44531</v>
      </c>
      <c r="B137" t="s">
        <v>175</v>
      </c>
      <c r="C137" t="s">
        <v>176</v>
      </c>
      <c r="D137" t="s">
        <v>199</v>
      </c>
      <c r="E137" t="s">
        <v>909</v>
      </c>
      <c r="F137" t="s">
        <v>910</v>
      </c>
      <c r="G137" t="s">
        <v>874</v>
      </c>
      <c r="J137">
        <v>40</v>
      </c>
      <c r="K137">
        <v>0</v>
      </c>
      <c r="N137">
        <v>0</v>
      </c>
      <c r="O137">
        <v>0</v>
      </c>
      <c r="P137" t="str">
        <f>D137&amp;E137</f>
        <v>广汽乘用车有限公司100A3364</v>
      </c>
      <c r="Q137" t="e">
        <v>#N/A</v>
      </c>
      <c r="R137" t="e">
        <v>#N/A</v>
      </c>
      <c r="S137">
        <f>L137+N137</f>
        <v>0</v>
      </c>
      <c r="T137" t="e">
        <f>VLOOKUP(P137,Sheet1!W:W,1,0)</f>
        <v>#N/A</v>
      </c>
    </row>
    <row r="138" spans="1:20" x14ac:dyDescent="0.15">
      <c r="A138" s="67">
        <v>44531</v>
      </c>
      <c r="B138" t="s">
        <v>175</v>
      </c>
      <c r="C138" t="s">
        <v>176</v>
      </c>
      <c r="D138" t="s">
        <v>199</v>
      </c>
      <c r="E138" t="s">
        <v>911</v>
      </c>
      <c r="F138" t="s">
        <v>912</v>
      </c>
      <c r="G138" t="s">
        <v>874</v>
      </c>
      <c r="J138">
        <v>4</v>
      </c>
      <c r="K138">
        <v>0</v>
      </c>
      <c r="N138">
        <v>0</v>
      </c>
      <c r="O138">
        <v>0</v>
      </c>
      <c r="P138" t="str">
        <f>D138&amp;E138</f>
        <v>广汽乘用车有限公司100A3365</v>
      </c>
      <c r="Q138" t="e">
        <v>#N/A</v>
      </c>
      <c r="R138" t="e">
        <v>#N/A</v>
      </c>
      <c r="S138">
        <f>L138+N138</f>
        <v>0</v>
      </c>
      <c r="T138" t="e">
        <f>VLOOKUP(P138,Sheet1!W:W,1,0)</f>
        <v>#N/A</v>
      </c>
    </row>
    <row r="139" spans="1:20" x14ac:dyDescent="0.15">
      <c r="A139" s="67">
        <v>44531</v>
      </c>
      <c r="B139" t="s">
        <v>175</v>
      </c>
      <c r="C139" t="s">
        <v>176</v>
      </c>
      <c r="D139" t="s">
        <v>199</v>
      </c>
      <c r="E139" t="s">
        <v>913</v>
      </c>
      <c r="F139" t="s">
        <v>914</v>
      </c>
      <c r="G139" t="s">
        <v>874</v>
      </c>
      <c r="J139">
        <v>4</v>
      </c>
      <c r="K139">
        <v>0</v>
      </c>
      <c r="N139">
        <v>0</v>
      </c>
      <c r="O139">
        <v>0</v>
      </c>
      <c r="P139" t="str">
        <f>D139&amp;E139</f>
        <v>广汽乘用车有限公司100A3366</v>
      </c>
      <c r="Q139" t="e">
        <v>#N/A</v>
      </c>
      <c r="R139" t="e">
        <v>#N/A</v>
      </c>
      <c r="S139">
        <f>L139+N139</f>
        <v>0</v>
      </c>
      <c r="T139" t="e">
        <f>VLOOKUP(P139,Sheet1!W:W,1,0)</f>
        <v>#N/A</v>
      </c>
    </row>
    <row r="140" spans="1:20" x14ac:dyDescent="0.15">
      <c r="A140" s="67">
        <v>44531</v>
      </c>
      <c r="B140" t="s">
        <v>175</v>
      </c>
      <c r="C140" t="s">
        <v>176</v>
      </c>
      <c r="D140" t="s">
        <v>199</v>
      </c>
      <c r="E140" t="s">
        <v>915</v>
      </c>
      <c r="F140" t="s">
        <v>916</v>
      </c>
      <c r="G140" t="s">
        <v>874</v>
      </c>
      <c r="J140">
        <v>4</v>
      </c>
      <c r="K140">
        <v>0</v>
      </c>
      <c r="N140">
        <v>0</v>
      </c>
      <c r="O140">
        <v>0</v>
      </c>
      <c r="P140" t="str">
        <f>D140&amp;E140</f>
        <v>广汽乘用车有限公司100A3368</v>
      </c>
      <c r="Q140" t="e">
        <v>#N/A</v>
      </c>
      <c r="R140" t="e">
        <v>#N/A</v>
      </c>
      <c r="S140">
        <f>L140+N140</f>
        <v>0</v>
      </c>
      <c r="T140" t="e">
        <f>VLOOKUP(P140,Sheet1!W:W,1,0)</f>
        <v>#N/A</v>
      </c>
    </row>
    <row r="141" spans="1:20" x14ac:dyDescent="0.15">
      <c r="A141" s="67">
        <v>44531</v>
      </c>
      <c r="B141" t="s">
        <v>175</v>
      </c>
      <c r="C141" t="s">
        <v>176</v>
      </c>
      <c r="D141" t="s">
        <v>199</v>
      </c>
      <c r="E141" t="s">
        <v>207</v>
      </c>
      <c r="F141" t="s">
        <v>208</v>
      </c>
      <c r="G141" t="s">
        <v>874</v>
      </c>
      <c r="H141">
        <v>0</v>
      </c>
      <c r="I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tr">
        <f>D141&amp;E141</f>
        <v>广汽乘用车有限公司100A3609</v>
      </c>
      <c r="Q141" t="e">
        <v>#N/A</v>
      </c>
      <c r="R141" t="s">
        <v>26</v>
      </c>
      <c r="S141">
        <f>L141+N141</f>
        <v>0</v>
      </c>
      <c r="T141" t="str">
        <f>VLOOKUP(P141,Sheet1!W:W,1,0)</f>
        <v>广汽乘用车有限公司100A3609</v>
      </c>
    </row>
    <row r="142" spans="1:20" x14ac:dyDescent="0.15">
      <c r="A142" s="67">
        <v>44531</v>
      </c>
      <c r="B142" t="s">
        <v>175</v>
      </c>
      <c r="C142" t="s">
        <v>176</v>
      </c>
      <c r="D142" t="s">
        <v>199</v>
      </c>
      <c r="E142" t="s">
        <v>880</v>
      </c>
      <c r="F142" t="s">
        <v>206</v>
      </c>
      <c r="G142" t="s">
        <v>874</v>
      </c>
      <c r="J142">
        <v>17</v>
      </c>
      <c r="K142">
        <v>0</v>
      </c>
      <c r="N142">
        <v>0</v>
      </c>
      <c r="O142">
        <v>0</v>
      </c>
      <c r="P142" t="str">
        <f>D142&amp;E142</f>
        <v>广汽乘用车有限公司100A3635</v>
      </c>
      <c r="Q142" t="e">
        <v>#N/A</v>
      </c>
      <c r="R142" t="e">
        <v>#N/A</v>
      </c>
      <c r="S142">
        <f>L142+N142</f>
        <v>0</v>
      </c>
      <c r="T142" t="e">
        <f>VLOOKUP(P142,Sheet1!W:W,1,0)</f>
        <v>#N/A</v>
      </c>
    </row>
    <row r="143" spans="1:20" x14ac:dyDescent="0.15">
      <c r="A143" s="67">
        <v>44531</v>
      </c>
      <c r="B143" t="s">
        <v>175</v>
      </c>
      <c r="C143" t="s">
        <v>176</v>
      </c>
      <c r="D143" t="s">
        <v>199</v>
      </c>
      <c r="E143" t="s">
        <v>204</v>
      </c>
      <c r="F143" t="s">
        <v>205</v>
      </c>
      <c r="G143" t="s">
        <v>874</v>
      </c>
      <c r="H143">
        <v>0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tr">
        <f>D143&amp;E143</f>
        <v>广汽乘用车有限公司100A3719</v>
      </c>
      <c r="Q143" t="e">
        <v>#N/A</v>
      </c>
      <c r="R143" t="s">
        <v>26</v>
      </c>
      <c r="S143">
        <f>L143+N143</f>
        <v>0</v>
      </c>
      <c r="T143" t="str">
        <f>VLOOKUP(P143,Sheet1!W:W,1,0)</f>
        <v>广汽乘用车有限公司100A3719</v>
      </c>
    </row>
    <row r="144" spans="1:20" x14ac:dyDescent="0.15">
      <c r="A144" s="67">
        <v>44531</v>
      </c>
      <c r="B144" t="s">
        <v>175</v>
      </c>
      <c r="C144" t="s">
        <v>176</v>
      </c>
      <c r="D144" t="s">
        <v>199</v>
      </c>
      <c r="E144" t="s">
        <v>917</v>
      </c>
      <c r="F144" t="s">
        <v>918</v>
      </c>
      <c r="G144" t="s">
        <v>874</v>
      </c>
      <c r="J144">
        <v>8</v>
      </c>
      <c r="K144">
        <v>0</v>
      </c>
      <c r="N144">
        <v>0</v>
      </c>
      <c r="O144">
        <v>0</v>
      </c>
      <c r="P144" t="str">
        <f>D144&amp;E144</f>
        <v>广汽乘用车有限公司100A3782</v>
      </c>
      <c r="Q144" t="e">
        <v>#N/A</v>
      </c>
      <c r="R144" t="e">
        <v>#N/A</v>
      </c>
      <c r="S144">
        <f>L144+N144</f>
        <v>0</v>
      </c>
      <c r="T144" t="e">
        <f>VLOOKUP(P144,Sheet1!W:W,1,0)</f>
        <v>#N/A</v>
      </c>
    </row>
    <row r="145" spans="1:20" x14ac:dyDescent="0.15">
      <c r="A145" s="67">
        <v>44531</v>
      </c>
      <c r="B145" t="s">
        <v>175</v>
      </c>
      <c r="C145" t="s">
        <v>176</v>
      </c>
      <c r="D145" t="s">
        <v>199</v>
      </c>
      <c r="E145" t="s">
        <v>445</v>
      </c>
      <c r="F145" t="s">
        <v>446</v>
      </c>
      <c r="G145" t="s">
        <v>874</v>
      </c>
      <c r="H145">
        <v>0</v>
      </c>
      <c r="I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tr">
        <f>D145&amp;E145</f>
        <v>广汽乘用车有限公司100A3816</v>
      </c>
      <c r="Q145" t="e">
        <v>#N/A</v>
      </c>
      <c r="R145" t="s">
        <v>26</v>
      </c>
      <c r="S145">
        <f>L145+N145</f>
        <v>0</v>
      </c>
      <c r="T145" t="str">
        <f>VLOOKUP(P145,Sheet1!W:W,1,0)</f>
        <v>广汽乘用车有限公司100A3816</v>
      </c>
    </row>
    <row r="146" spans="1:20" x14ac:dyDescent="0.15">
      <c r="A146" s="67">
        <v>44531</v>
      </c>
      <c r="B146" t="s">
        <v>7</v>
      </c>
      <c r="C146" t="s">
        <v>781</v>
      </c>
      <c r="D146" t="s">
        <v>128</v>
      </c>
      <c r="E146" t="s">
        <v>142</v>
      </c>
      <c r="F146" t="s">
        <v>143</v>
      </c>
      <c r="G146" t="s">
        <v>874</v>
      </c>
      <c r="H146">
        <v>10000</v>
      </c>
      <c r="I146">
        <v>10000</v>
      </c>
      <c r="J146">
        <v>13015</v>
      </c>
      <c r="K146">
        <v>0</v>
      </c>
      <c r="L146">
        <v>9661</v>
      </c>
      <c r="M146">
        <v>9661</v>
      </c>
      <c r="N146">
        <v>11800</v>
      </c>
      <c r="O146">
        <v>0</v>
      </c>
      <c r="P146" t="str">
        <f>D146&amp;E146</f>
        <v>重庆市永川区长城汽车零部件有限公司（保定）100A3683</v>
      </c>
      <c r="Q146" t="s">
        <v>26</v>
      </c>
      <c r="R146" t="s">
        <v>26</v>
      </c>
      <c r="S146">
        <f>L146+N146</f>
        <v>21461</v>
      </c>
      <c r="T146" t="str">
        <f>VLOOKUP(P146,Sheet1!W:W,1,0)</f>
        <v>重庆市永川区长城汽车零部件有限公司（保定）100A3683</v>
      </c>
    </row>
    <row r="147" spans="1:20" x14ac:dyDescent="0.15">
      <c r="A147" s="67">
        <v>44531</v>
      </c>
      <c r="B147" t="s">
        <v>7</v>
      </c>
      <c r="C147" t="s">
        <v>781</v>
      </c>
      <c r="D147" t="s">
        <v>128</v>
      </c>
      <c r="E147" t="s">
        <v>144</v>
      </c>
      <c r="F147" t="s">
        <v>145</v>
      </c>
      <c r="G147" t="s">
        <v>874</v>
      </c>
      <c r="H147">
        <v>800</v>
      </c>
      <c r="I147">
        <v>800</v>
      </c>
      <c r="J147">
        <v>328</v>
      </c>
      <c r="K147">
        <v>472</v>
      </c>
      <c r="L147">
        <v>800</v>
      </c>
      <c r="M147">
        <v>800</v>
      </c>
      <c r="N147">
        <v>400</v>
      </c>
      <c r="O147">
        <v>400</v>
      </c>
      <c r="P147" t="str">
        <f>D147&amp;E147</f>
        <v>重庆市永川区长城汽车零部件有限公司（保定）100A3862</v>
      </c>
      <c r="Q147" t="s">
        <v>26</v>
      </c>
      <c r="R147" t="s">
        <v>26</v>
      </c>
      <c r="S147">
        <f>L147+N147</f>
        <v>1200</v>
      </c>
      <c r="T147" t="str">
        <f>VLOOKUP(P147,Sheet1!W:W,1,0)</f>
        <v>重庆市永川区长城汽车零部件有限公司（保定）100A3862</v>
      </c>
    </row>
    <row r="148" spans="1:20" x14ac:dyDescent="0.15">
      <c r="A148" s="67">
        <v>44531</v>
      </c>
      <c r="B148" t="s">
        <v>175</v>
      </c>
      <c r="C148" t="s">
        <v>176</v>
      </c>
      <c r="D148" t="s">
        <v>199</v>
      </c>
      <c r="E148" t="s">
        <v>209</v>
      </c>
      <c r="F148" t="s">
        <v>210</v>
      </c>
      <c r="G148" t="s">
        <v>874</v>
      </c>
      <c r="H148">
        <v>0</v>
      </c>
      <c r="I148">
        <v>0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 t="str">
        <f>D148&amp;E148</f>
        <v>广汽乘用车有限公司100A4095</v>
      </c>
      <c r="Q148" t="e">
        <v>#N/A</v>
      </c>
      <c r="R148" t="s">
        <v>26</v>
      </c>
      <c r="S148">
        <f>L148+N148</f>
        <v>0</v>
      </c>
      <c r="T148" t="str">
        <f>VLOOKUP(P148,Sheet1!W:W,1,0)</f>
        <v>广汽乘用车有限公司100A4095</v>
      </c>
    </row>
    <row r="149" spans="1:20" x14ac:dyDescent="0.15">
      <c r="A149" s="67">
        <v>44531</v>
      </c>
      <c r="B149" t="s">
        <v>175</v>
      </c>
      <c r="C149" t="s">
        <v>176</v>
      </c>
      <c r="D149" t="s">
        <v>199</v>
      </c>
      <c r="E149" t="s">
        <v>94</v>
      </c>
      <c r="F149" t="s">
        <v>95</v>
      </c>
      <c r="G149" t="s">
        <v>874</v>
      </c>
      <c r="H149">
        <v>0</v>
      </c>
      <c r="I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tr">
        <f>D149&amp;E149</f>
        <v>广汽乘用车有限公司100A4137</v>
      </c>
      <c r="Q149" t="e">
        <v>#N/A</v>
      </c>
      <c r="R149" t="s">
        <v>26</v>
      </c>
      <c r="S149">
        <f>L149+N149</f>
        <v>0</v>
      </c>
      <c r="T149" t="str">
        <f>VLOOKUP(P149,Sheet1!W:W,1,0)</f>
        <v>广汽乘用车有限公司100A4137</v>
      </c>
    </row>
    <row r="150" spans="1:20" x14ac:dyDescent="0.15">
      <c r="A150" s="67">
        <v>44531</v>
      </c>
      <c r="B150" t="s">
        <v>175</v>
      </c>
      <c r="C150" t="s">
        <v>176</v>
      </c>
      <c r="D150" t="s">
        <v>199</v>
      </c>
      <c r="E150" t="s">
        <v>200</v>
      </c>
      <c r="F150" t="s">
        <v>201</v>
      </c>
      <c r="G150" t="s">
        <v>874</v>
      </c>
      <c r="H150">
        <v>0</v>
      </c>
      <c r="I150">
        <v>0</v>
      </c>
      <c r="J150">
        <v>12</v>
      </c>
      <c r="K150">
        <v>0</v>
      </c>
      <c r="L150">
        <v>0</v>
      </c>
      <c r="M150">
        <v>0</v>
      </c>
      <c r="N150">
        <v>0</v>
      </c>
      <c r="O150">
        <v>0</v>
      </c>
      <c r="P150" t="str">
        <f>D150&amp;E150</f>
        <v>广汽乘用车有限公司100A4175</v>
      </c>
      <c r="Q150" t="e">
        <v>#N/A</v>
      </c>
      <c r="R150" t="s">
        <v>26</v>
      </c>
      <c r="S150">
        <f>L150+N150</f>
        <v>0</v>
      </c>
      <c r="T150" t="str">
        <f>VLOOKUP(P150,Sheet1!W:W,1,0)</f>
        <v>广汽乘用车有限公司100A4175</v>
      </c>
    </row>
    <row r="151" spans="1:20" x14ac:dyDescent="0.15">
      <c r="A151" s="67">
        <v>44531</v>
      </c>
      <c r="B151" t="s">
        <v>7</v>
      </c>
      <c r="C151" t="s">
        <v>781</v>
      </c>
      <c r="D151" t="s">
        <v>128</v>
      </c>
      <c r="E151" t="s">
        <v>758</v>
      </c>
      <c r="F151" t="s">
        <v>766</v>
      </c>
      <c r="G151" t="s">
        <v>874</v>
      </c>
      <c r="H151">
        <v>9000</v>
      </c>
      <c r="I151">
        <v>9000</v>
      </c>
      <c r="K151">
        <v>9000</v>
      </c>
      <c r="L151">
        <v>9000</v>
      </c>
      <c r="M151">
        <v>9000</v>
      </c>
      <c r="N151">
        <v>0</v>
      </c>
      <c r="O151">
        <v>9000</v>
      </c>
      <c r="P151" t="str">
        <f>D151&amp;E151</f>
        <v>重庆市永川区长城汽车零部件有限公司（保定）100A4477</v>
      </c>
      <c r="Q151" t="s">
        <v>26</v>
      </c>
      <c r="R151" t="s">
        <v>26</v>
      </c>
      <c r="S151">
        <f>L151+N151</f>
        <v>9000</v>
      </c>
      <c r="T151" t="str">
        <f>VLOOKUP(P151,Sheet1!W:W,1,0)</f>
        <v>重庆市永川区长城汽车零部件有限公司（保定）100A4477</v>
      </c>
    </row>
    <row r="152" spans="1:20" x14ac:dyDescent="0.15">
      <c r="A152" s="67">
        <v>44531</v>
      </c>
      <c r="B152" t="s">
        <v>7</v>
      </c>
      <c r="C152" t="s">
        <v>781</v>
      </c>
      <c r="D152" t="s">
        <v>150</v>
      </c>
      <c r="E152" t="s">
        <v>773</v>
      </c>
      <c r="F152" t="s">
        <v>774</v>
      </c>
      <c r="G152" t="s">
        <v>874</v>
      </c>
      <c r="H152">
        <v>12000</v>
      </c>
      <c r="I152">
        <v>6300</v>
      </c>
      <c r="J152">
        <v>8261</v>
      </c>
      <c r="K152">
        <v>0</v>
      </c>
      <c r="L152">
        <v>12726</v>
      </c>
      <c r="M152">
        <v>5871</v>
      </c>
      <c r="N152">
        <v>1900</v>
      </c>
      <c r="O152">
        <v>3971</v>
      </c>
      <c r="P152" t="str">
        <f>D152&amp;E152</f>
        <v>重庆市永川区长城汽车零部件有限公司（天津）100A3682A</v>
      </c>
      <c r="Q152" t="s">
        <v>26</v>
      </c>
      <c r="R152" t="s">
        <v>26</v>
      </c>
      <c r="S152">
        <f>L152+N152</f>
        <v>14626</v>
      </c>
      <c r="T152" t="str">
        <f>VLOOKUP(P152,Sheet1!W:W,1,0)</f>
        <v>重庆市永川区长城汽车零部件有限公司（天津）100A3682A</v>
      </c>
    </row>
    <row r="153" spans="1:20" x14ac:dyDescent="0.15">
      <c r="A153" s="67">
        <v>44531</v>
      </c>
      <c r="B153" t="s">
        <v>7</v>
      </c>
      <c r="C153" t="s">
        <v>781</v>
      </c>
      <c r="D153" t="s">
        <v>152</v>
      </c>
      <c r="E153" t="s">
        <v>773</v>
      </c>
      <c r="F153" t="s">
        <v>774</v>
      </c>
      <c r="G153" t="s">
        <v>874</v>
      </c>
      <c r="H153">
        <v>20000</v>
      </c>
      <c r="I153">
        <v>41458</v>
      </c>
      <c r="J153">
        <v>32760</v>
      </c>
      <c r="K153">
        <v>8698</v>
      </c>
      <c r="L153">
        <v>20000</v>
      </c>
      <c r="M153">
        <v>42600</v>
      </c>
      <c r="N153">
        <v>36850</v>
      </c>
      <c r="O153">
        <v>5750</v>
      </c>
      <c r="P153" t="str">
        <f>D153&amp;E153</f>
        <v>重庆市永川区长城汽车零部件有限公司（徐水）100A3682A</v>
      </c>
      <c r="Q153" t="s">
        <v>26</v>
      </c>
      <c r="R153" t="s">
        <v>26</v>
      </c>
      <c r="S153">
        <f>L153+N153</f>
        <v>56850</v>
      </c>
      <c r="T153" t="str">
        <f>VLOOKUP(P153,Sheet1!W:W,1,0)</f>
        <v>重庆市永川区长城汽车零部件有限公司（徐水）100A3682A</v>
      </c>
    </row>
    <row r="154" spans="1:20" x14ac:dyDescent="0.15">
      <c r="A154" s="67">
        <v>44531</v>
      </c>
      <c r="B154" t="s">
        <v>7</v>
      </c>
      <c r="C154" t="s">
        <v>781</v>
      </c>
      <c r="D154" t="s">
        <v>152</v>
      </c>
      <c r="E154" t="s">
        <v>158</v>
      </c>
      <c r="F154" t="s">
        <v>159</v>
      </c>
      <c r="G154" t="s">
        <v>874</v>
      </c>
      <c r="H154">
        <v>40000</v>
      </c>
      <c r="I154">
        <v>40000</v>
      </c>
      <c r="J154">
        <v>30268</v>
      </c>
      <c r="K154">
        <v>9732</v>
      </c>
      <c r="L154">
        <v>39154</v>
      </c>
      <c r="M154">
        <v>39154</v>
      </c>
      <c r="N154">
        <v>39250</v>
      </c>
      <c r="O154">
        <v>0</v>
      </c>
      <c r="P154" t="str">
        <f>D154&amp;E154</f>
        <v>重庆市永川区长城汽车零部件有限公司（徐水）100A4201</v>
      </c>
      <c r="Q154" t="s">
        <v>26</v>
      </c>
      <c r="R154" t="s">
        <v>26</v>
      </c>
      <c r="S154">
        <f>L154+N154</f>
        <v>78404</v>
      </c>
      <c r="T154" t="str">
        <f>VLOOKUP(P154,Sheet1!W:W,1,0)</f>
        <v>重庆市永川区长城汽车零部件有限公司（徐水）100A4201</v>
      </c>
    </row>
    <row r="155" spans="1:20" x14ac:dyDescent="0.15">
      <c r="A155" s="67">
        <v>44531</v>
      </c>
      <c r="B155" t="s">
        <v>7</v>
      </c>
      <c r="C155" t="s">
        <v>781</v>
      </c>
      <c r="D155" t="s">
        <v>152</v>
      </c>
      <c r="E155" t="s">
        <v>721</v>
      </c>
      <c r="F155" t="s">
        <v>931</v>
      </c>
      <c r="G155" t="s">
        <v>874</v>
      </c>
      <c r="H155">
        <v>18000</v>
      </c>
      <c r="I155">
        <v>18000</v>
      </c>
      <c r="J155">
        <v>10643</v>
      </c>
      <c r="K155">
        <v>7357</v>
      </c>
      <c r="L155">
        <v>17382</v>
      </c>
      <c r="M155">
        <v>17382</v>
      </c>
      <c r="N155">
        <v>11900</v>
      </c>
      <c r="O155">
        <v>5482</v>
      </c>
      <c r="P155" t="str">
        <f>D155&amp;E155</f>
        <v>重庆市永川区长城汽车零部件有限公司（徐水）100A4573</v>
      </c>
      <c r="Q155" t="s">
        <v>26</v>
      </c>
      <c r="R155" t="s">
        <v>26</v>
      </c>
      <c r="S155">
        <f>L155+N155</f>
        <v>29282</v>
      </c>
      <c r="T155" t="str">
        <f>VLOOKUP(P155,Sheet1!W:W,1,0)</f>
        <v>重庆市永川区长城汽车零部件有限公司（徐水）100A4573</v>
      </c>
    </row>
    <row r="156" spans="1:20" x14ac:dyDescent="0.15">
      <c r="A156" s="67">
        <v>44531</v>
      </c>
      <c r="B156" t="s">
        <v>175</v>
      </c>
      <c r="C156" t="s">
        <v>176</v>
      </c>
      <c r="D156" t="s">
        <v>214</v>
      </c>
      <c r="E156" t="s">
        <v>200</v>
      </c>
      <c r="F156" t="s">
        <v>201</v>
      </c>
      <c r="G156" t="s">
        <v>874</v>
      </c>
      <c r="H156">
        <v>0</v>
      </c>
      <c r="I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tr">
        <f>D156&amp;E156</f>
        <v>广汽乘用车（杭州）有限公司100A4175</v>
      </c>
      <c r="Q156" t="e">
        <v>#N/A</v>
      </c>
      <c r="R156" t="s">
        <v>26</v>
      </c>
      <c r="S156">
        <f>L156+N156</f>
        <v>0</v>
      </c>
      <c r="T156" t="str">
        <f>VLOOKUP(P156,Sheet1!W:W,1,0)</f>
        <v>广汽乘用车（杭州）有限公司100A4175</v>
      </c>
    </row>
    <row r="157" spans="1:20" x14ac:dyDescent="0.15">
      <c r="A157" s="67">
        <v>44531</v>
      </c>
      <c r="B157" t="s">
        <v>7</v>
      </c>
      <c r="C157" t="s">
        <v>781</v>
      </c>
      <c r="D157" t="s">
        <v>152</v>
      </c>
      <c r="E157" t="s">
        <v>722</v>
      </c>
      <c r="F157" t="s">
        <v>854</v>
      </c>
      <c r="G157" t="s">
        <v>874</v>
      </c>
      <c r="H157">
        <v>20000</v>
      </c>
      <c r="I157">
        <v>20000</v>
      </c>
      <c r="J157">
        <v>24507</v>
      </c>
      <c r="K157">
        <v>0</v>
      </c>
      <c r="L157">
        <v>20168</v>
      </c>
      <c r="M157">
        <v>20168</v>
      </c>
      <c r="N157">
        <v>26660</v>
      </c>
      <c r="O157">
        <v>0</v>
      </c>
      <c r="P157" t="str">
        <f>D157&amp;E157</f>
        <v>重庆市永川区长城汽车零部件有限公司（徐水）100A4574</v>
      </c>
      <c r="Q157" t="s">
        <v>26</v>
      </c>
      <c r="R157" t="s">
        <v>26</v>
      </c>
      <c r="S157">
        <f>L157+N157</f>
        <v>46828</v>
      </c>
      <c r="T157" t="str">
        <f>VLOOKUP(P157,Sheet1!W:W,1,0)</f>
        <v>重庆市永川区长城汽车零部件有限公司（徐水）100A4574</v>
      </c>
    </row>
    <row r="158" spans="1:20" x14ac:dyDescent="0.15">
      <c r="A158" s="67">
        <v>44531</v>
      </c>
      <c r="B158" t="s">
        <v>175</v>
      </c>
      <c r="C158" t="s">
        <v>176</v>
      </c>
      <c r="D158" t="s">
        <v>750</v>
      </c>
      <c r="E158" t="s">
        <v>185</v>
      </c>
      <c r="F158" t="s">
        <v>182</v>
      </c>
      <c r="G158" t="s">
        <v>874</v>
      </c>
      <c r="H158">
        <v>0</v>
      </c>
      <c r="I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tr">
        <f>D158&amp;E158</f>
        <v>江西中联智能物流有限公司100A3475</v>
      </c>
      <c r="Q158" t="e">
        <v>#N/A</v>
      </c>
      <c r="R158" t="s">
        <v>26</v>
      </c>
      <c r="S158">
        <f>L158+N158</f>
        <v>0</v>
      </c>
      <c r="T158" t="str">
        <f>VLOOKUP(P158,Sheet1!W:W,1,0)</f>
        <v>江西中联智能物流有限公司100A3475</v>
      </c>
    </row>
    <row r="159" spans="1:20" x14ac:dyDescent="0.15">
      <c r="A159" s="67">
        <v>44531</v>
      </c>
      <c r="B159" t="s">
        <v>7</v>
      </c>
      <c r="C159" t="s">
        <v>781</v>
      </c>
      <c r="D159" t="s">
        <v>169</v>
      </c>
      <c r="E159" t="s">
        <v>130</v>
      </c>
      <c r="F159" t="s">
        <v>131</v>
      </c>
      <c r="G159" t="s">
        <v>874</v>
      </c>
      <c r="H159">
        <v>100</v>
      </c>
      <c r="I159">
        <v>100</v>
      </c>
      <c r="J159">
        <v>59</v>
      </c>
      <c r="K159">
        <v>41</v>
      </c>
      <c r="L159">
        <v>100</v>
      </c>
      <c r="M159">
        <v>100</v>
      </c>
      <c r="N159">
        <v>35</v>
      </c>
      <c r="O159">
        <v>65</v>
      </c>
      <c r="P159" t="str">
        <f>D159&amp;E159</f>
        <v>长城汽车股份有限公司徐水售后分公司100A1313</v>
      </c>
      <c r="Q159" t="s">
        <v>26</v>
      </c>
      <c r="R159" t="s">
        <v>26</v>
      </c>
      <c r="S159">
        <f>L159+N159</f>
        <v>135</v>
      </c>
      <c r="T159" t="str">
        <f>VLOOKUP(P159,Sheet1!W:W,1,0)</f>
        <v>长城汽车股份有限公司徐水售后分公司100A1313</v>
      </c>
    </row>
    <row r="160" spans="1:20" x14ac:dyDescent="0.15">
      <c r="A160" s="67">
        <v>44531</v>
      </c>
      <c r="B160" t="s">
        <v>7</v>
      </c>
      <c r="C160" t="s">
        <v>781</v>
      </c>
      <c r="D160" t="s">
        <v>169</v>
      </c>
      <c r="E160" t="s">
        <v>170</v>
      </c>
      <c r="F160" t="s">
        <v>171</v>
      </c>
      <c r="G160" t="s">
        <v>874</v>
      </c>
      <c r="H160">
        <v>20</v>
      </c>
      <c r="I160">
        <v>20</v>
      </c>
      <c r="K160">
        <v>20</v>
      </c>
      <c r="L160">
        <v>20</v>
      </c>
      <c r="M160">
        <v>20</v>
      </c>
      <c r="N160">
        <v>0</v>
      </c>
      <c r="O160">
        <v>20</v>
      </c>
      <c r="P160" t="str">
        <f>D160&amp;E160</f>
        <v>长城汽车股份有限公司徐水售后分公司100A1325</v>
      </c>
      <c r="Q160" t="s">
        <v>26</v>
      </c>
      <c r="R160" t="s">
        <v>26</v>
      </c>
      <c r="S160">
        <f>L160+N160</f>
        <v>20</v>
      </c>
      <c r="T160" t="str">
        <f>VLOOKUP(P160,Sheet1!W:W,1,0)</f>
        <v>长城汽车股份有限公司徐水售后分公司100A1325</v>
      </c>
    </row>
    <row r="161" spans="1:20" x14ac:dyDescent="0.15">
      <c r="A161" s="67">
        <v>44531</v>
      </c>
      <c r="B161" t="s">
        <v>7</v>
      </c>
      <c r="C161" t="s">
        <v>781</v>
      </c>
      <c r="D161" t="s">
        <v>169</v>
      </c>
      <c r="E161" t="s">
        <v>132</v>
      </c>
      <c r="F161" t="s">
        <v>133</v>
      </c>
      <c r="G161" t="s">
        <v>874</v>
      </c>
      <c r="H161">
        <v>100</v>
      </c>
      <c r="I161">
        <v>100</v>
      </c>
      <c r="J161">
        <v>2</v>
      </c>
      <c r="K161">
        <v>98</v>
      </c>
      <c r="L161">
        <v>100</v>
      </c>
      <c r="M161">
        <v>100</v>
      </c>
      <c r="N161">
        <v>0</v>
      </c>
      <c r="O161">
        <v>100</v>
      </c>
      <c r="P161" t="str">
        <f>D161&amp;E161</f>
        <v>长城汽车股份有限公司徐水售后分公司100A1426</v>
      </c>
      <c r="Q161" t="s">
        <v>26</v>
      </c>
      <c r="R161" t="s">
        <v>26</v>
      </c>
      <c r="S161">
        <f>L161+N161</f>
        <v>100</v>
      </c>
      <c r="T161" t="str">
        <f>VLOOKUP(P161,Sheet1!W:W,1,0)</f>
        <v>长城汽车股份有限公司徐水售后分公司100A1426</v>
      </c>
    </row>
    <row r="162" spans="1:20" x14ac:dyDescent="0.15">
      <c r="A162" s="67">
        <v>44531</v>
      </c>
      <c r="B162" t="s">
        <v>7</v>
      </c>
      <c r="C162" t="s">
        <v>781</v>
      </c>
      <c r="D162" t="s">
        <v>169</v>
      </c>
      <c r="E162" t="s">
        <v>172</v>
      </c>
      <c r="F162" t="s">
        <v>173</v>
      </c>
      <c r="G162" t="s">
        <v>874</v>
      </c>
      <c r="H162">
        <v>50</v>
      </c>
      <c r="I162">
        <v>50</v>
      </c>
      <c r="J162">
        <v>59</v>
      </c>
      <c r="K162">
        <v>0</v>
      </c>
      <c r="L162">
        <v>20</v>
      </c>
      <c r="M162">
        <v>20</v>
      </c>
      <c r="N162">
        <v>60</v>
      </c>
      <c r="O162">
        <v>0</v>
      </c>
      <c r="P162" t="str">
        <f>D162&amp;E162</f>
        <v>长城汽车股份有限公司徐水售后分公司100A2129</v>
      </c>
      <c r="Q162" t="s">
        <v>26</v>
      </c>
      <c r="R162" t="s">
        <v>26</v>
      </c>
      <c r="S162">
        <f>L162+N162</f>
        <v>80</v>
      </c>
      <c r="T162" t="str">
        <f>VLOOKUP(P162,Sheet1!W:W,1,0)</f>
        <v>长城汽车股份有限公司徐水售后分公司100A2129</v>
      </c>
    </row>
    <row r="163" spans="1:20" x14ac:dyDescent="0.15">
      <c r="A163" s="67">
        <v>44531</v>
      </c>
      <c r="B163" t="s">
        <v>7</v>
      </c>
      <c r="C163" t="s">
        <v>781</v>
      </c>
      <c r="D163" t="s">
        <v>169</v>
      </c>
      <c r="E163" t="s">
        <v>134</v>
      </c>
      <c r="F163" t="s">
        <v>135</v>
      </c>
      <c r="G163" t="s">
        <v>874</v>
      </c>
      <c r="H163">
        <v>50</v>
      </c>
      <c r="I163">
        <v>41</v>
      </c>
      <c r="J163">
        <v>1</v>
      </c>
      <c r="K163">
        <v>40</v>
      </c>
      <c r="L163">
        <v>10</v>
      </c>
      <c r="M163">
        <v>10</v>
      </c>
      <c r="N163">
        <v>0</v>
      </c>
      <c r="O163">
        <v>10</v>
      </c>
      <c r="P163" t="str">
        <f>D163&amp;E163</f>
        <v>长城汽车股份有限公司徐水售后分公司100A2130</v>
      </c>
      <c r="Q163" t="s">
        <v>26</v>
      </c>
      <c r="R163" t="s">
        <v>26</v>
      </c>
      <c r="S163">
        <f>L163+N163</f>
        <v>10</v>
      </c>
      <c r="T163" t="str">
        <f>VLOOKUP(P163,Sheet1!W:W,1,0)</f>
        <v>长城汽车股份有限公司徐水售后分公司100A2130</v>
      </c>
    </row>
    <row r="164" spans="1:20" x14ac:dyDescent="0.15">
      <c r="A164" s="67">
        <v>44531</v>
      </c>
      <c r="B164" t="s">
        <v>7</v>
      </c>
      <c r="C164" t="s">
        <v>781</v>
      </c>
      <c r="D164" t="s">
        <v>169</v>
      </c>
      <c r="E164" t="s">
        <v>136</v>
      </c>
      <c r="F164" t="s">
        <v>137</v>
      </c>
      <c r="G164" t="s">
        <v>874</v>
      </c>
      <c r="H164">
        <v>50</v>
      </c>
      <c r="I164">
        <v>50</v>
      </c>
      <c r="J164">
        <v>12</v>
      </c>
      <c r="K164">
        <v>38</v>
      </c>
      <c r="L164">
        <v>50</v>
      </c>
      <c r="M164">
        <v>50</v>
      </c>
      <c r="N164">
        <v>12</v>
      </c>
      <c r="O164">
        <v>38</v>
      </c>
      <c r="P164" t="str">
        <f>D164&amp;E164</f>
        <v>长城汽车股份有限公司徐水售后分公司100A2136</v>
      </c>
      <c r="Q164" t="s">
        <v>26</v>
      </c>
      <c r="R164" t="s">
        <v>26</v>
      </c>
      <c r="S164">
        <f>L164+N164</f>
        <v>62</v>
      </c>
      <c r="T164" t="str">
        <f>VLOOKUP(P164,Sheet1!W:W,1,0)</f>
        <v>长城汽车股份有限公司徐水售后分公司100A2136</v>
      </c>
    </row>
    <row r="165" spans="1:20" x14ac:dyDescent="0.15">
      <c r="A165" s="67">
        <v>44531</v>
      </c>
      <c r="B165" t="s">
        <v>7</v>
      </c>
      <c r="C165" t="s">
        <v>781</v>
      </c>
      <c r="D165" t="s">
        <v>169</v>
      </c>
      <c r="E165" t="s">
        <v>156</v>
      </c>
      <c r="F165" t="s">
        <v>157</v>
      </c>
      <c r="G165" t="s">
        <v>874</v>
      </c>
      <c r="K165">
        <v>0</v>
      </c>
      <c r="N165">
        <v>7</v>
      </c>
      <c r="O165">
        <v>0</v>
      </c>
      <c r="P165" t="str">
        <f>D165&amp;E165</f>
        <v>长城汽车股份有限公司徐水售后分公司100A2657</v>
      </c>
      <c r="Q165" t="s">
        <v>26</v>
      </c>
      <c r="R165" t="s">
        <v>26</v>
      </c>
      <c r="S165">
        <f>L165+N165</f>
        <v>7</v>
      </c>
      <c r="T165" t="str">
        <f>VLOOKUP(P165,Sheet1!W:W,1,0)</f>
        <v>长城汽车股份有限公司徐水售后分公司100A2657</v>
      </c>
    </row>
    <row r="166" spans="1:20" x14ac:dyDescent="0.15">
      <c r="A166" s="67">
        <v>44531</v>
      </c>
      <c r="B166" t="s">
        <v>175</v>
      </c>
      <c r="C166" t="s">
        <v>176</v>
      </c>
      <c r="D166" t="s">
        <v>187</v>
      </c>
      <c r="E166" t="s">
        <v>188</v>
      </c>
      <c r="F166" t="s">
        <v>189</v>
      </c>
      <c r="G166" t="s">
        <v>874</v>
      </c>
      <c r="H166">
        <v>0</v>
      </c>
      <c r="I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tr">
        <f>D166&amp;E166</f>
        <v>江西江铃集团新能源汽车有限公司100A1349</v>
      </c>
      <c r="Q166" t="e">
        <v>#N/A</v>
      </c>
      <c r="R166" t="s">
        <v>26</v>
      </c>
      <c r="S166">
        <f>L166+N166</f>
        <v>0</v>
      </c>
      <c r="T166" t="str">
        <f>VLOOKUP(P166,Sheet1!W:W,1,0)</f>
        <v>江西江铃集团新能源汽车有限公司100A1349</v>
      </c>
    </row>
    <row r="167" spans="1:20" x14ac:dyDescent="0.15">
      <c r="A167" s="67">
        <v>44531</v>
      </c>
      <c r="B167" t="s">
        <v>175</v>
      </c>
      <c r="C167" t="s">
        <v>176</v>
      </c>
      <c r="D167" t="s">
        <v>178</v>
      </c>
      <c r="E167" t="s">
        <v>179</v>
      </c>
      <c r="F167" t="s">
        <v>180</v>
      </c>
      <c r="G167" t="s">
        <v>874</v>
      </c>
      <c r="H167">
        <v>0</v>
      </c>
      <c r="I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tr">
        <f>D167&amp;E167</f>
        <v>江铃汽车股份有限公司100A1681</v>
      </c>
      <c r="Q167" t="e">
        <v>#N/A</v>
      </c>
      <c r="R167" t="s">
        <v>26</v>
      </c>
      <c r="S167">
        <f>L167+N167</f>
        <v>0</v>
      </c>
      <c r="T167" t="str">
        <f>VLOOKUP(P167,Sheet1!W:W,1,0)</f>
        <v>江铃汽车股份有限公司100A1681</v>
      </c>
    </row>
    <row r="168" spans="1:20" x14ac:dyDescent="0.15">
      <c r="A168" s="67">
        <v>44531</v>
      </c>
      <c r="B168" t="s">
        <v>7</v>
      </c>
      <c r="C168" t="s">
        <v>781</v>
      </c>
      <c r="D168" t="s">
        <v>169</v>
      </c>
      <c r="E168" t="s">
        <v>160</v>
      </c>
      <c r="F168" t="s">
        <v>161</v>
      </c>
      <c r="G168" t="s">
        <v>874</v>
      </c>
      <c r="H168">
        <v>500</v>
      </c>
      <c r="I168">
        <v>500</v>
      </c>
      <c r="J168">
        <v>34</v>
      </c>
      <c r="K168">
        <v>466</v>
      </c>
      <c r="L168">
        <v>500</v>
      </c>
      <c r="M168">
        <v>500</v>
      </c>
      <c r="N168">
        <v>0</v>
      </c>
      <c r="O168">
        <v>500</v>
      </c>
      <c r="P168" t="str">
        <f>D168&amp;E168</f>
        <v>长城汽车股份有限公司徐水售后分公司100A3307</v>
      </c>
      <c r="Q168" t="s">
        <v>26</v>
      </c>
      <c r="R168" t="s">
        <v>26</v>
      </c>
      <c r="S168">
        <f>L168+N168</f>
        <v>500</v>
      </c>
      <c r="T168" t="str">
        <f>VLOOKUP(P168,Sheet1!W:W,1,0)</f>
        <v>长城汽车股份有限公司徐水售后分公司100A3307</v>
      </c>
    </row>
    <row r="169" spans="1:20" x14ac:dyDescent="0.15">
      <c r="A169" s="67">
        <v>44531</v>
      </c>
      <c r="B169" t="s">
        <v>7</v>
      </c>
      <c r="C169" t="s">
        <v>781</v>
      </c>
      <c r="D169" t="s">
        <v>169</v>
      </c>
      <c r="E169" t="s">
        <v>773</v>
      </c>
      <c r="F169" t="s">
        <v>774</v>
      </c>
      <c r="G169" t="s">
        <v>874</v>
      </c>
      <c r="H169">
        <v>200</v>
      </c>
      <c r="I169">
        <v>200</v>
      </c>
      <c r="J169">
        <v>860</v>
      </c>
      <c r="K169">
        <v>0</v>
      </c>
      <c r="L169">
        <v>200</v>
      </c>
      <c r="M169">
        <v>200</v>
      </c>
      <c r="N169">
        <v>0</v>
      </c>
      <c r="O169">
        <v>200</v>
      </c>
      <c r="P169" t="str">
        <f>D169&amp;E169</f>
        <v>长城汽车股份有限公司徐水售后分公司100A3682A</v>
      </c>
      <c r="Q169" t="s">
        <v>26</v>
      </c>
      <c r="R169" t="s">
        <v>26</v>
      </c>
      <c r="S169">
        <f>L169+N169</f>
        <v>200</v>
      </c>
      <c r="T169" t="str">
        <f>VLOOKUP(P169,Sheet1!W:W,1,0)</f>
        <v>长城汽车股份有限公司徐水售后分公司100A3682A</v>
      </c>
    </row>
    <row r="170" spans="1:20" x14ac:dyDescent="0.15">
      <c r="A170" s="67">
        <v>44531</v>
      </c>
      <c r="B170" t="s">
        <v>7</v>
      </c>
      <c r="C170" t="s">
        <v>781</v>
      </c>
      <c r="D170" t="s">
        <v>169</v>
      </c>
      <c r="E170" t="s">
        <v>142</v>
      </c>
      <c r="F170" t="s">
        <v>143</v>
      </c>
      <c r="G170" t="s">
        <v>874</v>
      </c>
      <c r="H170">
        <v>50</v>
      </c>
      <c r="I170">
        <v>50</v>
      </c>
      <c r="J170">
        <v>68</v>
      </c>
      <c r="K170">
        <v>0</v>
      </c>
      <c r="L170">
        <v>27</v>
      </c>
      <c r="M170">
        <v>27</v>
      </c>
      <c r="N170">
        <v>65</v>
      </c>
      <c r="O170">
        <v>0</v>
      </c>
      <c r="P170" t="str">
        <f>D170&amp;E170</f>
        <v>长城汽车股份有限公司徐水售后分公司100A3683</v>
      </c>
      <c r="Q170" t="s">
        <v>26</v>
      </c>
      <c r="R170" t="s">
        <v>26</v>
      </c>
      <c r="S170">
        <f>L170+N170</f>
        <v>92</v>
      </c>
      <c r="T170" t="str">
        <f>VLOOKUP(P170,Sheet1!W:W,1,0)</f>
        <v>长城汽车股份有限公司徐水售后分公司100A3683</v>
      </c>
    </row>
    <row r="171" spans="1:20" x14ac:dyDescent="0.15">
      <c r="A171" s="67">
        <v>44531</v>
      </c>
      <c r="B171" t="s">
        <v>7</v>
      </c>
      <c r="C171" t="s">
        <v>781</v>
      </c>
      <c r="D171" t="s">
        <v>169</v>
      </c>
      <c r="E171" t="s">
        <v>158</v>
      </c>
      <c r="F171" t="s">
        <v>159</v>
      </c>
      <c r="G171" t="s">
        <v>874</v>
      </c>
      <c r="H171">
        <v>100</v>
      </c>
      <c r="I171">
        <v>100</v>
      </c>
      <c r="J171">
        <v>163</v>
      </c>
      <c r="K171">
        <v>0</v>
      </c>
      <c r="L171">
        <v>100</v>
      </c>
      <c r="M171">
        <v>100</v>
      </c>
      <c r="N171">
        <v>0</v>
      </c>
      <c r="O171">
        <v>100</v>
      </c>
      <c r="P171" t="str">
        <f>D171&amp;E171</f>
        <v>长城汽车股份有限公司徐水售后分公司100A4201</v>
      </c>
      <c r="Q171" t="s">
        <v>26</v>
      </c>
      <c r="R171" t="s">
        <v>26</v>
      </c>
      <c r="S171">
        <f>L171+N171</f>
        <v>100</v>
      </c>
      <c r="T171" t="str">
        <f>VLOOKUP(P171,Sheet1!W:W,1,0)</f>
        <v>长城汽车股份有限公司徐水售后分公司100A4201</v>
      </c>
    </row>
    <row r="172" spans="1:20" x14ac:dyDescent="0.15">
      <c r="A172" s="67">
        <v>44531</v>
      </c>
      <c r="B172" t="s">
        <v>175</v>
      </c>
      <c r="C172" t="s">
        <v>922</v>
      </c>
      <c r="D172" t="s">
        <v>286</v>
      </c>
      <c r="E172" t="s">
        <v>287</v>
      </c>
      <c r="F172" t="s">
        <v>276</v>
      </c>
      <c r="G172" t="s">
        <v>874</v>
      </c>
      <c r="H172">
        <v>0</v>
      </c>
      <c r="I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tr">
        <f>D172&amp;E172</f>
        <v>北京汽车股份有限公司100AA314A</v>
      </c>
      <c r="Q172" t="e">
        <v>#N/A</v>
      </c>
      <c r="R172" t="s">
        <v>14</v>
      </c>
      <c r="S172">
        <f>L172+N172</f>
        <v>0</v>
      </c>
      <c r="T172" t="str">
        <f>VLOOKUP(P172,Sheet1!W:W,1,0)</f>
        <v>北京汽车股份有限公司100AA314A</v>
      </c>
    </row>
    <row r="173" spans="1:20" x14ac:dyDescent="0.15">
      <c r="A173" s="67">
        <v>44531</v>
      </c>
      <c r="B173" t="s">
        <v>175</v>
      </c>
      <c r="C173" t="s">
        <v>922</v>
      </c>
      <c r="D173" t="s">
        <v>252</v>
      </c>
      <c r="E173" t="s">
        <v>20</v>
      </c>
      <c r="F173" t="s">
        <v>21</v>
      </c>
      <c r="G173" t="s">
        <v>874</v>
      </c>
      <c r="H173">
        <v>0</v>
      </c>
      <c r="I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tr">
        <f>D173&amp;E173</f>
        <v>北京汽车股份有限公司株洲分公司100A026</v>
      </c>
      <c r="Q173" t="e">
        <v>#N/A</v>
      </c>
      <c r="R173" t="s">
        <v>14</v>
      </c>
      <c r="S173">
        <f>L173+N173</f>
        <v>0</v>
      </c>
      <c r="T173" t="str">
        <f>VLOOKUP(P173,Sheet1!W:W,1,0)</f>
        <v>北京汽车股份有限公司株洲分公司100A026</v>
      </c>
    </row>
    <row r="174" spans="1:20" x14ac:dyDescent="0.15">
      <c r="A174" s="67">
        <v>44531</v>
      </c>
      <c r="B174" t="s">
        <v>7</v>
      </c>
      <c r="C174" t="s">
        <v>782</v>
      </c>
      <c r="D174" t="s">
        <v>735</v>
      </c>
      <c r="E174" t="s">
        <v>740</v>
      </c>
      <c r="F174" t="s">
        <v>747</v>
      </c>
      <c r="G174" t="s">
        <v>874</v>
      </c>
      <c r="H174">
        <v>0</v>
      </c>
      <c r="I174">
        <v>0</v>
      </c>
      <c r="J174">
        <v>800</v>
      </c>
      <c r="K174">
        <v>0</v>
      </c>
      <c r="L174">
        <v>0</v>
      </c>
      <c r="M174">
        <v>0</v>
      </c>
      <c r="N174">
        <v>800</v>
      </c>
      <c r="O174">
        <v>0</v>
      </c>
      <c r="P174" t="str">
        <f>D174&amp;E174</f>
        <v>浙江吉润汽车有限公司宁波杭州湾新区备件中心100A2039</v>
      </c>
      <c r="Q174" t="s">
        <v>14</v>
      </c>
      <c r="R174" t="s">
        <v>26</v>
      </c>
      <c r="S174">
        <f>L174+N174</f>
        <v>800</v>
      </c>
      <c r="T174" t="str">
        <f>VLOOKUP(P174,Sheet1!W:W,1,0)</f>
        <v>浙江吉润汽车有限公司宁波杭州湾新区备件中心100A2039</v>
      </c>
    </row>
    <row r="175" spans="1:20" x14ac:dyDescent="0.15">
      <c r="A175" s="67">
        <v>44531</v>
      </c>
      <c r="B175" t="s">
        <v>175</v>
      </c>
      <c r="C175" t="s">
        <v>922</v>
      </c>
      <c r="D175" t="s">
        <v>252</v>
      </c>
      <c r="E175" t="s">
        <v>253</v>
      </c>
      <c r="F175" t="s">
        <v>254</v>
      </c>
      <c r="G175" t="s">
        <v>874</v>
      </c>
      <c r="H175">
        <v>0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 t="str">
        <f>D175&amp;E175</f>
        <v>北京汽车股份有限公司株洲分公司100A1405</v>
      </c>
      <c r="Q175" t="e">
        <v>#N/A</v>
      </c>
      <c r="R175" t="s">
        <v>14</v>
      </c>
      <c r="S175">
        <f>L175+N175</f>
        <v>0</v>
      </c>
      <c r="T175" t="str">
        <f>VLOOKUP(P175,Sheet1!W:W,1,0)</f>
        <v>北京汽车股份有限公司株洲分公司100A1405</v>
      </c>
    </row>
    <row r="176" spans="1:20" x14ac:dyDescent="0.15">
      <c r="A176" s="67">
        <v>44531</v>
      </c>
      <c r="B176" t="s">
        <v>175</v>
      </c>
      <c r="C176" t="s">
        <v>922</v>
      </c>
      <c r="D176" t="s">
        <v>252</v>
      </c>
      <c r="E176" t="s">
        <v>255</v>
      </c>
      <c r="F176" t="s">
        <v>256</v>
      </c>
      <c r="G176" t="s">
        <v>874</v>
      </c>
      <c r="H176">
        <v>0</v>
      </c>
      <c r="I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tr">
        <f>D176&amp;E176</f>
        <v>北京汽车股份有限公司株洲分公司100A2648</v>
      </c>
      <c r="Q176" t="e">
        <v>#N/A</v>
      </c>
      <c r="R176" t="s">
        <v>26</v>
      </c>
      <c r="S176">
        <f>L176+N176</f>
        <v>0</v>
      </c>
      <c r="T176" t="str">
        <f>VLOOKUP(P176,Sheet1!W:W,1,0)</f>
        <v>北京汽车股份有限公司株洲分公司100A2648</v>
      </c>
    </row>
    <row r="177" spans="1:20" x14ac:dyDescent="0.15">
      <c r="A177" s="67">
        <v>44531</v>
      </c>
      <c r="B177" t="s">
        <v>175</v>
      </c>
      <c r="C177" t="s">
        <v>922</v>
      </c>
      <c r="D177" t="s">
        <v>252</v>
      </c>
      <c r="E177" t="s">
        <v>257</v>
      </c>
      <c r="F177" t="s">
        <v>258</v>
      </c>
      <c r="G177" t="s">
        <v>874</v>
      </c>
      <c r="H177">
        <v>0</v>
      </c>
      <c r="I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tr">
        <f>D177&amp;E177</f>
        <v>北京汽车股份有限公司株洲分公司100A2660</v>
      </c>
      <c r="Q177" t="e">
        <v>#N/A</v>
      </c>
      <c r="R177" t="s">
        <v>26</v>
      </c>
      <c r="S177">
        <f>L177+N177</f>
        <v>0</v>
      </c>
      <c r="T177" t="str">
        <f>VLOOKUP(P177,Sheet1!W:W,1,0)</f>
        <v>北京汽车股份有限公司株洲分公司100A2660</v>
      </c>
    </row>
    <row r="178" spans="1:20" x14ac:dyDescent="0.15">
      <c r="A178" s="67">
        <v>44531</v>
      </c>
      <c r="B178" t="s">
        <v>7</v>
      </c>
      <c r="C178" t="s">
        <v>782</v>
      </c>
      <c r="D178" t="s">
        <v>735</v>
      </c>
      <c r="E178" t="s">
        <v>39</v>
      </c>
      <c r="F178" t="s">
        <v>40</v>
      </c>
      <c r="G178" t="s">
        <v>874</v>
      </c>
      <c r="H178">
        <v>0</v>
      </c>
      <c r="I178">
        <v>0</v>
      </c>
      <c r="J178">
        <v>720</v>
      </c>
      <c r="K178">
        <v>0</v>
      </c>
      <c r="L178">
        <v>0</v>
      </c>
      <c r="M178">
        <v>0</v>
      </c>
      <c r="N178">
        <v>720</v>
      </c>
      <c r="O178">
        <v>0</v>
      </c>
      <c r="P178" t="str">
        <f>D178&amp;E178</f>
        <v>浙江吉润汽车有限公司宁波杭州湾新区备件中心100A3119</v>
      </c>
      <c r="Q178" t="s">
        <v>26</v>
      </c>
      <c r="R178" t="s">
        <v>26</v>
      </c>
      <c r="S178">
        <f>L178+N178</f>
        <v>720</v>
      </c>
      <c r="T178" t="str">
        <f>VLOOKUP(P178,Sheet1!W:W,1,0)</f>
        <v>浙江吉润汽车有限公司宁波杭州湾新区备件中心100A3119</v>
      </c>
    </row>
    <row r="179" spans="1:20" x14ac:dyDescent="0.15">
      <c r="A179" s="67">
        <v>44531</v>
      </c>
      <c r="B179" t="s">
        <v>7</v>
      </c>
      <c r="C179" t="s">
        <v>782</v>
      </c>
      <c r="D179" t="s">
        <v>735</v>
      </c>
      <c r="E179" t="s">
        <v>35</v>
      </c>
      <c r="F179" t="s">
        <v>36</v>
      </c>
      <c r="G179" t="s">
        <v>874</v>
      </c>
      <c r="H179">
        <v>200</v>
      </c>
      <c r="I179">
        <v>200</v>
      </c>
      <c r="K179">
        <v>200</v>
      </c>
      <c r="L179">
        <v>200</v>
      </c>
      <c r="M179">
        <v>200</v>
      </c>
      <c r="N179">
        <v>0</v>
      </c>
      <c r="O179">
        <v>200</v>
      </c>
      <c r="P179" t="str">
        <f>D179&amp;E179</f>
        <v>浙江吉润汽车有限公司宁波杭州湾新区备件中心100A3269</v>
      </c>
      <c r="Q179" t="s">
        <v>26</v>
      </c>
      <c r="R179" t="s">
        <v>26</v>
      </c>
      <c r="S179">
        <f>L179+N179</f>
        <v>200</v>
      </c>
      <c r="T179" t="str">
        <f>VLOOKUP(P179,Sheet1!W:W,1,0)</f>
        <v>浙江吉润汽车有限公司宁波杭州湾新区备件中心100A3269</v>
      </c>
    </row>
    <row r="180" spans="1:20" x14ac:dyDescent="0.15">
      <c r="A180" s="67">
        <v>44531</v>
      </c>
      <c r="B180" t="s">
        <v>7</v>
      </c>
      <c r="C180" t="s">
        <v>782</v>
      </c>
      <c r="D180" t="s">
        <v>735</v>
      </c>
      <c r="E180" t="s">
        <v>24</v>
      </c>
      <c r="F180" t="s">
        <v>25</v>
      </c>
      <c r="G180" t="s">
        <v>874</v>
      </c>
      <c r="H180">
        <v>200</v>
      </c>
      <c r="I180">
        <v>200</v>
      </c>
      <c r="K180">
        <v>200</v>
      </c>
      <c r="L180">
        <v>200</v>
      </c>
      <c r="M180">
        <v>200</v>
      </c>
      <c r="N180">
        <v>0</v>
      </c>
      <c r="O180">
        <v>200</v>
      </c>
      <c r="P180" t="str">
        <f>D180&amp;E180</f>
        <v>浙江吉润汽车有限公司宁波杭州湾新区备件中心100A3412</v>
      </c>
      <c r="Q180" t="s">
        <v>26</v>
      </c>
      <c r="R180" t="s">
        <v>26</v>
      </c>
      <c r="S180">
        <f>L180+N180</f>
        <v>200</v>
      </c>
      <c r="T180" t="str">
        <f>VLOOKUP(P180,Sheet1!W:W,1,0)</f>
        <v>浙江吉润汽车有限公司宁波杭州湾新区备件中心100A3412</v>
      </c>
    </row>
    <row r="181" spans="1:20" x14ac:dyDescent="0.15">
      <c r="A181" s="67">
        <v>44531</v>
      </c>
      <c r="B181" t="s">
        <v>175</v>
      </c>
      <c r="C181" t="s">
        <v>922</v>
      </c>
      <c r="D181" t="s">
        <v>252</v>
      </c>
      <c r="E181" t="s">
        <v>259</v>
      </c>
      <c r="F181" t="s">
        <v>260</v>
      </c>
      <c r="G181" t="s">
        <v>874</v>
      </c>
      <c r="H181">
        <v>0</v>
      </c>
      <c r="I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tr">
        <f>D181&amp;E181</f>
        <v>北京汽车股份有限公司株洲分公司100A3504</v>
      </c>
      <c r="Q181" t="e">
        <v>#N/A</v>
      </c>
      <c r="R181" t="s">
        <v>26</v>
      </c>
      <c r="S181">
        <f>L181+N181</f>
        <v>0</v>
      </c>
      <c r="T181" t="str">
        <f>VLOOKUP(P181,Sheet1!W:W,1,0)</f>
        <v>北京汽车股份有限公司株洲分公司100A3504</v>
      </c>
    </row>
    <row r="182" spans="1:20" x14ac:dyDescent="0.15">
      <c r="A182" s="67">
        <v>44531</v>
      </c>
      <c r="B182" t="s">
        <v>7</v>
      </c>
      <c r="C182" t="s">
        <v>782</v>
      </c>
      <c r="D182" t="s">
        <v>735</v>
      </c>
      <c r="E182" t="s">
        <v>773</v>
      </c>
      <c r="F182" t="s">
        <v>774</v>
      </c>
      <c r="G182" t="s">
        <v>874</v>
      </c>
      <c r="H182">
        <v>200</v>
      </c>
      <c r="I182">
        <v>200</v>
      </c>
      <c r="J182">
        <v>960</v>
      </c>
      <c r="K182">
        <v>0</v>
      </c>
      <c r="L182">
        <v>200</v>
      </c>
      <c r="M182">
        <v>200</v>
      </c>
      <c r="N182">
        <v>960</v>
      </c>
      <c r="O182">
        <v>0</v>
      </c>
      <c r="P182" t="str">
        <f>D182&amp;E182</f>
        <v>浙江吉润汽车有限公司宁波杭州湾新区备件中心100A3682A</v>
      </c>
      <c r="Q182" t="s">
        <v>26</v>
      </c>
      <c r="R182" t="s">
        <v>26</v>
      </c>
      <c r="S182">
        <f>L182+N182</f>
        <v>1160</v>
      </c>
      <c r="T182" t="str">
        <f>VLOOKUP(P182,Sheet1!W:W,1,0)</f>
        <v>浙江吉润汽车有限公司宁波杭州湾新区备件中心100A3682A</v>
      </c>
    </row>
    <row r="183" spans="1:20" x14ac:dyDescent="0.15">
      <c r="A183" s="67">
        <v>44531</v>
      </c>
      <c r="B183" t="s">
        <v>175</v>
      </c>
      <c r="C183" t="s">
        <v>922</v>
      </c>
      <c r="D183" t="s">
        <v>252</v>
      </c>
      <c r="E183" t="s">
        <v>267</v>
      </c>
      <c r="F183" t="s">
        <v>268</v>
      </c>
      <c r="G183" t="s">
        <v>874</v>
      </c>
      <c r="H183">
        <v>0</v>
      </c>
      <c r="I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tr">
        <f>D183&amp;E183</f>
        <v>北京汽车股份有限公司株洲分公司100A3672</v>
      </c>
      <c r="Q183" t="e">
        <v>#N/A</v>
      </c>
      <c r="R183" t="s">
        <v>26</v>
      </c>
      <c r="S183">
        <f>L183+N183</f>
        <v>0</v>
      </c>
      <c r="T183" t="str">
        <f>VLOOKUP(P183,Sheet1!W:W,1,0)</f>
        <v>北京汽车股份有限公司株洲分公司100A3672</v>
      </c>
    </row>
    <row r="184" spans="1:20" x14ac:dyDescent="0.15">
      <c r="A184" s="67">
        <v>44531</v>
      </c>
      <c r="B184" t="s">
        <v>175</v>
      </c>
      <c r="C184" t="s">
        <v>922</v>
      </c>
      <c r="D184" t="s">
        <v>272</v>
      </c>
      <c r="E184" t="s">
        <v>20</v>
      </c>
      <c r="F184" t="s">
        <v>21</v>
      </c>
      <c r="G184" t="s">
        <v>874</v>
      </c>
      <c r="H184">
        <v>0</v>
      </c>
      <c r="I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tr">
        <f>D184&amp;E184</f>
        <v>北京汽车销售有限公司100A026</v>
      </c>
      <c r="Q184" t="e">
        <v>#N/A</v>
      </c>
      <c r="R184" t="s">
        <v>14</v>
      </c>
      <c r="S184">
        <f>L184+N184</f>
        <v>0</v>
      </c>
      <c r="T184" t="str">
        <f>VLOOKUP(P184,Sheet1!W:W,1,0)</f>
        <v>北京汽车销售有限公司100A026</v>
      </c>
    </row>
    <row r="185" spans="1:20" x14ac:dyDescent="0.15">
      <c r="A185" s="67">
        <v>44531</v>
      </c>
      <c r="B185" t="s">
        <v>175</v>
      </c>
      <c r="C185" t="s">
        <v>922</v>
      </c>
      <c r="D185" t="s">
        <v>272</v>
      </c>
      <c r="E185" t="s">
        <v>86</v>
      </c>
      <c r="F185" t="s">
        <v>87</v>
      </c>
      <c r="G185" t="s">
        <v>874</v>
      </c>
      <c r="H185">
        <v>0</v>
      </c>
      <c r="I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tr">
        <f>D185&amp;E185</f>
        <v>北京汽车销售有限公司100A1306</v>
      </c>
      <c r="Q185" t="e">
        <v>#N/A</v>
      </c>
      <c r="R185" t="s">
        <v>14</v>
      </c>
      <c r="S185">
        <f>L185+N185</f>
        <v>0</v>
      </c>
      <c r="T185" t="str">
        <f>VLOOKUP(P185,Sheet1!W:W,1,0)</f>
        <v>北京汽车销售有限公司100A1306</v>
      </c>
    </row>
    <row r="186" spans="1:20" x14ac:dyDescent="0.15">
      <c r="A186" s="67">
        <v>44531</v>
      </c>
      <c r="B186" t="s">
        <v>175</v>
      </c>
      <c r="C186" t="s">
        <v>922</v>
      </c>
      <c r="D186" t="s">
        <v>272</v>
      </c>
      <c r="E186" t="s">
        <v>253</v>
      </c>
      <c r="F186" t="s">
        <v>254</v>
      </c>
      <c r="G186" t="s">
        <v>874</v>
      </c>
      <c r="H186">
        <v>0</v>
      </c>
      <c r="I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tr">
        <f>D186&amp;E186</f>
        <v>北京汽车销售有限公司100A1405</v>
      </c>
      <c r="Q186" t="e">
        <v>#N/A</v>
      </c>
      <c r="R186" t="s">
        <v>14</v>
      </c>
      <c r="S186">
        <f>L186+N186</f>
        <v>0</v>
      </c>
      <c r="T186" t="str">
        <f>VLOOKUP(P186,Sheet1!W:W,1,0)</f>
        <v>北京汽车销售有限公司100A1405</v>
      </c>
    </row>
    <row r="187" spans="1:20" x14ac:dyDescent="0.15">
      <c r="A187" s="67">
        <v>44531</v>
      </c>
      <c r="B187" t="s">
        <v>175</v>
      </c>
      <c r="C187" t="s">
        <v>922</v>
      </c>
      <c r="D187" t="s">
        <v>272</v>
      </c>
      <c r="E187" t="s">
        <v>233</v>
      </c>
      <c r="F187" t="s">
        <v>234</v>
      </c>
      <c r="G187" t="s">
        <v>874</v>
      </c>
      <c r="H187">
        <v>0</v>
      </c>
      <c r="I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tr">
        <f>D187&amp;E187</f>
        <v>北京汽车销售有限公司100A1625</v>
      </c>
      <c r="Q187" t="e">
        <v>#N/A</v>
      </c>
      <c r="R187" t="s">
        <v>14</v>
      </c>
      <c r="S187">
        <f>L187+N187</f>
        <v>0</v>
      </c>
      <c r="T187" t="str">
        <f>VLOOKUP(P187,Sheet1!W:W,1,0)</f>
        <v>北京汽车销售有限公司100A1625</v>
      </c>
    </row>
    <row r="188" spans="1:20" x14ac:dyDescent="0.15">
      <c r="A188" s="67">
        <v>44531</v>
      </c>
      <c r="B188" t="s">
        <v>175</v>
      </c>
      <c r="C188" t="s">
        <v>922</v>
      </c>
      <c r="D188" t="s">
        <v>272</v>
      </c>
      <c r="E188" t="s">
        <v>277</v>
      </c>
      <c r="F188" t="s">
        <v>278</v>
      </c>
      <c r="G188" t="s">
        <v>874</v>
      </c>
      <c r="H188">
        <v>0</v>
      </c>
      <c r="I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tr">
        <f>D188&amp;E188</f>
        <v>北京汽车销售有限公司100A2659</v>
      </c>
      <c r="Q188" t="e">
        <v>#N/A</v>
      </c>
      <c r="R188" t="s">
        <v>26</v>
      </c>
      <c r="S188">
        <f>L188+N188</f>
        <v>0</v>
      </c>
      <c r="T188" t="str">
        <f>VLOOKUP(P188,Sheet1!W:W,1,0)</f>
        <v>北京汽车销售有限公司100A2659</v>
      </c>
    </row>
    <row r="189" spans="1:20" x14ac:dyDescent="0.15">
      <c r="A189" s="67">
        <v>44531</v>
      </c>
      <c r="B189" t="s">
        <v>175</v>
      </c>
      <c r="C189" t="s">
        <v>922</v>
      </c>
      <c r="D189" t="s">
        <v>272</v>
      </c>
      <c r="E189" t="s">
        <v>257</v>
      </c>
      <c r="F189" t="s">
        <v>258</v>
      </c>
      <c r="G189" t="s">
        <v>874</v>
      </c>
      <c r="H189">
        <v>0</v>
      </c>
      <c r="I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tr">
        <f>D189&amp;E189</f>
        <v>北京汽车销售有限公司100A2660</v>
      </c>
      <c r="Q189" t="e">
        <v>#N/A</v>
      </c>
      <c r="R189" t="s">
        <v>26</v>
      </c>
      <c r="S189">
        <f>L189+N189</f>
        <v>0</v>
      </c>
      <c r="T189" t="str">
        <f>VLOOKUP(P189,Sheet1!W:W,1,0)</f>
        <v>北京汽车销售有限公司100A2660</v>
      </c>
    </row>
    <row r="190" spans="1:20" x14ac:dyDescent="0.15">
      <c r="A190" s="67">
        <v>44531</v>
      </c>
      <c r="B190" t="s">
        <v>7</v>
      </c>
      <c r="C190" t="s">
        <v>782</v>
      </c>
      <c r="D190" t="s">
        <v>735</v>
      </c>
      <c r="E190" t="s">
        <v>37</v>
      </c>
      <c r="F190" t="s">
        <v>38</v>
      </c>
      <c r="G190" t="s">
        <v>874</v>
      </c>
      <c r="H190">
        <v>200</v>
      </c>
      <c r="I190">
        <v>200</v>
      </c>
      <c r="J190">
        <v>1980</v>
      </c>
      <c r="K190">
        <v>0</v>
      </c>
      <c r="L190">
        <v>200</v>
      </c>
      <c r="M190">
        <v>200</v>
      </c>
      <c r="N190">
        <v>1980</v>
      </c>
      <c r="O190">
        <v>0</v>
      </c>
      <c r="P190" t="str">
        <f>D190&amp;E190</f>
        <v>浙江吉润汽车有限公司宁波杭州湾新区备件中心100A3765</v>
      </c>
      <c r="Q190" t="s">
        <v>26</v>
      </c>
      <c r="R190" t="s">
        <v>26</v>
      </c>
      <c r="S190">
        <f>L190+N190</f>
        <v>2180</v>
      </c>
      <c r="T190" t="str">
        <f>VLOOKUP(P190,Sheet1!W:W,1,0)</f>
        <v>浙江吉润汽车有限公司宁波杭州湾新区备件中心100A3765</v>
      </c>
    </row>
    <row r="191" spans="1:20" x14ac:dyDescent="0.15">
      <c r="A191" s="67">
        <v>44531</v>
      </c>
      <c r="B191" t="s">
        <v>175</v>
      </c>
      <c r="C191" t="s">
        <v>922</v>
      </c>
      <c r="D191" t="s">
        <v>272</v>
      </c>
      <c r="E191" t="s">
        <v>261</v>
      </c>
      <c r="F191" t="s">
        <v>262</v>
      </c>
      <c r="G191" t="s">
        <v>874</v>
      </c>
      <c r="H191">
        <v>0</v>
      </c>
      <c r="I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tr">
        <f>D191&amp;E191</f>
        <v>北京汽车销售有限公司100A3410</v>
      </c>
      <c r="Q191" t="e">
        <v>#N/A</v>
      </c>
      <c r="R191" t="s">
        <v>14</v>
      </c>
      <c r="S191">
        <f>L191+N191</f>
        <v>0</v>
      </c>
      <c r="T191" t="str">
        <f>VLOOKUP(P191,Sheet1!W:W,1,0)</f>
        <v>北京汽车销售有限公司100A3410</v>
      </c>
    </row>
    <row r="192" spans="1:20" x14ac:dyDescent="0.15">
      <c r="A192" s="67">
        <v>44531</v>
      </c>
      <c r="B192" t="s">
        <v>175</v>
      </c>
      <c r="C192" t="s">
        <v>922</v>
      </c>
      <c r="D192" t="s">
        <v>272</v>
      </c>
      <c r="E192" t="s">
        <v>273</v>
      </c>
      <c r="F192" t="s">
        <v>274</v>
      </c>
      <c r="G192" t="s">
        <v>874</v>
      </c>
      <c r="H192">
        <v>0</v>
      </c>
      <c r="I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tr">
        <f>D192&amp;E192</f>
        <v>北京汽车销售有限公司100A500</v>
      </c>
      <c r="Q192" t="e">
        <v>#N/A</v>
      </c>
      <c r="R192" t="s">
        <v>26</v>
      </c>
      <c r="S192">
        <f>L192+N192</f>
        <v>0</v>
      </c>
      <c r="T192" t="str">
        <f>VLOOKUP(P192,Sheet1!W:W,1,0)</f>
        <v>北京汽车销售有限公司100A500</v>
      </c>
    </row>
    <row r="193" spans="1:20" x14ac:dyDescent="0.15">
      <c r="A193" s="67">
        <v>44531</v>
      </c>
      <c r="B193" t="s">
        <v>175</v>
      </c>
      <c r="C193" t="s">
        <v>922</v>
      </c>
      <c r="D193" t="s">
        <v>270</v>
      </c>
      <c r="E193" t="s">
        <v>233</v>
      </c>
      <c r="F193" t="s">
        <v>234</v>
      </c>
      <c r="G193" t="s">
        <v>874</v>
      </c>
      <c r="H193">
        <v>0</v>
      </c>
      <c r="I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tr">
        <f>D193&amp;E193</f>
        <v>北京汽车集团越野车销售服务有限公司100A1625</v>
      </c>
      <c r="Q193" t="e">
        <v>#N/A</v>
      </c>
      <c r="R193" t="s">
        <v>14</v>
      </c>
      <c r="S193">
        <f>L193+N193</f>
        <v>0</v>
      </c>
      <c r="T193" t="str">
        <f>VLOOKUP(P193,Sheet1!W:W,1,0)</f>
        <v>北京汽车集团越野车销售服务有限公司100A1625</v>
      </c>
    </row>
    <row r="194" spans="1:20" x14ac:dyDescent="0.15">
      <c r="A194" s="67">
        <v>44531</v>
      </c>
      <c r="B194" t="s">
        <v>175</v>
      </c>
      <c r="C194" t="s">
        <v>922</v>
      </c>
      <c r="D194" t="s">
        <v>230</v>
      </c>
      <c r="E194" t="s">
        <v>231</v>
      </c>
      <c r="F194" t="s">
        <v>232</v>
      </c>
      <c r="G194" t="s">
        <v>874</v>
      </c>
      <c r="H194">
        <v>0</v>
      </c>
      <c r="I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tr">
        <f>D194&amp;E194</f>
        <v>北京海纳川汽车部件股份有限公司顺义分公司100A1092</v>
      </c>
      <c r="Q194" t="e">
        <v>#N/A</v>
      </c>
      <c r="R194" t="s">
        <v>14</v>
      </c>
      <c r="S194">
        <f>L194+N194</f>
        <v>0</v>
      </c>
      <c r="T194" t="str">
        <f>VLOOKUP(P194,Sheet1!W:W,1,0)</f>
        <v>北京海纳川汽车部件股份有限公司顺义分公司100A1092</v>
      </c>
    </row>
    <row r="195" spans="1:20" x14ac:dyDescent="0.15">
      <c r="A195" s="67">
        <v>44531</v>
      </c>
      <c r="B195" t="s">
        <v>175</v>
      </c>
      <c r="C195" t="s">
        <v>922</v>
      </c>
      <c r="D195" t="s">
        <v>230</v>
      </c>
      <c r="E195" t="s">
        <v>86</v>
      </c>
      <c r="F195" t="s">
        <v>87</v>
      </c>
      <c r="G195" t="s">
        <v>874</v>
      </c>
      <c r="H195">
        <v>0</v>
      </c>
      <c r="I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tr">
        <f>D195&amp;E195</f>
        <v>北京海纳川汽车部件股份有限公司顺义分公司100A1306</v>
      </c>
      <c r="Q195" t="e">
        <v>#N/A</v>
      </c>
      <c r="R195" t="s">
        <v>14</v>
      </c>
      <c r="S195">
        <f>L195+N195</f>
        <v>0</v>
      </c>
      <c r="T195" t="str">
        <f>VLOOKUP(P195,Sheet1!W:W,1,0)</f>
        <v>北京海纳川汽车部件股份有限公司顺义分公司100A1306</v>
      </c>
    </row>
    <row r="196" spans="1:20" x14ac:dyDescent="0.15">
      <c r="A196" s="67">
        <v>44531</v>
      </c>
      <c r="B196" t="s">
        <v>175</v>
      </c>
      <c r="C196" t="s">
        <v>922</v>
      </c>
      <c r="D196" t="s">
        <v>230</v>
      </c>
      <c r="E196" t="s">
        <v>233</v>
      </c>
      <c r="F196" t="s">
        <v>234</v>
      </c>
      <c r="G196" t="s">
        <v>874</v>
      </c>
      <c r="H196">
        <v>0</v>
      </c>
      <c r="I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tr">
        <f>D196&amp;E196</f>
        <v>北京海纳川汽车部件股份有限公司顺义分公司100A1625</v>
      </c>
      <c r="Q196" t="e">
        <v>#N/A</v>
      </c>
      <c r="R196" t="s">
        <v>14</v>
      </c>
      <c r="S196">
        <f>L196+N196</f>
        <v>0</v>
      </c>
      <c r="T196" t="str">
        <f>VLOOKUP(P196,Sheet1!W:W,1,0)</f>
        <v>北京海纳川汽车部件股份有限公司顺义分公司100A1625</v>
      </c>
    </row>
    <row r="197" spans="1:20" x14ac:dyDescent="0.15">
      <c r="A197" s="67">
        <v>44531</v>
      </c>
      <c r="B197" t="s">
        <v>175</v>
      </c>
      <c r="C197" t="s">
        <v>922</v>
      </c>
      <c r="D197" t="s">
        <v>230</v>
      </c>
      <c r="E197" t="s">
        <v>235</v>
      </c>
      <c r="F197" t="s">
        <v>236</v>
      </c>
      <c r="G197" t="s">
        <v>874</v>
      </c>
      <c r="H197">
        <v>0</v>
      </c>
      <c r="I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tr">
        <f>D197&amp;E197</f>
        <v>北京海纳川汽车部件股份有限公司顺义分公司100A1678</v>
      </c>
      <c r="Q197" t="e">
        <v>#N/A</v>
      </c>
      <c r="R197" t="s">
        <v>14</v>
      </c>
      <c r="S197">
        <f>L197+N197</f>
        <v>0</v>
      </c>
      <c r="T197" t="str">
        <f>VLOOKUP(P197,Sheet1!W:W,1,0)</f>
        <v>北京海纳川汽车部件股份有限公司顺义分公司100A1678</v>
      </c>
    </row>
    <row r="198" spans="1:20" x14ac:dyDescent="0.15">
      <c r="A198" s="67">
        <v>44531</v>
      </c>
      <c r="B198" t="s">
        <v>175</v>
      </c>
      <c r="C198" t="s">
        <v>922</v>
      </c>
      <c r="D198" t="s">
        <v>230</v>
      </c>
      <c r="E198" t="s">
        <v>237</v>
      </c>
      <c r="F198" t="s">
        <v>238</v>
      </c>
      <c r="G198" t="s">
        <v>874</v>
      </c>
      <c r="H198">
        <v>0</v>
      </c>
      <c r="I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tr">
        <f>D198&amp;E198</f>
        <v>北京海纳川汽车部件股份有限公司顺义分公司100A2095</v>
      </c>
      <c r="Q198" t="e">
        <v>#N/A</v>
      </c>
      <c r="R198" t="s">
        <v>26</v>
      </c>
      <c r="S198">
        <f>L198+N198</f>
        <v>0</v>
      </c>
      <c r="T198" t="str">
        <f>VLOOKUP(P198,Sheet1!W:W,1,0)</f>
        <v>北京海纳川汽车部件股份有限公司顺义分公司100A2095</v>
      </c>
    </row>
    <row r="199" spans="1:20" x14ac:dyDescent="0.15">
      <c r="A199" s="67">
        <v>44531</v>
      </c>
      <c r="B199" t="s">
        <v>175</v>
      </c>
      <c r="C199" t="s">
        <v>922</v>
      </c>
      <c r="D199" t="s">
        <v>230</v>
      </c>
      <c r="E199" t="s">
        <v>239</v>
      </c>
      <c r="F199" t="s">
        <v>240</v>
      </c>
      <c r="G199" t="s">
        <v>874</v>
      </c>
      <c r="H199">
        <v>0</v>
      </c>
      <c r="I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tr">
        <f>D199&amp;E199</f>
        <v>北京海纳川汽车部件股份有限公司顺义分公司100A2672</v>
      </c>
      <c r="Q199" t="e">
        <v>#N/A</v>
      </c>
      <c r="R199" t="s">
        <v>14</v>
      </c>
      <c r="S199">
        <f>L199+N199</f>
        <v>0</v>
      </c>
      <c r="T199" t="str">
        <f>VLOOKUP(P199,Sheet1!W:W,1,0)</f>
        <v>北京海纳川汽车部件股份有限公司顺义分公司100A2672</v>
      </c>
    </row>
    <row r="200" spans="1:20" x14ac:dyDescent="0.15">
      <c r="A200" s="67">
        <v>44531</v>
      </c>
      <c r="B200" t="s">
        <v>175</v>
      </c>
      <c r="C200" t="s">
        <v>922</v>
      </c>
      <c r="D200" t="s">
        <v>230</v>
      </c>
      <c r="E200" t="s">
        <v>241</v>
      </c>
      <c r="F200" t="s">
        <v>242</v>
      </c>
      <c r="G200" t="s">
        <v>874</v>
      </c>
      <c r="H200">
        <v>0</v>
      </c>
      <c r="I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tr">
        <f>D200&amp;E200</f>
        <v>北京海纳川汽车部件股份有限公司顺义分公司100A2673</v>
      </c>
      <c r="Q200" t="e">
        <v>#N/A</v>
      </c>
      <c r="R200" t="s">
        <v>14</v>
      </c>
      <c r="S200">
        <f>L200+N200</f>
        <v>0</v>
      </c>
      <c r="T200" t="str">
        <f>VLOOKUP(P200,Sheet1!W:W,1,0)</f>
        <v>北京海纳川汽车部件股份有限公司顺义分公司100A2673</v>
      </c>
    </row>
    <row r="201" spans="1:20" x14ac:dyDescent="0.15">
      <c r="A201" s="67">
        <v>44531</v>
      </c>
      <c r="B201" t="s">
        <v>175</v>
      </c>
      <c r="C201" t="s">
        <v>922</v>
      </c>
      <c r="D201" t="s">
        <v>230</v>
      </c>
      <c r="E201" t="s">
        <v>243</v>
      </c>
      <c r="F201" t="s">
        <v>244</v>
      </c>
      <c r="G201" t="s">
        <v>874</v>
      </c>
      <c r="H201">
        <v>0</v>
      </c>
      <c r="I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tr">
        <f>D201&amp;E201</f>
        <v>北京海纳川汽车部件股份有限公司顺义分公司100A2926</v>
      </c>
      <c r="Q201" t="e">
        <v>#N/A</v>
      </c>
      <c r="R201" t="s">
        <v>26</v>
      </c>
      <c r="S201">
        <f>L201+N201</f>
        <v>0</v>
      </c>
      <c r="T201" t="str">
        <f>VLOOKUP(P201,Sheet1!W:W,1,0)</f>
        <v>北京海纳川汽车部件股份有限公司顺义分公司100A2926</v>
      </c>
    </row>
    <row r="202" spans="1:20" x14ac:dyDescent="0.15">
      <c r="A202" s="67">
        <v>44531</v>
      </c>
      <c r="B202" t="s">
        <v>175</v>
      </c>
      <c r="C202" t="s">
        <v>922</v>
      </c>
      <c r="D202" t="s">
        <v>230</v>
      </c>
      <c r="E202" t="s">
        <v>245</v>
      </c>
      <c r="F202" t="s">
        <v>246</v>
      </c>
      <c r="G202" t="s">
        <v>874</v>
      </c>
      <c r="H202">
        <v>0</v>
      </c>
      <c r="I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tr">
        <f>D202&amp;E202</f>
        <v>北京海纳川汽车部件股份有限公司顺义分公司100A3246</v>
      </c>
      <c r="Q202" t="e">
        <v>#N/A</v>
      </c>
      <c r="R202" t="s">
        <v>26</v>
      </c>
      <c r="S202">
        <f>L202+N202</f>
        <v>0</v>
      </c>
      <c r="T202" t="str">
        <f>VLOOKUP(P202,Sheet1!W:W,1,0)</f>
        <v>北京海纳川汽车部件股份有限公司顺义分公司100A3246</v>
      </c>
    </row>
    <row r="203" spans="1:20" x14ac:dyDescent="0.15">
      <c r="A203" s="67">
        <v>44531</v>
      </c>
      <c r="B203" t="s">
        <v>7</v>
      </c>
      <c r="C203" t="s">
        <v>782</v>
      </c>
      <c r="D203" t="s">
        <v>90</v>
      </c>
      <c r="E203" t="s">
        <v>37</v>
      </c>
      <c r="F203" t="s">
        <v>38</v>
      </c>
      <c r="G203" t="s">
        <v>874</v>
      </c>
      <c r="H203">
        <v>3000</v>
      </c>
      <c r="I203">
        <v>3000</v>
      </c>
      <c r="K203">
        <v>3000</v>
      </c>
      <c r="L203">
        <v>3000</v>
      </c>
      <c r="M203">
        <v>3000</v>
      </c>
      <c r="N203">
        <v>0</v>
      </c>
      <c r="O203">
        <v>3000</v>
      </c>
      <c r="P203" t="str">
        <f>D203&amp;E203</f>
        <v>浙江远景汽配有限公司（晋中）100A3765</v>
      </c>
      <c r="Q203" t="s">
        <v>26</v>
      </c>
      <c r="R203" t="s">
        <v>26</v>
      </c>
      <c r="S203">
        <f>L203+N203</f>
        <v>3000</v>
      </c>
      <c r="T203" t="str">
        <f>VLOOKUP(P203,Sheet1!W:W,1,0)</f>
        <v>浙江远景汽配有限公司（晋中）100A3765</v>
      </c>
    </row>
    <row r="204" spans="1:20" x14ac:dyDescent="0.15">
      <c r="A204" s="67">
        <v>44531</v>
      </c>
      <c r="B204" t="s">
        <v>175</v>
      </c>
      <c r="C204" t="s">
        <v>922</v>
      </c>
      <c r="D204" t="s">
        <v>230</v>
      </c>
      <c r="E204" t="s">
        <v>247</v>
      </c>
      <c r="F204" t="s">
        <v>248</v>
      </c>
      <c r="G204" t="s">
        <v>874</v>
      </c>
      <c r="H204">
        <v>0</v>
      </c>
      <c r="I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tr">
        <f>D204&amp;E204</f>
        <v>北京海纳川汽车部件股份有限公司顺义分公司100A3631</v>
      </c>
      <c r="Q204" t="e">
        <v>#N/A</v>
      </c>
      <c r="R204" t="s">
        <v>26</v>
      </c>
      <c r="S204">
        <f>L204+N204</f>
        <v>0</v>
      </c>
      <c r="T204" t="str">
        <f>VLOOKUP(P204,Sheet1!W:W,1,0)</f>
        <v>北京海纳川汽车部件股份有限公司顺义分公司100A3631</v>
      </c>
    </row>
    <row r="205" spans="1:20" x14ac:dyDescent="0.15">
      <c r="A205" s="67">
        <v>44531</v>
      </c>
      <c r="B205" t="s">
        <v>175</v>
      </c>
      <c r="C205" t="s">
        <v>922</v>
      </c>
      <c r="D205" t="s">
        <v>280</v>
      </c>
      <c r="E205" t="s">
        <v>86</v>
      </c>
      <c r="F205" t="s">
        <v>87</v>
      </c>
      <c r="G205" t="s">
        <v>874</v>
      </c>
      <c r="H205">
        <v>0</v>
      </c>
      <c r="I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tr">
        <f>D205&amp;E205</f>
        <v>北汽（广州）汽车有限公司100A1306</v>
      </c>
      <c r="Q205" t="e">
        <v>#N/A</v>
      </c>
      <c r="R205" t="s">
        <v>14</v>
      </c>
      <c r="S205">
        <f>L205+N205</f>
        <v>0</v>
      </c>
      <c r="T205" t="str">
        <f>VLOOKUP(P205,Sheet1!W:W,1,0)</f>
        <v>北汽（广州）汽车有限公司100A1306</v>
      </c>
    </row>
    <row r="206" spans="1:20" x14ac:dyDescent="0.15">
      <c r="A206" s="67">
        <v>44531</v>
      </c>
      <c r="B206" t="s">
        <v>175</v>
      </c>
      <c r="C206" t="s">
        <v>922</v>
      </c>
      <c r="D206" t="s">
        <v>280</v>
      </c>
      <c r="E206" t="s">
        <v>49</v>
      </c>
      <c r="F206" t="s">
        <v>50</v>
      </c>
      <c r="G206" t="s">
        <v>874</v>
      </c>
      <c r="H206">
        <v>0</v>
      </c>
      <c r="I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tr">
        <f>D206&amp;E206</f>
        <v>北汽（广州）汽车有限公司100A2839</v>
      </c>
      <c r="Q206" t="e">
        <v>#N/A</v>
      </c>
      <c r="R206" t="s">
        <v>26</v>
      </c>
      <c r="S206">
        <f>L206+N206</f>
        <v>0</v>
      </c>
      <c r="T206" t="str">
        <f>VLOOKUP(P206,Sheet1!W:W,1,0)</f>
        <v>北汽（广州）汽车有限公司100A2839</v>
      </c>
    </row>
    <row r="207" spans="1:20" x14ac:dyDescent="0.15">
      <c r="A207" s="67">
        <v>44531</v>
      </c>
      <c r="B207" t="s">
        <v>175</v>
      </c>
      <c r="C207" t="s">
        <v>922</v>
      </c>
      <c r="D207" t="s">
        <v>280</v>
      </c>
      <c r="E207" t="s">
        <v>243</v>
      </c>
      <c r="F207" t="s">
        <v>244</v>
      </c>
      <c r="G207" t="s">
        <v>874</v>
      </c>
      <c r="H207">
        <v>0</v>
      </c>
      <c r="I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tr">
        <f>D207&amp;E207</f>
        <v>北汽（广州）汽车有限公司100A2926</v>
      </c>
      <c r="Q207" t="e">
        <v>#N/A</v>
      </c>
      <c r="R207" t="s">
        <v>26</v>
      </c>
      <c r="S207">
        <f>L207+N207</f>
        <v>0</v>
      </c>
      <c r="T207" t="str">
        <f>VLOOKUP(P207,Sheet1!W:W,1,0)</f>
        <v>北汽（广州）汽车有限公司100A2926</v>
      </c>
    </row>
    <row r="208" spans="1:20" x14ac:dyDescent="0.15">
      <c r="A208" s="67">
        <v>44531</v>
      </c>
      <c r="B208" t="s">
        <v>7</v>
      </c>
      <c r="C208" t="s">
        <v>782</v>
      </c>
      <c r="D208" t="s">
        <v>90</v>
      </c>
      <c r="E208" t="s">
        <v>94</v>
      </c>
      <c r="F208" t="s">
        <v>95</v>
      </c>
      <c r="G208" t="s">
        <v>874</v>
      </c>
      <c r="H208">
        <v>5000</v>
      </c>
      <c r="I208">
        <v>5000</v>
      </c>
      <c r="J208">
        <v>2688</v>
      </c>
      <c r="K208">
        <v>2312</v>
      </c>
      <c r="L208">
        <v>3983</v>
      </c>
      <c r="M208">
        <v>3983</v>
      </c>
      <c r="N208">
        <v>3300</v>
      </c>
      <c r="O208">
        <v>683</v>
      </c>
      <c r="P208" t="str">
        <f>D208&amp;E208</f>
        <v>浙江远景汽配有限公司（晋中）100A4137</v>
      </c>
      <c r="Q208" t="s">
        <v>26</v>
      </c>
      <c r="R208" t="s">
        <v>26</v>
      </c>
      <c r="S208">
        <f>L208+N208</f>
        <v>7283</v>
      </c>
      <c r="T208" t="str">
        <f>VLOOKUP(P208,Sheet1!W:W,1,0)</f>
        <v>浙江远景汽配有限公司（晋中）100A4137</v>
      </c>
    </row>
    <row r="209" spans="1:20" x14ac:dyDescent="0.15">
      <c r="A209" s="67">
        <v>44531</v>
      </c>
      <c r="B209" t="s">
        <v>7</v>
      </c>
      <c r="C209" t="s">
        <v>782</v>
      </c>
      <c r="D209" t="s">
        <v>733</v>
      </c>
      <c r="E209" t="s">
        <v>810</v>
      </c>
      <c r="F209" t="s">
        <v>937</v>
      </c>
      <c r="G209" t="s">
        <v>874</v>
      </c>
      <c r="H209">
        <v>50000</v>
      </c>
      <c r="I209">
        <v>50000</v>
      </c>
      <c r="J209">
        <v>44150</v>
      </c>
      <c r="K209">
        <v>5850</v>
      </c>
      <c r="L209">
        <v>49000</v>
      </c>
      <c r="M209">
        <v>49000</v>
      </c>
      <c r="N209">
        <v>47930</v>
      </c>
      <c r="O209">
        <v>1070</v>
      </c>
      <c r="P209" t="str">
        <f>D209&amp;E209</f>
        <v>长兴吉利汽车部件有限公司100A4582</v>
      </c>
      <c r="Q209" t="s">
        <v>26</v>
      </c>
      <c r="R209" t="s">
        <v>26</v>
      </c>
      <c r="S209">
        <f>L209+N209</f>
        <v>96930</v>
      </c>
      <c r="T209" t="str">
        <f>VLOOKUP(P209,Sheet1!W:W,1,0)</f>
        <v>长兴吉利汽车部件有限公司100A4582</v>
      </c>
    </row>
    <row r="210" spans="1:20" x14ac:dyDescent="0.15">
      <c r="A210" s="67">
        <v>44531</v>
      </c>
      <c r="B210" t="s">
        <v>175</v>
      </c>
      <c r="C210" t="s">
        <v>922</v>
      </c>
      <c r="D210" t="s">
        <v>280</v>
      </c>
      <c r="E210" t="s">
        <v>283</v>
      </c>
      <c r="F210" t="s">
        <v>284</v>
      </c>
      <c r="G210" t="s">
        <v>874</v>
      </c>
      <c r="H210">
        <v>0</v>
      </c>
      <c r="I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tr">
        <f>D210&amp;E210</f>
        <v>北汽（广州）汽车有限公司100A4031</v>
      </c>
      <c r="Q210" t="e">
        <v>#N/A</v>
      </c>
      <c r="R210" t="s">
        <v>14</v>
      </c>
      <c r="S210">
        <f>L210+N210</f>
        <v>0</v>
      </c>
      <c r="T210" t="str">
        <f>VLOOKUP(P210,Sheet1!W:W,1,0)</f>
        <v>北汽（广州）汽车有限公司100A4031</v>
      </c>
    </row>
    <row r="211" spans="1:20" x14ac:dyDescent="0.15">
      <c r="A211" s="67">
        <v>44531</v>
      </c>
      <c r="B211" t="s">
        <v>426</v>
      </c>
      <c r="C211" t="s">
        <v>858</v>
      </c>
      <c r="D211" t="s">
        <v>468</v>
      </c>
      <c r="E211" t="s">
        <v>207</v>
      </c>
      <c r="F211" t="s">
        <v>208</v>
      </c>
      <c r="G211" t="s">
        <v>874</v>
      </c>
      <c r="H211">
        <v>200</v>
      </c>
      <c r="I211">
        <v>200</v>
      </c>
      <c r="J211">
        <v>28</v>
      </c>
      <c r="K211">
        <v>172</v>
      </c>
      <c r="L211">
        <v>200</v>
      </c>
      <c r="M211">
        <v>200</v>
      </c>
      <c r="N211">
        <v>100</v>
      </c>
      <c r="O211">
        <v>100</v>
      </c>
      <c r="P211" t="str">
        <f>D211&amp;E211</f>
        <v>奇瑞汽车河南有限公司100A3609</v>
      </c>
      <c r="Q211" t="s">
        <v>26</v>
      </c>
      <c r="R211" t="s">
        <v>26</v>
      </c>
      <c r="S211">
        <f>L211+N211</f>
        <v>300</v>
      </c>
      <c r="T211" t="str">
        <f>VLOOKUP(P211,Sheet1!W:W,1,0)</f>
        <v>奇瑞汽车河南有限公司100A3609</v>
      </c>
    </row>
    <row r="212" spans="1:20" x14ac:dyDescent="0.15">
      <c r="A212" s="67">
        <v>44531</v>
      </c>
      <c r="B212" t="s">
        <v>426</v>
      </c>
      <c r="C212" t="s">
        <v>858</v>
      </c>
      <c r="D212" t="s">
        <v>468</v>
      </c>
      <c r="E212" t="s">
        <v>473</v>
      </c>
      <c r="F212" t="s">
        <v>474</v>
      </c>
      <c r="G212" t="s">
        <v>874</v>
      </c>
      <c r="H212">
        <v>6000</v>
      </c>
      <c r="I212">
        <v>6000</v>
      </c>
      <c r="J212">
        <v>8365</v>
      </c>
      <c r="K212">
        <v>0</v>
      </c>
      <c r="L212">
        <v>5445</v>
      </c>
      <c r="M212">
        <v>5445</v>
      </c>
      <c r="N212">
        <v>10160</v>
      </c>
      <c r="O212">
        <v>0</v>
      </c>
      <c r="P212" t="str">
        <f>D212&amp;E212</f>
        <v>奇瑞汽车河南有限公司100A4032</v>
      </c>
      <c r="Q212" t="s">
        <v>26</v>
      </c>
      <c r="R212" t="s">
        <v>26</v>
      </c>
      <c r="S212">
        <f>L212+N212</f>
        <v>15605</v>
      </c>
      <c r="T212" t="str">
        <f>VLOOKUP(P212,Sheet1!W:W,1,0)</f>
        <v>奇瑞汽车河南有限公司100A4032</v>
      </c>
    </row>
    <row r="213" spans="1:20" x14ac:dyDescent="0.15">
      <c r="A213" s="67">
        <v>44531</v>
      </c>
      <c r="B213" t="s">
        <v>426</v>
      </c>
      <c r="C213" t="s">
        <v>858</v>
      </c>
      <c r="D213" t="s">
        <v>428</v>
      </c>
      <c r="E213" t="s">
        <v>41</v>
      </c>
      <c r="F213" t="s">
        <v>42</v>
      </c>
      <c r="G213" t="s">
        <v>874</v>
      </c>
      <c r="H213">
        <v>50</v>
      </c>
      <c r="I213">
        <v>50</v>
      </c>
      <c r="J213">
        <v>70</v>
      </c>
      <c r="K213">
        <v>0</v>
      </c>
      <c r="L213">
        <v>50</v>
      </c>
      <c r="M213">
        <v>50</v>
      </c>
      <c r="N213">
        <v>60</v>
      </c>
      <c r="O213">
        <v>0</v>
      </c>
      <c r="P213" t="str">
        <f>D213&amp;E213</f>
        <v>奇瑞汽车股份有限公司100A1294</v>
      </c>
      <c r="Q213" t="s">
        <v>26</v>
      </c>
      <c r="R213" t="s">
        <v>26</v>
      </c>
      <c r="S213">
        <f>L213+N213</f>
        <v>110</v>
      </c>
      <c r="T213" t="str">
        <f>VLOOKUP(P213,Sheet1!W:W,1,0)</f>
        <v>奇瑞汽车股份有限公司100A1294</v>
      </c>
    </row>
    <row r="214" spans="1:20" x14ac:dyDescent="0.15">
      <c r="A214" s="67">
        <v>44531</v>
      </c>
      <c r="B214" t="s">
        <v>426</v>
      </c>
      <c r="C214" t="s">
        <v>858</v>
      </c>
      <c r="D214" t="s">
        <v>428</v>
      </c>
      <c r="E214" t="s">
        <v>292</v>
      </c>
      <c r="F214" t="s">
        <v>293</v>
      </c>
      <c r="G214" t="s">
        <v>874</v>
      </c>
      <c r="H214">
        <v>900</v>
      </c>
      <c r="I214">
        <v>900</v>
      </c>
      <c r="J214">
        <v>2016</v>
      </c>
      <c r="K214">
        <v>0</v>
      </c>
      <c r="L214">
        <v>846</v>
      </c>
      <c r="M214">
        <v>846</v>
      </c>
      <c r="N214">
        <v>2380</v>
      </c>
      <c r="O214">
        <v>0</v>
      </c>
      <c r="P214" t="str">
        <f>D214&amp;E214</f>
        <v>奇瑞汽车股份有限公司100A130</v>
      </c>
      <c r="Q214" t="s">
        <v>26</v>
      </c>
      <c r="R214" t="s">
        <v>26</v>
      </c>
      <c r="S214">
        <f>L214+N214</f>
        <v>3226</v>
      </c>
      <c r="T214" t="str">
        <f>VLOOKUP(P214,Sheet1!W:W,1,0)</f>
        <v>奇瑞汽车股份有限公司100A130</v>
      </c>
    </row>
    <row r="215" spans="1:20" x14ac:dyDescent="0.15">
      <c r="A215" s="67">
        <v>44531</v>
      </c>
      <c r="B215" t="s">
        <v>426</v>
      </c>
      <c r="C215" t="s">
        <v>858</v>
      </c>
      <c r="D215" t="s">
        <v>428</v>
      </c>
      <c r="E215" t="s">
        <v>449</v>
      </c>
      <c r="F215" t="s">
        <v>450</v>
      </c>
      <c r="G215" t="s">
        <v>874</v>
      </c>
      <c r="H215">
        <v>50</v>
      </c>
      <c r="I215">
        <v>50</v>
      </c>
      <c r="J215">
        <v>617</v>
      </c>
      <c r="K215">
        <v>0</v>
      </c>
      <c r="L215">
        <v>50</v>
      </c>
      <c r="M215">
        <v>50</v>
      </c>
      <c r="N215">
        <v>1300</v>
      </c>
      <c r="O215">
        <v>0</v>
      </c>
      <c r="P215" t="str">
        <f>D215&amp;E215</f>
        <v>奇瑞汽车股份有限公司100A1311</v>
      </c>
      <c r="Q215" t="s">
        <v>26</v>
      </c>
      <c r="R215" t="s">
        <v>26</v>
      </c>
      <c r="S215">
        <f>L215+N215</f>
        <v>1350</v>
      </c>
      <c r="T215" t="str">
        <f>VLOOKUP(P215,Sheet1!W:W,1,0)</f>
        <v>奇瑞汽车股份有限公司100A1311</v>
      </c>
    </row>
    <row r="216" spans="1:20" x14ac:dyDescent="0.15">
      <c r="A216" s="67">
        <v>44531</v>
      </c>
      <c r="B216" t="s">
        <v>426</v>
      </c>
      <c r="C216" t="s">
        <v>858</v>
      </c>
      <c r="D216" t="s">
        <v>428</v>
      </c>
      <c r="E216" t="s">
        <v>429</v>
      </c>
      <c r="F216" t="s">
        <v>430</v>
      </c>
      <c r="G216" t="s">
        <v>874</v>
      </c>
      <c r="H216">
        <v>50</v>
      </c>
      <c r="I216">
        <v>50</v>
      </c>
      <c r="K216">
        <v>50</v>
      </c>
      <c r="L216">
        <v>50</v>
      </c>
      <c r="M216">
        <v>50</v>
      </c>
      <c r="N216">
        <v>0</v>
      </c>
      <c r="O216">
        <v>50</v>
      </c>
      <c r="P216" t="str">
        <f>D216&amp;E216</f>
        <v>奇瑞汽车股份有限公司100A2101</v>
      </c>
      <c r="Q216" t="s">
        <v>26</v>
      </c>
      <c r="R216" t="s">
        <v>26</v>
      </c>
      <c r="S216">
        <f>L216+N216</f>
        <v>50</v>
      </c>
      <c r="T216" t="str">
        <f>VLOOKUP(P216,Sheet1!W:W,1,0)</f>
        <v>奇瑞汽车股份有限公司100A2101</v>
      </c>
    </row>
    <row r="217" spans="1:20" x14ac:dyDescent="0.15">
      <c r="A217" s="67">
        <v>44531</v>
      </c>
      <c r="B217" t="s">
        <v>426</v>
      </c>
      <c r="C217" t="s">
        <v>858</v>
      </c>
      <c r="D217" t="s">
        <v>428</v>
      </c>
      <c r="E217" t="s">
        <v>431</v>
      </c>
      <c r="F217" t="s">
        <v>432</v>
      </c>
      <c r="G217" t="s">
        <v>874</v>
      </c>
      <c r="H217">
        <v>50</v>
      </c>
      <c r="I217">
        <v>50</v>
      </c>
      <c r="J217">
        <v>15</v>
      </c>
      <c r="K217">
        <v>35</v>
      </c>
      <c r="L217">
        <v>50</v>
      </c>
      <c r="M217">
        <v>50</v>
      </c>
      <c r="N217">
        <v>50</v>
      </c>
      <c r="O217">
        <v>0</v>
      </c>
      <c r="P217" t="str">
        <f>D217&amp;E217</f>
        <v>奇瑞汽车股份有限公司100A2137</v>
      </c>
      <c r="Q217" t="s">
        <v>26</v>
      </c>
      <c r="R217" t="s">
        <v>26</v>
      </c>
      <c r="S217">
        <f>L217+N217</f>
        <v>100</v>
      </c>
      <c r="T217" t="str">
        <f>VLOOKUP(P217,Sheet1!W:W,1,0)</f>
        <v>奇瑞汽车股份有限公司100A2137</v>
      </c>
    </row>
    <row r="218" spans="1:20" x14ac:dyDescent="0.15">
      <c r="A218" s="67">
        <v>44531</v>
      </c>
      <c r="B218" t="s">
        <v>426</v>
      </c>
      <c r="C218" t="s">
        <v>858</v>
      </c>
      <c r="D218" t="s">
        <v>428</v>
      </c>
      <c r="E218" t="s">
        <v>433</v>
      </c>
      <c r="F218" t="s">
        <v>434</v>
      </c>
      <c r="G218" t="s">
        <v>874</v>
      </c>
      <c r="H218">
        <v>1000</v>
      </c>
      <c r="I218">
        <v>1000</v>
      </c>
      <c r="J218">
        <v>330</v>
      </c>
      <c r="K218">
        <v>670</v>
      </c>
      <c r="L218">
        <v>1012</v>
      </c>
      <c r="M218">
        <v>1012</v>
      </c>
      <c r="N218">
        <v>810</v>
      </c>
      <c r="O218">
        <v>202</v>
      </c>
      <c r="P218" t="str">
        <f>D218&amp;E218</f>
        <v>奇瑞汽车股份有限公司100A2185</v>
      </c>
      <c r="Q218" t="s">
        <v>26</v>
      </c>
      <c r="R218" t="s">
        <v>26</v>
      </c>
      <c r="S218">
        <f>L218+N218</f>
        <v>1822</v>
      </c>
      <c r="T218" t="str">
        <f>VLOOKUP(P218,Sheet1!W:W,1,0)</f>
        <v>奇瑞汽车股份有限公司100A2185</v>
      </c>
    </row>
    <row r="219" spans="1:20" x14ac:dyDescent="0.15">
      <c r="A219" s="67">
        <v>44531</v>
      </c>
      <c r="B219" t="s">
        <v>426</v>
      </c>
      <c r="C219" t="s">
        <v>858</v>
      </c>
      <c r="D219" t="s">
        <v>428</v>
      </c>
      <c r="E219" t="s">
        <v>441</v>
      </c>
      <c r="F219" t="s">
        <v>442</v>
      </c>
      <c r="G219" t="s">
        <v>874</v>
      </c>
      <c r="H219">
        <v>4600</v>
      </c>
      <c r="I219">
        <v>4600</v>
      </c>
      <c r="J219">
        <v>3240</v>
      </c>
      <c r="K219">
        <v>1360</v>
      </c>
      <c r="L219">
        <v>4458</v>
      </c>
      <c r="M219">
        <v>4458</v>
      </c>
      <c r="N219">
        <v>3800</v>
      </c>
      <c r="O219">
        <v>658</v>
      </c>
      <c r="P219" t="str">
        <f>D219&amp;E219</f>
        <v>奇瑞汽车股份有限公司100A222</v>
      </c>
      <c r="Q219" t="s">
        <v>26</v>
      </c>
      <c r="R219" t="s">
        <v>26</v>
      </c>
      <c r="S219">
        <f>L219+N219</f>
        <v>8258</v>
      </c>
      <c r="T219" t="str">
        <f>VLOOKUP(P219,Sheet1!W:W,1,0)</f>
        <v>奇瑞汽车股份有限公司100A222</v>
      </c>
    </row>
    <row r="220" spans="1:20" x14ac:dyDescent="0.15">
      <c r="A220" s="67">
        <v>44531</v>
      </c>
      <c r="B220" t="s">
        <v>426</v>
      </c>
      <c r="C220" t="s">
        <v>858</v>
      </c>
      <c r="D220" t="s">
        <v>428</v>
      </c>
      <c r="E220" t="s">
        <v>55</v>
      </c>
      <c r="F220" t="s">
        <v>56</v>
      </c>
      <c r="G220" t="s">
        <v>874</v>
      </c>
      <c r="H220">
        <v>50</v>
      </c>
      <c r="I220">
        <v>50</v>
      </c>
      <c r="J220">
        <v>72</v>
      </c>
      <c r="K220">
        <v>0</v>
      </c>
      <c r="L220">
        <v>50</v>
      </c>
      <c r="M220">
        <v>50</v>
      </c>
      <c r="N220">
        <v>0</v>
      </c>
      <c r="O220">
        <v>50</v>
      </c>
      <c r="P220" t="str">
        <f>D220&amp;E220</f>
        <v>奇瑞汽车股份有限公司100A2340</v>
      </c>
      <c r="Q220" t="s">
        <v>26</v>
      </c>
      <c r="R220" t="s">
        <v>26</v>
      </c>
      <c r="S220">
        <f>L220+N220</f>
        <v>50</v>
      </c>
      <c r="T220" t="str">
        <f>VLOOKUP(P220,Sheet1!W:W,1,0)</f>
        <v>奇瑞汽车股份有限公司100A2340</v>
      </c>
    </row>
    <row r="221" spans="1:20" x14ac:dyDescent="0.15">
      <c r="A221" s="67">
        <v>44531</v>
      </c>
      <c r="B221" t="s">
        <v>426</v>
      </c>
      <c r="C221" t="s">
        <v>858</v>
      </c>
      <c r="D221" t="s">
        <v>428</v>
      </c>
      <c r="E221" t="s">
        <v>447</v>
      </c>
      <c r="F221" t="s">
        <v>448</v>
      </c>
      <c r="G221" t="s">
        <v>874</v>
      </c>
      <c r="H221">
        <v>1500</v>
      </c>
      <c r="I221">
        <v>1500</v>
      </c>
      <c r="J221">
        <v>383</v>
      </c>
      <c r="K221">
        <v>1117</v>
      </c>
      <c r="L221">
        <v>1396</v>
      </c>
      <c r="M221">
        <v>1396</v>
      </c>
      <c r="N221">
        <v>500</v>
      </c>
      <c r="O221">
        <v>896</v>
      </c>
      <c r="P221" t="str">
        <f>D221&amp;E221</f>
        <v>奇瑞汽车股份有限公司100A2630</v>
      </c>
      <c r="Q221" t="s">
        <v>26</v>
      </c>
      <c r="R221" t="s">
        <v>26</v>
      </c>
      <c r="S221">
        <f>L221+N221</f>
        <v>1896</v>
      </c>
      <c r="T221" t="str">
        <f>VLOOKUP(P221,Sheet1!W:W,1,0)</f>
        <v>奇瑞汽车股份有限公司100A2630</v>
      </c>
    </row>
    <row r="222" spans="1:20" x14ac:dyDescent="0.15">
      <c r="A222" s="67">
        <v>44531</v>
      </c>
      <c r="B222" t="s">
        <v>426</v>
      </c>
      <c r="C222" t="s">
        <v>858</v>
      </c>
      <c r="D222" t="s">
        <v>428</v>
      </c>
      <c r="E222" t="s">
        <v>439</v>
      </c>
      <c r="F222" t="s">
        <v>440</v>
      </c>
      <c r="G222" t="s">
        <v>874</v>
      </c>
      <c r="H222">
        <v>6000</v>
      </c>
      <c r="I222">
        <v>6000</v>
      </c>
      <c r="J222">
        <v>5183</v>
      </c>
      <c r="K222">
        <v>817</v>
      </c>
      <c r="L222">
        <v>5514</v>
      </c>
      <c r="M222">
        <v>5514</v>
      </c>
      <c r="N222">
        <v>6200</v>
      </c>
      <c r="O222">
        <v>0</v>
      </c>
      <c r="P222" t="str">
        <f>D222&amp;E222</f>
        <v>奇瑞汽车股份有限公司100A2661</v>
      </c>
      <c r="Q222" t="s">
        <v>26</v>
      </c>
      <c r="R222" t="s">
        <v>26</v>
      </c>
      <c r="S222">
        <f>L222+N222</f>
        <v>11714</v>
      </c>
      <c r="T222" t="str">
        <f>VLOOKUP(P222,Sheet1!W:W,1,0)</f>
        <v>奇瑞汽车股份有限公司100A2661</v>
      </c>
    </row>
    <row r="223" spans="1:20" x14ac:dyDescent="0.15">
      <c r="A223" s="67">
        <v>44531</v>
      </c>
      <c r="B223" t="s">
        <v>175</v>
      </c>
      <c r="C223" t="s">
        <v>216</v>
      </c>
      <c r="D223" t="s">
        <v>316</v>
      </c>
      <c r="E223" t="s">
        <v>292</v>
      </c>
      <c r="F223" t="s">
        <v>293</v>
      </c>
      <c r="G223" t="s">
        <v>874</v>
      </c>
      <c r="H223">
        <v>0</v>
      </c>
      <c r="I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tr">
        <f>D223&amp;E223</f>
        <v>一汽海马汽车有限公司100A130</v>
      </c>
      <c r="Q223" t="e">
        <v>#N/A</v>
      </c>
      <c r="R223" t="s">
        <v>26</v>
      </c>
      <c r="S223">
        <f>L223+N223</f>
        <v>0</v>
      </c>
      <c r="T223" t="str">
        <f>VLOOKUP(P223,Sheet1!W:W,1,0)</f>
        <v>一汽海马汽车有限公司100A130</v>
      </c>
    </row>
    <row r="224" spans="1:20" x14ac:dyDescent="0.15">
      <c r="A224" s="67">
        <v>44531</v>
      </c>
      <c r="B224" t="s">
        <v>426</v>
      </c>
      <c r="C224" t="s">
        <v>858</v>
      </c>
      <c r="D224" t="s">
        <v>428</v>
      </c>
      <c r="E224" t="s">
        <v>437</v>
      </c>
      <c r="F224" t="s">
        <v>438</v>
      </c>
      <c r="G224" t="s">
        <v>874</v>
      </c>
      <c r="H224">
        <v>6500</v>
      </c>
      <c r="I224">
        <v>6500</v>
      </c>
      <c r="J224">
        <v>968</v>
      </c>
      <c r="K224">
        <v>5532</v>
      </c>
      <c r="L224">
        <v>5610</v>
      </c>
      <c r="M224">
        <v>5610</v>
      </c>
      <c r="N224">
        <v>1000</v>
      </c>
      <c r="O224">
        <v>4610</v>
      </c>
      <c r="P224" t="str">
        <f>D224&amp;E224</f>
        <v>奇瑞汽车股份有限公司100A3054</v>
      </c>
      <c r="Q224" t="s">
        <v>26</v>
      </c>
      <c r="R224" t="s">
        <v>26</v>
      </c>
      <c r="S224">
        <f>L224+N224</f>
        <v>6610</v>
      </c>
      <c r="T224" t="str">
        <f>VLOOKUP(P224,Sheet1!W:W,1,0)</f>
        <v>奇瑞汽车股份有限公司100A3054</v>
      </c>
    </row>
    <row r="225" spans="1:20" x14ac:dyDescent="0.15">
      <c r="A225" s="67">
        <v>44531</v>
      </c>
      <c r="B225" t="s">
        <v>426</v>
      </c>
      <c r="C225" t="s">
        <v>858</v>
      </c>
      <c r="D225" t="s">
        <v>428</v>
      </c>
      <c r="E225" t="s">
        <v>463</v>
      </c>
      <c r="F225" t="s">
        <v>464</v>
      </c>
      <c r="G225" t="s">
        <v>874</v>
      </c>
      <c r="H225">
        <v>50</v>
      </c>
      <c r="I225">
        <v>50</v>
      </c>
      <c r="K225">
        <v>50</v>
      </c>
      <c r="L225">
        <v>54</v>
      </c>
      <c r="M225">
        <v>54</v>
      </c>
      <c r="N225">
        <v>60</v>
      </c>
      <c r="O225">
        <v>0</v>
      </c>
      <c r="P225" t="str">
        <f>D225&amp;E225</f>
        <v>奇瑞汽车股份有限公司100A3377</v>
      </c>
      <c r="Q225" t="s">
        <v>26</v>
      </c>
      <c r="R225" t="s">
        <v>26</v>
      </c>
      <c r="S225">
        <f>L225+N225</f>
        <v>114</v>
      </c>
      <c r="T225" t="str">
        <f>VLOOKUP(P225,Sheet1!W:W,1,0)</f>
        <v>奇瑞汽车股份有限公司100A3377</v>
      </c>
    </row>
    <row r="226" spans="1:20" x14ac:dyDescent="0.15">
      <c r="A226" s="67">
        <v>44531</v>
      </c>
      <c r="B226" t="s">
        <v>175</v>
      </c>
      <c r="C226" t="s">
        <v>216</v>
      </c>
      <c r="D226" t="s">
        <v>228</v>
      </c>
      <c r="E226" t="s">
        <v>225</v>
      </c>
      <c r="F226" t="s">
        <v>226</v>
      </c>
      <c r="G226" t="s">
        <v>874</v>
      </c>
      <c r="H226">
        <v>0</v>
      </c>
      <c r="I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tr">
        <f>D226&amp;E226</f>
        <v>上汽通用汽车有限公司武汉分公司100A2373</v>
      </c>
      <c r="Q226" t="e">
        <v>#N/A</v>
      </c>
      <c r="R226" t="s">
        <v>26</v>
      </c>
      <c r="S226">
        <f>L226+N226</f>
        <v>0</v>
      </c>
      <c r="T226" t="str">
        <f>VLOOKUP(P226,Sheet1!W:W,1,0)</f>
        <v>上汽通用汽车有限公司武汉分公司100A2373</v>
      </c>
    </row>
    <row r="227" spans="1:20" x14ac:dyDescent="0.15">
      <c r="A227" s="67">
        <v>44531</v>
      </c>
      <c r="B227" t="s">
        <v>426</v>
      </c>
      <c r="C227" t="s">
        <v>858</v>
      </c>
      <c r="D227" t="s">
        <v>428</v>
      </c>
      <c r="E227" t="s">
        <v>443</v>
      </c>
      <c r="F227" t="s">
        <v>444</v>
      </c>
      <c r="G227" t="s">
        <v>874</v>
      </c>
      <c r="H227">
        <v>5800</v>
      </c>
      <c r="I227">
        <v>5800</v>
      </c>
      <c r="J227">
        <v>4650</v>
      </c>
      <c r="K227">
        <v>1150</v>
      </c>
      <c r="L227">
        <v>5752</v>
      </c>
      <c r="M227">
        <v>5752</v>
      </c>
      <c r="N227">
        <v>5000</v>
      </c>
      <c r="O227">
        <v>752</v>
      </c>
      <c r="P227" t="str">
        <f>D227&amp;E227</f>
        <v>奇瑞汽车股份有限公司100A3522</v>
      </c>
      <c r="Q227" t="s">
        <v>26</v>
      </c>
      <c r="R227" t="s">
        <v>26</v>
      </c>
      <c r="S227">
        <f>L227+N227</f>
        <v>10752</v>
      </c>
      <c r="T227" t="str">
        <f>VLOOKUP(P227,Sheet1!W:W,1,0)</f>
        <v>奇瑞汽车股份有限公司100A3522</v>
      </c>
    </row>
    <row r="228" spans="1:20" x14ac:dyDescent="0.15">
      <c r="A228" s="67">
        <v>44531</v>
      </c>
      <c r="B228" t="s">
        <v>426</v>
      </c>
      <c r="C228" t="s">
        <v>858</v>
      </c>
      <c r="D228" t="s">
        <v>428</v>
      </c>
      <c r="E228" t="s">
        <v>773</v>
      </c>
      <c r="F228" t="s">
        <v>774</v>
      </c>
      <c r="G228" t="s">
        <v>874</v>
      </c>
      <c r="H228">
        <v>50</v>
      </c>
      <c r="I228">
        <v>50</v>
      </c>
      <c r="J228">
        <v>35</v>
      </c>
      <c r="K228">
        <v>15</v>
      </c>
      <c r="L228">
        <v>50</v>
      </c>
      <c r="M228">
        <v>50</v>
      </c>
      <c r="N228">
        <v>0</v>
      </c>
      <c r="O228">
        <v>50</v>
      </c>
      <c r="P228" t="str">
        <f>D228&amp;E228</f>
        <v>奇瑞汽车股份有限公司100A3682A</v>
      </c>
      <c r="Q228" t="s">
        <v>26</v>
      </c>
      <c r="R228" t="s">
        <v>26</v>
      </c>
      <c r="S228">
        <f>L228+N228</f>
        <v>50</v>
      </c>
      <c r="T228" t="str">
        <f>VLOOKUP(P228,Sheet1!W:W,1,0)</f>
        <v>奇瑞汽车股份有限公司100A3682A</v>
      </c>
    </row>
    <row r="229" spans="1:20" x14ac:dyDescent="0.15">
      <c r="A229" s="67">
        <v>44531</v>
      </c>
      <c r="B229" t="s">
        <v>426</v>
      </c>
      <c r="C229" t="s">
        <v>858</v>
      </c>
      <c r="D229" t="s">
        <v>428</v>
      </c>
      <c r="E229" t="s">
        <v>435</v>
      </c>
      <c r="F229" t="s">
        <v>436</v>
      </c>
      <c r="G229" t="s">
        <v>874</v>
      </c>
      <c r="H229">
        <v>400</v>
      </c>
      <c r="I229">
        <v>400</v>
      </c>
      <c r="J229">
        <v>30</v>
      </c>
      <c r="K229">
        <v>370</v>
      </c>
      <c r="L229">
        <v>326</v>
      </c>
      <c r="M229">
        <v>326</v>
      </c>
      <c r="N229">
        <v>0</v>
      </c>
      <c r="O229">
        <v>326</v>
      </c>
      <c r="P229" t="str">
        <f>D229&amp;E229</f>
        <v>奇瑞汽车股份有限公司100A3730</v>
      </c>
      <c r="Q229" t="s">
        <v>26</v>
      </c>
      <c r="R229" t="s">
        <v>26</v>
      </c>
      <c r="S229">
        <f>L229+N229</f>
        <v>326</v>
      </c>
      <c r="T229" t="str">
        <f>VLOOKUP(P229,Sheet1!W:W,1,0)</f>
        <v>奇瑞汽车股份有限公司100A3730</v>
      </c>
    </row>
    <row r="230" spans="1:20" x14ac:dyDescent="0.15">
      <c r="A230" s="67">
        <v>44531</v>
      </c>
      <c r="B230" t="s">
        <v>426</v>
      </c>
      <c r="C230" t="s">
        <v>858</v>
      </c>
      <c r="D230" t="s">
        <v>428</v>
      </c>
      <c r="E230" t="s">
        <v>445</v>
      </c>
      <c r="F230" t="s">
        <v>446</v>
      </c>
      <c r="G230" t="s">
        <v>874</v>
      </c>
      <c r="H230">
        <v>4100</v>
      </c>
      <c r="I230">
        <v>4100</v>
      </c>
      <c r="J230">
        <v>4000</v>
      </c>
      <c r="K230">
        <v>100</v>
      </c>
      <c r="L230">
        <v>4314</v>
      </c>
      <c r="M230">
        <v>4314</v>
      </c>
      <c r="N230">
        <v>4170</v>
      </c>
      <c r="O230">
        <v>144</v>
      </c>
      <c r="P230" t="str">
        <f>D230&amp;E230</f>
        <v>奇瑞汽车股份有限公司100A3816</v>
      </c>
      <c r="Q230" t="s">
        <v>26</v>
      </c>
      <c r="R230" t="s">
        <v>26</v>
      </c>
      <c r="S230">
        <f>L230+N230</f>
        <v>8484</v>
      </c>
      <c r="T230" t="str">
        <f>VLOOKUP(P230,Sheet1!W:W,1,0)</f>
        <v>奇瑞汽车股份有限公司100A3816</v>
      </c>
    </row>
    <row r="231" spans="1:20" x14ac:dyDescent="0.15">
      <c r="A231" s="67">
        <v>44531</v>
      </c>
      <c r="B231" t="s">
        <v>175</v>
      </c>
      <c r="C231" t="s">
        <v>216</v>
      </c>
      <c r="D231" t="s">
        <v>291</v>
      </c>
      <c r="E231" t="s">
        <v>170</v>
      </c>
      <c r="F231" t="s">
        <v>171</v>
      </c>
      <c r="G231" t="s">
        <v>874</v>
      </c>
      <c r="H231">
        <v>0</v>
      </c>
      <c r="I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tr">
        <f>D231&amp;E231</f>
        <v>海马汽车有限公司100A1325</v>
      </c>
      <c r="Q231" t="e">
        <v>#N/A</v>
      </c>
      <c r="R231" t="s">
        <v>26</v>
      </c>
      <c r="S231">
        <f>L231+N231</f>
        <v>0</v>
      </c>
      <c r="T231" t="str">
        <f>VLOOKUP(P231,Sheet1!W:W,1,0)</f>
        <v>海马汽车有限公司100A1325</v>
      </c>
    </row>
    <row r="232" spans="1:20" x14ac:dyDescent="0.15">
      <c r="A232" s="67">
        <v>44531</v>
      </c>
      <c r="B232" t="s">
        <v>175</v>
      </c>
      <c r="C232" t="s">
        <v>216</v>
      </c>
      <c r="D232" t="s">
        <v>291</v>
      </c>
      <c r="E232" t="s">
        <v>296</v>
      </c>
      <c r="F232" t="s">
        <v>232</v>
      </c>
      <c r="G232" t="s">
        <v>874</v>
      </c>
      <c r="H232">
        <v>0</v>
      </c>
      <c r="I232">
        <v>0</v>
      </c>
      <c r="J232">
        <v>200</v>
      </c>
      <c r="K232">
        <v>0</v>
      </c>
      <c r="L232">
        <v>0</v>
      </c>
      <c r="M232">
        <v>0</v>
      </c>
      <c r="N232">
        <v>0</v>
      </c>
      <c r="O232">
        <v>0</v>
      </c>
      <c r="P232" t="str">
        <f>D232&amp;E232</f>
        <v>海马汽车有限公司100A2240</v>
      </c>
      <c r="Q232" t="e">
        <v>#N/A</v>
      </c>
      <c r="R232" t="s">
        <v>14</v>
      </c>
      <c r="S232">
        <f>L232+N232</f>
        <v>0</v>
      </c>
      <c r="T232" t="str">
        <f>VLOOKUP(P232,Sheet1!W:W,1,0)</f>
        <v>海马汽车有限公司100A2240</v>
      </c>
    </row>
    <row r="233" spans="1:20" x14ac:dyDescent="0.15">
      <c r="A233" s="67">
        <v>44531</v>
      </c>
      <c r="B233" t="s">
        <v>175</v>
      </c>
      <c r="C233" t="s">
        <v>216</v>
      </c>
      <c r="D233" t="s">
        <v>291</v>
      </c>
      <c r="E233" t="s">
        <v>294</v>
      </c>
      <c r="F233" t="s">
        <v>295</v>
      </c>
      <c r="G233" t="s">
        <v>874</v>
      </c>
      <c r="H233">
        <v>0</v>
      </c>
      <c r="I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str">
        <f>D233&amp;E233</f>
        <v>海马汽车有限公司100A3218</v>
      </c>
      <c r="Q233" t="e">
        <v>#N/A</v>
      </c>
      <c r="R233" t="s">
        <v>26</v>
      </c>
      <c r="S233">
        <f>L233+N233</f>
        <v>0</v>
      </c>
      <c r="T233" t="str">
        <f>VLOOKUP(P233,Sheet1!W:W,1,0)</f>
        <v>海马汽车有限公司100A3218</v>
      </c>
    </row>
    <row r="234" spans="1:20" x14ac:dyDescent="0.15">
      <c r="A234" s="67">
        <v>44531</v>
      </c>
      <c r="B234" t="s">
        <v>175</v>
      </c>
      <c r="C234" t="s">
        <v>216</v>
      </c>
      <c r="D234" t="s">
        <v>291</v>
      </c>
      <c r="E234" t="s">
        <v>435</v>
      </c>
      <c r="F234" t="s">
        <v>436</v>
      </c>
      <c r="G234" t="s">
        <v>874</v>
      </c>
      <c r="H234">
        <v>0</v>
      </c>
      <c r="I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tr">
        <f>D234&amp;E234</f>
        <v>海马汽车有限公司100A3730</v>
      </c>
      <c r="Q234" t="e">
        <v>#N/A</v>
      </c>
      <c r="R234" t="s">
        <v>26</v>
      </c>
      <c r="S234">
        <f>L234+N234</f>
        <v>0</v>
      </c>
      <c r="T234" t="str">
        <f>VLOOKUP(P234,Sheet1!W:W,1,0)</f>
        <v>海马汽车有限公司100A3730</v>
      </c>
    </row>
    <row r="235" spans="1:20" x14ac:dyDescent="0.15">
      <c r="A235" s="67">
        <v>44531</v>
      </c>
      <c r="B235" t="s">
        <v>175</v>
      </c>
      <c r="C235" t="s">
        <v>216</v>
      </c>
      <c r="D235" t="s">
        <v>291</v>
      </c>
      <c r="E235" t="s">
        <v>297</v>
      </c>
      <c r="F235" t="s">
        <v>298</v>
      </c>
      <c r="G235" t="s">
        <v>874</v>
      </c>
      <c r="H235">
        <v>0</v>
      </c>
      <c r="I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tr">
        <f>D235&amp;E235</f>
        <v>海马汽车有限公司100A3766</v>
      </c>
      <c r="Q235" t="e">
        <v>#N/A</v>
      </c>
      <c r="R235" t="s">
        <v>26</v>
      </c>
      <c r="S235">
        <f>L235+N235</f>
        <v>0</v>
      </c>
      <c r="T235" t="str">
        <f>VLOOKUP(P235,Sheet1!W:W,1,0)</f>
        <v>海马汽车有限公司100A3766</v>
      </c>
    </row>
    <row r="236" spans="1:20" x14ac:dyDescent="0.15">
      <c r="A236" s="67">
        <v>44531</v>
      </c>
      <c r="B236" t="s">
        <v>175</v>
      </c>
      <c r="C236" t="s">
        <v>216</v>
      </c>
      <c r="D236" t="s">
        <v>291</v>
      </c>
      <c r="E236" t="s">
        <v>299</v>
      </c>
      <c r="F236" t="s">
        <v>300</v>
      </c>
      <c r="G236" t="s">
        <v>874</v>
      </c>
      <c r="H236">
        <v>0</v>
      </c>
      <c r="I236">
        <v>0</v>
      </c>
      <c r="J236">
        <v>20</v>
      </c>
      <c r="K236">
        <v>0</v>
      </c>
      <c r="L236">
        <v>0</v>
      </c>
      <c r="M236">
        <v>0</v>
      </c>
      <c r="N236">
        <v>0</v>
      </c>
      <c r="O236">
        <v>0</v>
      </c>
      <c r="P236" t="str">
        <f>D236&amp;E236</f>
        <v>海马汽车有限公司100A3806</v>
      </c>
      <c r="Q236" t="e">
        <v>#N/A</v>
      </c>
      <c r="R236" t="s">
        <v>26</v>
      </c>
      <c r="S236">
        <f>L236+N236</f>
        <v>0</v>
      </c>
      <c r="T236" t="str">
        <f>VLOOKUP(P236,Sheet1!W:W,1,0)</f>
        <v>海马汽车有限公司100A3806</v>
      </c>
    </row>
    <row r="237" spans="1:20" x14ac:dyDescent="0.15">
      <c r="A237" s="67">
        <v>44531</v>
      </c>
      <c r="B237" t="s">
        <v>175</v>
      </c>
      <c r="C237" t="s">
        <v>216</v>
      </c>
      <c r="D237" t="s">
        <v>302</v>
      </c>
      <c r="E237" t="s">
        <v>303</v>
      </c>
      <c r="F237" t="s">
        <v>304</v>
      </c>
      <c r="G237" t="s">
        <v>874</v>
      </c>
      <c r="H237">
        <v>0</v>
      </c>
      <c r="I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str">
        <f>D237&amp;E237</f>
        <v>郑州日产汽车有限公司100A2153</v>
      </c>
      <c r="Q237" t="e">
        <v>#N/A</v>
      </c>
      <c r="R237" t="s">
        <v>26</v>
      </c>
      <c r="S237">
        <f>L237+N237</f>
        <v>0</v>
      </c>
      <c r="T237" t="str">
        <f>VLOOKUP(P237,Sheet1!W:W,1,0)</f>
        <v>郑州日产汽车有限公司100A2153</v>
      </c>
    </row>
    <row r="238" spans="1:20" x14ac:dyDescent="0.15">
      <c r="A238" s="67">
        <v>44531</v>
      </c>
      <c r="B238" t="s">
        <v>175</v>
      </c>
      <c r="C238" t="s">
        <v>216</v>
      </c>
      <c r="D238" t="s">
        <v>302</v>
      </c>
      <c r="E238" t="s">
        <v>309</v>
      </c>
      <c r="F238" t="s">
        <v>310</v>
      </c>
      <c r="G238" t="s">
        <v>874</v>
      </c>
      <c r="H238">
        <v>0</v>
      </c>
      <c r="I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str">
        <f>D238&amp;E238</f>
        <v>郑州日产汽车有限公司100A2418</v>
      </c>
      <c r="Q238" t="e">
        <v>#N/A</v>
      </c>
      <c r="R238" t="s">
        <v>14</v>
      </c>
      <c r="S238">
        <f>L238+N238</f>
        <v>0</v>
      </c>
      <c r="T238" t="str">
        <f>VLOOKUP(P238,Sheet1!W:W,1,0)</f>
        <v>郑州日产汽车有限公司100A2418</v>
      </c>
    </row>
    <row r="239" spans="1:20" x14ac:dyDescent="0.15">
      <c r="A239" s="67">
        <v>44531</v>
      </c>
      <c r="B239" t="s">
        <v>175</v>
      </c>
      <c r="C239" t="s">
        <v>216</v>
      </c>
      <c r="D239" t="s">
        <v>302</v>
      </c>
      <c r="E239" t="s">
        <v>313</v>
      </c>
      <c r="F239" t="s">
        <v>314</v>
      </c>
      <c r="G239" t="s">
        <v>874</v>
      </c>
      <c r="H239">
        <v>0</v>
      </c>
      <c r="I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tr">
        <f>D239&amp;E239</f>
        <v>郑州日产汽车有限公司100A3023</v>
      </c>
      <c r="Q239" t="e">
        <v>#N/A</v>
      </c>
      <c r="R239" t="s">
        <v>14</v>
      </c>
      <c r="S239">
        <f>L239+N239</f>
        <v>0</v>
      </c>
      <c r="T239" t="str">
        <f>VLOOKUP(P239,Sheet1!W:W,1,0)</f>
        <v>郑州日产汽车有限公司100A3023</v>
      </c>
    </row>
    <row r="240" spans="1:20" x14ac:dyDescent="0.15">
      <c r="A240" s="67">
        <v>44531</v>
      </c>
      <c r="B240" t="s">
        <v>426</v>
      </c>
      <c r="C240" t="s">
        <v>858</v>
      </c>
      <c r="D240" t="s">
        <v>428</v>
      </c>
      <c r="E240" t="s">
        <v>775</v>
      </c>
      <c r="F240" t="s">
        <v>776</v>
      </c>
      <c r="G240" t="s">
        <v>874</v>
      </c>
      <c r="H240">
        <v>36000</v>
      </c>
      <c r="I240">
        <v>36000</v>
      </c>
      <c r="J240">
        <v>21971</v>
      </c>
      <c r="K240">
        <v>14029</v>
      </c>
      <c r="L240">
        <v>35242</v>
      </c>
      <c r="M240">
        <v>35242</v>
      </c>
      <c r="N240">
        <v>23318</v>
      </c>
      <c r="O240">
        <v>11924</v>
      </c>
      <c r="P240" t="str">
        <f>D240&amp;E240</f>
        <v>奇瑞汽车股份有限公司100A4500</v>
      </c>
      <c r="Q240" t="s">
        <v>26</v>
      </c>
      <c r="R240" t="s">
        <v>26</v>
      </c>
      <c r="S240">
        <f>L240+N240</f>
        <v>58560</v>
      </c>
      <c r="T240" t="str">
        <f>VLOOKUP(P240,Sheet1!W:W,1,0)</f>
        <v>奇瑞汽车股份有限公司100A4500</v>
      </c>
    </row>
    <row r="241" spans="1:20" x14ac:dyDescent="0.15">
      <c r="A241" s="67">
        <v>44531</v>
      </c>
      <c r="B241" t="s">
        <v>426</v>
      </c>
      <c r="C241" t="s">
        <v>858</v>
      </c>
      <c r="D241" t="s">
        <v>428</v>
      </c>
      <c r="E241" t="s">
        <v>451</v>
      </c>
      <c r="F241" t="s">
        <v>452</v>
      </c>
      <c r="G241" t="s">
        <v>874</v>
      </c>
      <c r="H241">
        <v>50</v>
      </c>
      <c r="I241">
        <v>50</v>
      </c>
      <c r="J241">
        <v>94</v>
      </c>
      <c r="K241">
        <v>0</v>
      </c>
      <c r="L241">
        <v>54</v>
      </c>
      <c r="M241">
        <v>54</v>
      </c>
      <c r="N241">
        <v>105</v>
      </c>
      <c r="O241">
        <v>0</v>
      </c>
      <c r="P241" t="str">
        <f>D241&amp;E241</f>
        <v>奇瑞汽车股份有限公司100A518</v>
      </c>
      <c r="Q241" t="s">
        <v>26</v>
      </c>
      <c r="R241" t="s">
        <v>26</v>
      </c>
      <c r="S241">
        <f>L241+N241</f>
        <v>159</v>
      </c>
      <c r="T241" t="str">
        <f>VLOOKUP(P241,Sheet1!W:W,1,0)</f>
        <v>奇瑞汽车股份有限公司100A518</v>
      </c>
    </row>
    <row r="242" spans="1:20" x14ac:dyDescent="0.15">
      <c r="A242" s="67">
        <v>44531</v>
      </c>
      <c r="B242" t="s">
        <v>426</v>
      </c>
      <c r="C242" t="s">
        <v>858</v>
      </c>
      <c r="D242" t="s">
        <v>428</v>
      </c>
      <c r="E242" t="s">
        <v>453</v>
      </c>
      <c r="F242" t="s">
        <v>454</v>
      </c>
      <c r="G242" t="s">
        <v>874</v>
      </c>
      <c r="H242">
        <v>50</v>
      </c>
      <c r="I242">
        <v>50</v>
      </c>
      <c r="J242">
        <v>20</v>
      </c>
      <c r="K242">
        <v>30</v>
      </c>
      <c r="L242">
        <v>54</v>
      </c>
      <c r="M242">
        <v>54</v>
      </c>
      <c r="N242">
        <v>95</v>
      </c>
      <c r="O242">
        <v>0</v>
      </c>
      <c r="P242" t="str">
        <f>D242&amp;E242</f>
        <v>奇瑞汽车股份有限公司100A554</v>
      </c>
      <c r="Q242" t="s">
        <v>26</v>
      </c>
      <c r="R242" t="s">
        <v>26</v>
      </c>
      <c r="S242">
        <f>L242+N242</f>
        <v>149</v>
      </c>
      <c r="T242" t="str">
        <f>VLOOKUP(P242,Sheet1!W:W,1,0)</f>
        <v>奇瑞汽车股份有限公司100A554</v>
      </c>
    </row>
    <row r="243" spans="1:20" x14ac:dyDescent="0.15">
      <c r="A243" s="67">
        <v>44531</v>
      </c>
      <c r="B243" t="s">
        <v>426</v>
      </c>
      <c r="C243" t="s">
        <v>858</v>
      </c>
      <c r="D243" t="s">
        <v>428</v>
      </c>
      <c r="E243" t="s">
        <v>455</v>
      </c>
      <c r="F243" t="s">
        <v>456</v>
      </c>
      <c r="G243" t="s">
        <v>874</v>
      </c>
      <c r="H243">
        <v>50</v>
      </c>
      <c r="I243">
        <v>50</v>
      </c>
      <c r="K243">
        <v>50</v>
      </c>
      <c r="L243">
        <v>50</v>
      </c>
      <c r="M243">
        <v>50</v>
      </c>
      <c r="N243">
        <v>15</v>
      </c>
      <c r="O243">
        <v>35</v>
      </c>
      <c r="P243" t="str">
        <f>D243&amp;E243</f>
        <v>奇瑞汽车股份有限公司100A667</v>
      </c>
      <c r="Q243" t="s">
        <v>26</v>
      </c>
      <c r="R243" t="s">
        <v>26</v>
      </c>
      <c r="S243">
        <f>L243+N243</f>
        <v>65</v>
      </c>
      <c r="T243" t="str">
        <f>VLOOKUP(P243,Sheet1!W:W,1,0)</f>
        <v>奇瑞汽车股份有限公司100A667</v>
      </c>
    </row>
    <row r="244" spans="1:20" x14ac:dyDescent="0.15">
      <c r="A244" s="67">
        <v>44531</v>
      </c>
      <c r="B244" t="s">
        <v>426</v>
      </c>
      <c r="C244" t="s">
        <v>858</v>
      </c>
      <c r="D244" t="s">
        <v>428</v>
      </c>
      <c r="E244" t="s">
        <v>457</v>
      </c>
      <c r="F244" t="s">
        <v>458</v>
      </c>
      <c r="G244" t="s">
        <v>874</v>
      </c>
      <c r="H244">
        <v>50</v>
      </c>
      <c r="I244">
        <v>50</v>
      </c>
      <c r="K244">
        <v>50</v>
      </c>
      <c r="L244">
        <v>54</v>
      </c>
      <c r="M244">
        <v>54</v>
      </c>
      <c r="N244">
        <v>55</v>
      </c>
      <c r="O244">
        <v>0</v>
      </c>
      <c r="P244" t="str">
        <f>D244&amp;E244</f>
        <v>奇瑞汽车股份有限公司100A671</v>
      </c>
      <c r="Q244" t="s">
        <v>26</v>
      </c>
      <c r="R244" t="s">
        <v>26</v>
      </c>
      <c r="S244">
        <f>L244+N244</f>
        <v>109</v>
      </c>
      <c r="T244" t="str">
        <f>VLOOKUP(P244,Sheet1!W:W,1,0)</f>
        <v>奇瑞汽车股份有限公司100A671</v>
      </c>
    </row>
    <row r="245" spans="1:20" x14ac:dyDescent="0.15">
      <c r="A245" s="67">
        <v>44531</v>
      </c>
      <c r="B245" t="s">
        <v>426</v>
      </c>
      <c r="C245" t="s">
        <v>858</v>
      </c>
      <c r="D245" t="s">
        <v>428</v>
      </c>
      <c r="E245" t="s">
        <v>459</v>
      </c>
      <c r="F245" t="s">
        <v>460</v>
      </c>
      <c r="G245" t="s">
        <v>874</v>
      </c>
      <c r="H245">
        <v>50</v>
      </c>
      <c r="I245">
        <v>50</v>
      </c>
      <c r="J245">
        <v>20</v>
      </c>
      <c r="K245">
        <v>30</v>
      </c>
      <c r="L245">
        <v>54</v>
      </c>
      <c r="M245">
        <v>54</v>
      </c>
      <c r="N245">
        <v>75</v>
      </c>
      <c r="O245">
        <v>0</v>
      </c>
      <c r="P245" t="str">
        <f>D245&amp;E245</f>
        <v>奇瑞汽车股份有限公司100A715</v>
      </c>
      <c r="Q245" t="s">
        <v>26</v>
      </c>
      <c r="R245" t="s">
        <v>26</v>
      </c>
      <c r="S245">
        <f>L245+N245</f>
        <v>129</v>
      </c>
      <c r="T245" t="str">
        <f>VLOOKUP(P245,Sheet1!W:W,1,0)</f>
        <v>奇瑞汽车股份有限公司100A715</v>
      </c>
    </row>
    <row r="246" spans="1:20" x14ac:dyDescent="0.15">
      <c r="A246" s="67">
        <v>44531</v>
      </c>
      <c r="B246" t="s">
        <v>426</v>
      </c>
      <c r="C246" t="s">
        <v>858</v>
      </c>
      <c r="D246" t="s">
        <v>428</v>
      </c>
      <c r="E246" t="s">
        <v>461</v>
      </c>
      <c r="F246" t="s">
        <v>462</v>
      </c>
      <c r="G246" t="s">
        <v>874</v>
      </c>
      <c r="H246">
        <v>50</v>
      </c>
      <c r="I246">
        <v>50</v>
      </c>
      <c r="J246">
        <v>80</v>
      </c>
      <c r="K246">
        <v>0</v>
      </c>
      <c r="L246">
        <v>50</v>
      </c>
      <c r="M246">
        <v>50</v>
      </c>
      <c r="N246">
        <v>80</v>
      </c>
      <c r="O246">
        <v>0</v>
      </c>
      <c r="P246" t="str">
        <f>D246&amp;E246</f>
        <v>奇瑞汽车股份有限公司100A836</v>
      </c>
      <c r="Q246" t="s">
        <v>26</v>
      </c>
      <c r="R246" t="s">
        <v>26</v>
      </c>
      <c r="S246">
        <f>L246+N246</f>
        <v>130</v>
      </c>
      <c r="T246" t="str">
        <f>VLOOKUP(P246,Sheet1!W:W,1,0)</f>
        <v>奇瑞汽车股份有限公司100A836</v>
      </c>
    </row>
    <row r="247" spans="1:20" x14ac:dyDescent="0.15">
      <c r="A247" s="67">
        <v>44531</v>
      </c>
      <c r="B247" t="s">
        <v>426</v>
      </c>
      <c r="C247" t="s">
        <v>858</v>
      </c>
      <c r="D247" t="s">
        <v>428</v>
      </c>
      <c r="E247" t="s">
        <v>731</v>
      </c>
      <c r="F247" t="s">
        <v>112</v>
      </c>
      <c r="G247" t="s">
        <v>874</v>
      </c>
      <c r="H247">
        <v>1000</v>
      </c>
      <c r="I247">
        <v>1000</v>
      </c>
      <c r="J247">
        <v>305</v>
      </c>
      <c r="K247">
        <v>695</v>
      </c>
      <c r="L247">
        <v>854</v>
      </c>
      <c r="M247">
        <v>854</v>
      </c>
      <c r="N247">
        <v>2009</v>
      </c>
      <c r="O247">
        <v>0</v>
      </c>
      <c r="P247" t="str">
        <f>D247&amp;E247</f>
        <v>奇瑞汽车股份有限公司100AG385B</v>
      </c>
      <c r="Q247" t="s">
        <v>26</v>
      </c>
      <c r="R247" t="s">
        <v>26</v>
      </c>
      <c r="S247">
        <f>L247+N247</f>
        <v>2863</v>
      </c>
      <c r="T247" t="str">
        <f>VLOOKUP(P247,Sheet1!W:W,1,0)</f>
        <v>奇瑞汽车股份有限公司100AG385B</v>
      </c>
    </row>
    <row r="248" spans="1:20" x14ac:dyDescent="0.15">
      <c r="A248" s="67">
        <v>44531</v>
      </c>
      <c r="B248" t="s">
        <v>426</v>
      </c>
      <c r="C248" t="s">
        <v>858</v>
      </c>
      <c r="D248" t="s">
        <v>466</v>
      </c>
      <c r="E248" t="s">
        <v>55</v>
      </c>
      <c r="F248" t="s">
        <v>56</v>
      </c>
      <c r="G248" t="s">
        <v>874</v>
      </c>
      <c r="H248">
        <v>1200</v>
      </c>
      <c r="I248">
        <v>1200</v>
      </c>
      <c r="J248">
        <v>1200</v>
      </c>
      <c r="K248">
        <v>0</v>
      </c>
      <c r="L248">
        <v>1200</v>
      </c>
      <c r="M248">
        <v>1200</v>
      </c>
      <c r="N248">
        <v>1200</v>
      </c>
      <c r="O248">
        <v>0</v>
      </c>
      <c r="P248" t="str">
        <f>D248&amp;E248</f>
        <v>奇瑞汽车股份有限公司鄂尔多斯分公司100A2340</v>
      </c>
      <c r="Q248" t="s">
        <v>26</v>
      </c>
      <c r="R248" t="s">
        <v>26</v>
      </c>
      <c r="S248">
        <f>L248+N248</f>
        <v>2400</v>
      </c>
      <c r="T248" t="str">
        <f>VLOOKUP(P248,Sheet1!W:W,1,0)</f>
        <v>奇瑞汽车股份有限公司鄂尔多斯分公司100A2340</v>
      </c>
    </row>
    <row r="249" spans="1:20" x14ac:dyDescent="0.15">
      <c r="A249" s="67">
        <v>44531</v>
      </c>
      <c r="B249" t="s">
        <v>426</v>
      </c>
      <c r="C249" t="s">
        <v>858</v>
      </c>
      <c r="D249" t="s">
        <v>476</v>
      </c>
      <c r="E249" t="s">
        <v>437</v>
      </c>
      <c r="F249" t="s">
        <v>438</v>
      </c>
      <c r="G249" t="s">
        <v>874</v>
      </c>
      <c r="H249">
        <v>400</v>
      </c>
      <c r="I249">
        <v>400</v>
      </c>
      <c r="J249">
        <v>400</v>
      </c>
      <c r="K249">
        <v>0</v>
      </c>
      <c r="L249">
        <v>400</v>
      </c>
      <c r="M249">
        <v>400</v>
      </c>
      <c r="N249">
        <v>400</v>
      </c>
      <c r="O249">
        <v>0</v>
      </c>
      <c r="P249" t="str">
        <f>D249&amp;E249</f>
        <v>宜宾凯翼汽车有限公司100A3054</v>
      </c>
      <c r="Q249" t="s">
        <v>26</v>
      </c>
      <c r="R249" t="s">
        <v>26</v>
      </c>
      <c r="S249">
        <f>L249+N249</f>
        <v>800</v>
      </c>
      <c r="T249" t="str">
        <f>VLOOKUP(P249,Sheet1!W:W,1,0)</f>
        <v>宜宾凯翼汽车有限公司100A3054</v>
      </c>
    </row>
    <row r="250" spans="1:20" x14ac:dyDescent="0.15">
      <c r="A250" s="67">
        <v>44531</v>
      </c>
      <c r="B250" t="s">
        <v>426</v>
      </c>
      <c r="C250" t="s">
        <v>858</v>
      </c>
      <c r="D250" t="s">
        <v>476</v>
      </c>
      <c r="E250" t="s">
        <v>435</v>
      </c>
      <c r="F250" t="s">
        <v>436</v>
      </c>
      <c r="G250" t="s">
        <v>874</v>
      </c>
      <c r="H250">
        <v>5900</v>
      </c>
      <c r="I250">
        <v>5900</v>
      </c>
      <c r="J250">
        <v>1700</v>
      </c>
      <c r="K250">
        <v>4200</v>
      </c>
      <c r="L250">
        <v>5900</v>
      </c>
      <c r="M250">
        <v>5900</v>
      </c>
      <c r="N250">
        <v>1700</v>
      </c>
      <c r="O250">
        <v>4200</v>
      </c>
      <c r="P250" t="str">
        <f>D250&amp;E250</f>
        <v>宜宾凯翼汽车有限公司100A3730</v>
      </c>
      <c r="Q250" t="s">
        <v>26</v>
      </c>
      <c r="R250" t="s">
        <v>26</v>
      </c>
      <c r="S250">
        <f>L250+N250</f>
        <v>7600</v>
      </c>
      <c r="T250" t="str">
        <f>VLOOKUP(P250,Sheet1!W:W,1,0)</f>
        <v>宜宾凯翼汽车有限公司100A3730</v>
      </c>
    </row>
    <row r="251" spans="1:20" x14ac:dyDescent="0.15">
      <c r="A251" s="67">
        <v>44531</v>
      </c>
      <c r="B251" t="s">
        <v>175</v>
      </c>
      <c r="C251" t="s">
        <v>364</v>
      </c>
      <c r="D251" t="s">
        <v>366</v>
      </c>
      <c r="E251" t="s">
        <v>368</v>
      </c>
      <c r="F251" t="s">
        <v>369</v>
      </c>
      <c r="G251" t="s">
        <v>874</v>
      </c>
      <c r="H251">
        <v>0</v>
      </c>
      <c r="I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str">
        <f>D251&amp;E251</f>
        <v>深圳市比亚迪供应链管理有限公司（深圳）100A147</v>
      </c>
      <c r="Q251" t="e">
        <v>#N/A</v>
      </c>
      <c r="R251" t="s">
        <v>26</v>
      </c>
      <c r="S251">
        <f>L251+N251</f>
        <v>0</v>
      </c>
      <c r="T251" t="str">
        <f>VLOOKUP(P251,Sheet1!W:W,1,0)</f>
        <v>深圳市比亚迪供应链管理有限公司（深圳）100A147</v>
      </c>
    </row>
    <row r="252" spans="1:20" x14ac:dyDescent="0.15">
      <c r="A252" s="67">
        <v>44531</v>
      </c>
      <c r="B252" t="s">
        <v>175</v>
      </c>
      <c r="C252" t="s">
        <v>364</v>
      </c>
      <c r="D252" t="s">
        <v>366</v>
      </c>
      <c r="E252" t="s">
        <v>374</v>
      </c>
      <c r="F252" t="s">
        <v>375</v>
      </c>
      <c r="G252" t="s">
        <v>874</v>
      </c>
      <c r="H252">
        <v>0</v>
      </c>
      <c r="I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tr">
        <f>D252&amp;E252</f>
        <v>深圳市比亚迪供应链管理有限公司（深圳）100A2651</v>
      </c>
      <c r="Q252" t="e">
        <v>#N/A</v>
      </c>
      <c r="R252" t="s">
        <v>14</v>
      </c>
      <c r="S252">
        <f>L252+N252</f>
        <v>0</v>
      </c>
      <c r="T252" t="str">
        <f>VLOOKUP(P252,Sheet1!W:W,1,0)</f>
        <v>深圳市比亚迪供应链管理有限公司（深圳）100A2651</v>
      </c>
    </row>
    <row r="253" spans="1:20" x14ac:dyDescent="0.15">
      <c r="A253" s="67">
        <v>44531</v>
      </c>
      <c r="B253" t="s">
        <v>426</v>
      </c>
      <c r="C253" t="s">
        <v>858</v>
      </c>
      <c r="D253" t="s">
        <v>764</v>
      </c>
      <c r="E253" t="s">
        <v>473</v>
      </c>
      <c r="F253" t="s">
        <v>474</v>
      </c>
      <c r="G253" t="s">
        <v>874</v>
      </c>
      <c r="H253">
        <v>6500</v>
      </c>
      <c r="I253">
        <v>6500</v>
      </c>
      <c r="J253">
        <v>1550</v>
      </c>
      <c r="K253">
        <v>4950</v>
      </c>
      <c r="L253">
        <v>6500</v>
      </c>
      <c r="M253">
        <v>6500</v>
      </c>
      <c r="N253">
        <v>1550</v>
      </c>
      <c r="O253">
        <v>4950</v>
      </c>
      <c r="P253" t="str">
        <f>D253&amp;E253</f>
        <v>芜湖泰瑞汽车有限公司100A4032</v>
      </c>
      <c r="Q253" t="s">
        <v>26</v>
      </c>
      <c r="R253" t="s">
        <v>26</v>
      </c>
      <c r="S253">
        <f>L253+N253</f>
        <v>8050</v>
      </c>
      <c r="T253" t="str">
        <f>VLOOKUP(P253,Sheet1!W:W,1,0)</f>
        <v>芜湖泰瑞汽车有限公司100A4032</v>
      </c>
    </row>
    <row r="254" spans="1:20" x14ac:dyDescent="0.15">
      <c r="A254" s="67">
        <v>44531</v>
      </c>
      <c r="B254" t="s">
        <v>175</v>
      </c>
      <c r="C254" t="s">
        <v>364</v>
      </c>
      <c r="D254" t="s">
        <v>366</v>
      </c>
      <c r="E254" t="s">
        <v>15</v>
      </c>
      <c r="F254" t="s">
        <v>16</v>
      </c>
      <c r="G254" t="s">
        <v>874</v>
      </c>
      <c r="J254">
        <v>16</v>
      </c>
      <c r="K254">
        <v>0</v>
      </c>
      <c r="N254">
        <v>0</v>
      </c>
      <c r="O254">
        <v>0</v>
      </c>
      <c r="P254" t="str">
        <f>D254&amp;E254</f>
        <v>深圳市比亚迪供应链管理有限公司（深圳）100A3526</v>
      </c>
      <c r="Q254" t="e">
        <v>#N/A</v>
      </c>
      <c r="R254" t="e">
        <v>#N/A</v>
      </c>
      <c r="S254">
        <f>L254+N254</f>
        <v>0</v>
      </c>
      <c r="T254" t="e">
        <f>VLOOKUP(P254,Sheet1!W:W,1,0)</f>
        <v>#N/A</v>
      </c>
    </row>
    <row r="255" spans="1:20" x14ac:dyDescent="0.15">
      <c r="A255" s="67">
        <v>44531</v>
      </c>
      <c r="B255" t="s">
        <v>175</v>
      </c>
      <c r="C255" t="s">
        <v>364</v>
      </c>
      <c r="D255" t="s">
        <v>366</v>
      </c>
      <c r="E255" t="s">
        <v>386</v>
      </c>
      <c r="F255" t="s">
        <v>387</v>
      </c>
      <c r="G255" t="s">
        <v>874</v>
      </c>
      <c r="H255">
        <v>0</v>
      </c>
      <c r="I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str">
        <f>D255&amp;E255</f>
        <v>深圳市比亚迪供应链管理有限公司（深圳）100A3597</v>
      </c>
      <c r="Q255" t="e">
        <v>#N/A</v>
      </c>
      <c r="R255" t="s">
        <v>14</v>
      </c>
      <c r="S255">
        <f>L255+N255</f>
        <v>0</v>
      </c>
      <c r="T255" t="str">
        <f>VLOOKUP(P255,Sheet1!W:W,1,0)</f>
        <v>深圳市比亚迪供应链管理有限公司（深圳）100A3597</v>
      </c>
    </row>
    <row r="256" spans="1:20" x14ac:dyDescent="0.15">
      <c r="A256" s="67">
        <v>44531</v>
      </c>
      <c r="B256" t="s">
        <v>426</v>
      </c>
      <c r="C256" t="s">
        <v>858</v>
      </c>
      <c r="D256" t="s">
        <v>738</v>
      </c>
      <c r="E256" t="s">
        <v>292</v>
      </c>
      <c r="F256" t="s">
        <v>293</v>
      </c>
      <c r="G256" t="s">
        <v>874</v>
      </c>
      <c r="H256">
        <v>3000</v>
      </c>
      <c r="I256">
        <v>3000</v>
      </c>
      <c r="J256">
        <v>1150</v>
      </c>
      <c r="K256">
        <v>1850</v>
      </c>
      <c r="L256">
        <v>3000</v>
      </c>
      <c r="M256">
        <v>3000</v>
      </c>
      <c r="N256">
        <v>1150</v>
      </c>
      <c r="O256">
        <v>1850</v>
      </c>
      <c r="P256" t="str">
        <f>D256&amp;E256</f>
        <v>芜湖金桔科技有限公司100A130</v>
      </c>
      <c r="Q256" t="s">
        <v>26</v>
      </c>
      <c r="R256" t="s">
        <v>26</v>
      </c>
      <c r="S256">
        <f>L256+N256</f>
        <v>4150</v>
      </c>
      <c r="T256" t="str">
        <f>VLOOKUP(P256,Sheet1!W:W,1,0)</f>
        <v>芜湖金桔科技有限公司100A130</v>
      </c>
    </row>
    <row r="257" spans="1:20" x14ac:dyDescent="0.15">
      <c r="A257" s="67">
        <v>44531</v>
      </c>
      <c r="B257" t="s">
        <v>175</v>
      </c>
      <c r="C257" t="s">
        <v>364</v>
      </c>
      <c r="D257" t="s">
        <v>366</v>
      </c>
      <c r="E257" t="s">
        <v>370</v>
      </c>
      <c r="F257" t="s">
        <v>371</v>
      </c>
      <c r="G257" t="s">
        <v>874</v>
      </c>
      <c r="H257">
        <v>0</v>
      </c>
      <c r="I257">
        <v>0</v>
      </c>
      <c r="J257">
        <v>50</v>
      </c>
      <c r="K257">
        <v>0</v>
      </c>
      <c r="L257">
        <v>0</v>
      </c>
      <c r="M257">
        <v>0</v>
      </c>
      <c r="N257">
        <v>0</v>
      </c>
      <c r="O257">
        <v>0</v>
      </c>
      <c r="P257" t="str">
        <f>D257&amp;E257</f>
        <v>深圳市比亚迪供应链管理有限公司（深圳）100A3677</v>
      </c>
      <c r="Q257" t="e">
        <v>#N/A</v>
      </c>
      <c r="R257" t="s">
        <v>26</v>
      </c>
      <c r="S257">
        <f>L257+N257</f>
        <v>0</v>
      </c>
      <c r="T257" t="str">
        <f>VLOOKUP(P257,Sheet1!W:W,1,0)</f>
        <v>深圳市比亚迪供应链管理有限公司（深圳）100A3677</v>
      </c>
    </row>
    <row r="258" spans="1:20" x14ac:dyDescent="0.15">
      <c r="A258" s="67">
        <v>44531</v>
      </c>
      <c r="B258" t="s">
        <v>175</v>
      </c>
      <c r="C258" t="s">
        <v>364</v>
      </c>
      <c r="D258" t="s">
        <v>366</v>
      </c>
      <c r="E258" t="s">
        <v>33</v>
      </c>
      <c r="F258" t="s">
        <v>34</v>
      </c>
      <c r="G258" t="s">
        <v>874</v>
      </c>
      <c r="J258">
        <v>300</v>
      </c>
      <c r="K258">
        <v>0</v>
      </c>
      <c r="N258">
        <v>0</v>
      </c>
      <c r="O258">
        <v>0</v>
      </c>
      <c r="P258" t="str">
        <f>D258&amp;E258</f>
        <v>深圳市比亚迪供应链管理有限公司（深圳）100A3682</v>
      </c>
      <c r="Q258" t="e">
        <v>#N/A</v>
      </c>
      <c r="R258" t="e">
        <v>#N/A</v>
      </c>
      <c r="S258">
        <f>L258+N258</f>
        <v>0</v>
      </c>
      <c r="T258" t="e">
        <f>VLOOKUP(P258,Sheet1!W:W,1,0)</f>
        <v>#N/A</v>
      </c>
    </row>
    <row r="259" spans="1:20" x14ac:dyDescent="0.15">
      <c r="A259" s="67">
        <v>44531</v>
      </c>
      <c r="B259" t="s">
        <v>175</v>
      </c>
      <c r="C259" t="s">
        <v>364</v>
      </c>
      <c r="D259" t="s">
        <v>366</v>
      </c>
      <c r="E259" t="s">
        <v>773</v>
      </c>
      <c r="F259" t="s">
        <v>774</v>
      </c>
      <c r="G259" t="s">
        <v>874</v>
      </c>
      <c r="H259">
        <v>0</v>
      </c>
      <c r="I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tr">
        <f>D259&amp;E259</f>
        <v>深圳市比亚迪供应链管理有限公司（深圳）100A3682A</v>
      </c>
      <c r="Q259" t="e">
        <v>#N/A</v>
      </c>
      <c r="R259" t="s">
        <v>26</v>
      </c>
      <c r="S259">
        <f>L259+N259</f>
        <v>0</v>
      </c>
      <c r="T259" t="str">
        <f>VLOOKUP(P259,Sheet1!W:W,1,0)</f>
        <v>深圳市比亚迪供应链管理有限公司（深圳）100A3682A</v>
      </c>
    </row>
    <row r="260" spans="1:20" x14ac:dyDescent="0.15">
      <c r="A260" s="67">
        <v>44531</v>
      </c>
      <c r="B260" t="s">
        <v>175</v>
      </c>
      <c r="C260" t="s">
        <v>364</v>
      </c>
      <c r="D260" t="s">
        <v>366</v>
      </c>
      <c r="E260" t="s">
        <v>382</v>
      </c>
      <c r="F260" t="s">
        <v>383</v>
      </c>
      <c r="G260" t="s">
        <v>874</v>
      </c>
      <c r="H260">
        <v>50</v>
      </c>
      <c r="I260">
        <v>20</v>
      </c>
      <c r="J260">
        <v>20</v>
      </c>
      <c r="K260">
        <v>0</v>
      </c>
      <c r="L260">
        <v>0</v>
      </c>
      <c r="M260">
        <v>0</v>
      </c>
      <c r="N260">
        <v>0</v>
      </c>
      <c r="O260">
        <v>0</v>
      </c>
      <c r="P260" t="str">
        <f>D260&amp;E260</f>
        <v>深圳市比亚迪供应链管理有限公司（深圳）100A3776</v>
      </c>
      <c r="Q260" t="e">
        <v>#N/A</v>
      </c>
      <c r="R260" t="s">
        <v>14</v>
      </c>
      <c r="S260">
        <f>L260+N260</f>
        <v>0</v>
      </c>
      <c r="T260" t="str">
        <f>VLOOKUP(P260,Sheet1!W:W,1,0)</f>
        <v>深圳市比亚迪供应链管理有限公司（深圳）100A3776</v>
      </c>
    </row>
    <row r="261" spans="1:20" x14ac:dyDescent="0.15">
      <c r="A261" s="67">
        <v>44531</v>
      </c>
      <c r="B261" t="s">
        <v>426</v>
      </c>
      <c r="C261" t="s">
        <v>483</v>
      </c>
      <c r="D261" t="s">
        <v>497</v>
      </c>
      <c r="E261" t="s">
        <v>500</v>
      </c>
      <c r="F261" t="s">
        <v>939</v>
      </c>
      <c r="G261" t="s">
        <v>874</v>
      </c>
      <c r="H261">
        <v>20000</v>
      </c>
      <c r="I261">
        <v>20000</v>
      </c>
      <c r="J261">
        <v>19916</v>
      </c>
      <c r="K261">
        <v>84</v>
      </c>
      <c r="L261">
        <v>19000</v>
      </c>
      <c r="M261">
        <v>19000</v>
      </c>
      <c r="N261">
        <v>19600</v>
      </c>
      <c r="O261">
        <v>0</v>
      </c>
      <c r="P261" t="str">
        <f>D261&amp;E261</f>
        <v>安庆振风新能源汽车科技有限公司100A4322</v>
      </c>
      <c r="Q261" t="s">
        <v>26</v>
      </c>
      <c r="R261" t="s">
        <v>26</v>
      </c>
      <c r="S261">
        <f>L261+N261</f>
        <v>38600</v>
      </c>
      <c r="T261" t="str">
        <f>VLOOKUP(P261,Sheet1!W:W,1,0)</f>
        <v>安庆振风新能源汽车科技有限公司100A4322</v>
      </c>
    </row>
    <row r="262" spans="1:20" x14ac:dyDescent="0.15">
      <c r="A262" s="67">
        <v>44531</v>
      </c>
      <c r="B262" t="s">
        <v>426</v>
      </c>
      <c r="C262" t="s">
        <v>483</v>
      </c>
      <c r="D262" t="s">
        <v>503</v>
      </c>
      <c r="E262" t="s">
        <v>504</v>
      </c>
      <c r="F262" t="s">
        <v>505</v>
      </c>
      <c r="G262" t="s">
        <v>874</v>
      </c>
      <c r="H262">
        <v>2400</v>
      </c>
      <c r="I262">
        <v>2400</v>
      </c>
      <c r="J262">
        <v>2200</v>
      </c>
      <c r="K262">
        <v>200</v>
      </c>
      <c r="L262">
        <v>2400</v>
      </c>
      <c r="M262">
        <v>2400</v>
      </c>
      <c r="N262">
        <v>2200</v>
      </c>
      <c r="O262">
        <v>200</v>
      </c>
      <c r="P262" t="str">
        <f>D262&amp;E262</f>
        <v>安徽江淮安驰汽车有限公司100A2415</v>
      </c>
      <c r="Q262" t="s">
        <v>26</v>
      </c>
      <c r="R262" t="s">
        <v>26</v>
      </c>
      <c r="S262">
        <f>L262+N262</f>
        <v>4600</v>
      </c>
      <c r="T262" t="str">
        <f>VLOOKUP(P262,Sheet1!W:W,1,0)</f>
        <v>安徽江淮安驰汽车有限公司100A2415</v>
      </c>
    </row>
    <row r="263" spans="1:20" x14ac:dyDescent="0.15">
      <c r="A263" s="67">
        <v>44531</v>
      </c>
      <c r="B263" t="s">
        <v>175</v>
      </c>
      <c r="C263" t="s">
        <v>364</v>
      </c>
      <c r="D263" t="s">
        <v>366</v>
      </c>
      <c r="E263" t="s">
        <v>413</v>
      </c>
      <c r="F263" t="s">
        <v>414</v>
      </c>
      <c r="G263" t="s">
        <v>874</v>
      </c>
      <c r="J263">
        <v>56</v>
      </c>
      <c r="K263">
        <v>0</v>
      </c>
      <c r="N263">
        <v>0</v>
      </c>
      <c r="O263">
        <v>0</v>
      </c>
      <c r="P263" t="str">
        <f>D263&amp;E263</f>
        <v>深圳市比亚迪供应链管理有限公司（深圳）100A4019</v>
      </c>
      <c r="Q263" t="e">
        <v>#N/A</v>
      </c>
      <c r="R263" t="e">
        <v>#N/A</v>
      </c>
      <c r="S263">
        <f>L263+N263</f>
        <v>0</v>
      </c>
      <c r="T263" t="e">
        <f>VLOOKUP(P263,Sheet1!W:W,1,0)</f>
        <v>#N/A</v>
      </c>
    </row>
    <row r="264" spans="1:20" x14ac:dyDescent="0.15">
      <c r="A264" s="67">
        <v>44531</v>
      </c>
      <c r="B264" t="s">
        <v>175</v>
      </c>
      <c r="C264" t="s">
        <v>364</v>
      </c>
      <c r="D264" t="s">
        <v>366</v>
      </c>
      <c r="E264" t="s">
        <v>804</v>
      </c>
      <c r="F264" t="s">
        <v>807</v>
      </c>
      <c r="G264" t="s">
        <v>874</v>
      </c>
      <c r="J264">
        <v>68</v>
      </c>
      <c r="K264">
        <v>0</v>
      </c>
      <c r="N264">
        <v>0</v>
      </c>
      <c r="O264">
        <v>0</v>
      </c>
      <c r="P264" t="str">
        <f>D264&amp;E264</f>
        <v>深圳市比亚迪供应链管理有限公司（深圳）100AL371C</v>
      </c>
      <c r="Q264" t="e">
        <v>#N/A</v>
      </c>
      <c r="R264" t="e">
        <v>#N/A</v>
      </c>
      <c r="S264">
        <f>L264+N264</f>
        <v>0</v>
      </c>
      <c r="T264" t="e">
        <f>VLOOKUP(P264,Sheet1!W:W,1,0)</f>
        <v>#N/A</v>
      </c>
    </row>
    <row r="265" spans="1:20" x14ac:dyDescent="0.15">
      <c r="A265" s="67">
        <v>44531</v>
      </c>
      <c r="B265" t="s">
        <v>175</v>
      </c>
      <c r="C265" t="s">
        <v>364</v>
      </c>
      <c r="D265" t="s">
        <v>366</v>
      </c>
      <c r="E265" t="s">
        <v>805</v>
      </c>
      <c r="F265" t="s">
        <v>808</v>
      </c>
      <c r="G265" t="s">
        <v>874</v>
      </c>
      <c r="J265">
        <v>40</v>
      </c>
      <c r="K265">
        <v>0</v>
      </c>
      <c r="N265">
        <v>0</v>
      </c>
      <c r="O265">
        <v>0</v>
      </c>
      <c r="P265" t="str">
        <f>D265&amp;E265</f>
        <v>深圳市比亚迪供应链管理有限公司（深圳）100AL681A</v>
      </c>
      <c r="Q265" t="e">
        <v>#N/A</v>
      </c>
      <c r="R265" t="e">
        <v>#N/A</v>
      </c>
      <c r="S265">
        <f>L265+N265</f>
        <v>0</v>
      </c>
      <c r="T265" t="e">
        <f>VLOOKUP(P265,Sheet1!W:W,1,0)</f>
        <v>#N/A</v>
      </c>
    </row>
    <row r="266" spans="1:20" x14ac:dyDescent="0.15">
      <c r="A266" s="67">
        <v>44531</v>
      </c>
      <c r="B266" t="s">
        <v>426</v>
      </c>
      <c r="C266" t="s">
        <v>483</v>
      </c>
      <c r="D266" t="s">
        <v>503</v>
      </c>
      <c r="E266" t="s">
        <v>506</v>
      </c>
      <c r="F266" t="s">
        <v>507</v>
      </c>
      <c r="G266" t="s">
        <v>874</v>
      </c>
      <c r="H266">
        <v>200</v>
      </c>
      <c r="I266">
        <v>200</v>
      </c>
      <c r="J266">
        <v>200</v>
      </c>
      <c r="K266">
        <v>0</v>
      </c>
      <c r="L266">
        <v>200</v>
      </c>
      <c r="M266">
        <v>200</v>
      </c>
      <c r="N266">
        <v>200</v>
      </c>
      <c r="O266">
        <v>0</v>
      </c>
      <c r="P266" t="str">
        <f>D266&amp;E266</f>
        <v>安徽江淮安驰汽车有限公司100A3794</v>
      </c>
      <c r="Q266" t="s">
        <v>26</v>
      </c>
      <c r="R266" t="s">
        <v>26</v>
      </c>
      <c r="S266">
        <f>L266+N266</f>
        <v>400</v>
      </c>
      <c r="T266" t="str">
        <f>VLOOKUP(P266,Sheet1!W:W,1,0)</f>
        <v>安徽江淮安驰汽车有限公司100A3794</v>
      </c>
    </row>
    <row r="267" spans="1:20" x14ac:dyDescent="0.15">
      <c r="A267" s="67">
        <v>44531</v>
      </c>
      <c r="B267" t="s">
        <v>426</v>
      </c>
      <c r="C267" t="s">
        <v>483</v>
      </c>
      <c r="D267" t="s">
        <v>509</v>
      </c>
      <c r="E267" t="s">
        <v>510</v>
      </c>
      <c r="F267" t="s">
        <v>511</v>
      </c>
      <c r="G267" t="s">
        <v>874</v>
      </c>
      <c r="H267">
        <v>280</v>
      </c>
      <c r="I267">
        <v>280</v>
      </c>
      <c r="J267">
        <v>350</v>
      </c>
      <c r="K267">
        <v>0</v>
      </c>
      <c r="L267">
        <v>298</v>
      </c>
      <c r="M267">
        <v>298</v>
      </c>
      <c r="N267">
        <v>350</v>
      </c>
      <c r="O267">
        <v>0</v>
      </c>
      <c r="P267" t="str">
        <f>D267&amp;E267</f>
        <v>安徽江淮汽车集团股份有限公司多功能商用车分公司100A3345</v>
      </c>
      <c r="Q267" t="s">
        <v>26</v>
      </c>
      <c r="R267" t="s">
        <v>26</v>
      </c>
      <c r="S267">
        <f>L267+N267</f>
        <v>648</v>
      </c>
      <c r="T267" t="str">
        <f>VLOOKUP(P267,Sheet1!W:W,1,0)</f>
        <v>安徽江淮汽车集团股份有限公司多功能商用车分公司100A3345</v>
      </c>
    </row>
    <row r="268" spans="1:20" x14ac:dyDescent="0.15">
      <c r="A268" s="67">
        <v>44531</v>
      </c>
      <c r="B268" t="s">
        <v>175</v>
      </c>
      <c r="C268" t="s">
        <v>364</v>
      </c>
      <c r="D268" t="s">
        <v>393</v>
      </c>
      <c r="E268" t="s">
        <v>372</v>
      </c>
      <c r="F268" t="s">
        <v>373</v>
      </c>
      <c r="G268" t="s">
        <v>874</v>
      </c>
      <c r="H268">
        <v>0</v>
      </c>
      <c r="I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tr">
        <f>D268&amp;E268</f>
        <v>深圳市比亚迪供应链管理有限公司（西安）100A2094</v>
      </c>
      <c r="Q268" t="e">
        <v>#N/A</v>
      </c>
      <c r="R268" t="s">
        <v>14</v>
      </c>
      <c r="S268">
        <f>L268+N268</f>
        <v>0</v>
      </c>
      <c r="T268" t="str">
        <f>VLOOKUP(P268,Sheet1!W:W,1,0)</f>
        <v>深圳市比亚迪供应链管理有限公司（西安）100A2094</v>
      </c>
    </row>
    <row r="269" spans="1:20" x14ac:dyDescent="0.15">
      <c r="A269" s="67">
        <v>44531</v>
      </c>
      <c r="B269" t="s">
        <v>426</v>
      </c>
      <c r="C269" t="s">
        <v>483</v>
      </c>
      <c r="D269" t="s">
        <v>513</v>
      </c>
      <c r="E269" t="s">
        <v>514</v>
      </c>
      <c r="F269" t="s">
        <v>966</v>
      </c>
      <c r="G269" t="s">
        <v>874</v>
      </c>
      <c r="H269">
        <v>210</v>
      </c>
      <c r="I269">
        <v>210</v>
      </c>
      <c r="J269">
        <v>504</v>
      </c>
      <c r="K269">
        <v>0</v>
      </c>
      <c r="L269">
        <v>210</v>
      </c>
      <c r="M269">
        <v>210</v>
      </c>
      <c r="N269">
        <v>252</v>
      </c>
      <c r="O269">
        <v>0</v>
      </c>
      <c r="P269" t="str">
        <f>D269&amp;E269</f>
        <v>安徽江淮汽车集团股份有限公司轻型商用车分公司120A1716</v>
      </c>
      <c r="Q269" t="s">
        <v>26</v>
      </c>
      <c r="R269" t="s">
        <v>26</v>
      </c>
      <c r="S269">
        <f>L269+N269</f>
        <v>462</v>
      </c>
      <c r="T269" t="str">
        <f>VLOOKUP(P269,Sheet1!W:W,1,0)</f>
        <v>安徽江淮汽车集团股份有限公司轻型商用车分公司120A1716</v>
      </c>
    </row>
    <row r="270" spans="1:20" x14ac:dyDescent="0.15">
      <c r="A270" s="67">
        <v>44531</v>
      </c>
      <c r="B270" t="s">
        <v>426</v>
      </c>
      <c r="C270" t="s">
        <v>483</v>
      </c>
      <c r="D270" t="s">
        <v>513</v>
      </c>
      <c r="E270" t="s">
        <v>520</v>
      </c>
      <c r="F270" t="s">
        <v>967</v>
      </c>
      <c r="G270" t="s">
        <v>874</v>
      </c>
      <c r="H270">
        <v>0</v>
      </c>
      <c r="I270">
        <v>0</v>
      </c>
      <c r="J270">
        <v>28</v>
      </c>
      <c r="K270">
        <v>0</v>
      </c>
      <c r="L270">
        <v>0</v>
      </c>
      <c r="M270">
        <v>0</v>
      </c>
      <c r="N270">
        <v>28</v>
      </c>
      <c r="O270">
        <v>0</v>
      </c>
      <c r="P270" t="str">
        <f>D270&amp;E270</f>
        <v>安徽江淮汽车集团股份有限公司轻型商用车分公司120A1717</v>
      </c>
      <c r="Q270" t="s">
        <v>26</v>
      </c>
      <c r="R270" t="s">
        <v>26</v>
      </c>
      <c r="S270">
        <f>L270+N270</f>
        <v>28</v>
      </c>
      <c r="T270" t="str">
        <f>VLOOKUP(P270,Sheet1!W:W,1,0)</f>
        <v>安徽江淮汽车集团股份有限公司轻型商用车分公司120A1717</v>
      </c>
    </row>
    <row r="271" spans="1:20" x14ac:dyDescent="0.15">
      <c r="A271" s="67">
        <v>44531</v>
      </c>
      <c r="B271" t="s">
        <v>426</v>
      </c>
      <c r="C271" t="s">
        <v>483</v>
      </c>
      <c r="D271" t="s">
        <v>513</v>
      </c>
      <c r="E271" t="s">
        <v>517</v>
      </c>
      <c r="F271" t="s">
        <v>968</v>
      </c>
      <c r="G271" t="s">
        <v>874</v>
      </c>
      <c r="H271">
        <v>810</v>
      </c>
      <c r="I271">
        <v>810</v>
      </c>
      <c r="J271">
        <v>497</v>
      </c>
      <c r="K271">
        <v>313</v>
      </c>
      <c r="L271">
        <v>810</v>
      </c>
      <c r="M271">
        <v>810</v>
      </c>
      <c r="N271">
        <v>420</v>
      </c>
      <c r="O271">
        <v>390</v>
      </c>
      <c r="P271" t="str">
        <f>D271&amp;E271</f>
        <v>安徽江淮汽车集团股份有限公司轻型商用车分公司120A3219</v>
      </c>
      <c r="Q271" t="s">
        <v>26</v>
      </c>
      <c r="R271" t="s">
        <v>26</v>
      </c>
      <c r="S271">
        <f>L271+N271</f>
        <v>1230</v>
      </c>
      <c r="T271" t="str">
        <f>VLOOKUP(P271,Sheet1!W:W,1,0)</f>
        <v>安徽江淮汽车集团股份有限公司轻型商用车分公司120A3219</v>
      </c>
    </row>
    <row r="272" spans="1:20" x14ac:dyDescent="0.15">
      <c r="A272" s="67">
        <v>44531</v>
      </c>
      <c r="B272" t="s">
        <v>426</v>
      </c>
      <c r="C272" t="s">
        <v>483</v>
      </c>
      <c r="D272" t="s">
        <v>485</v>
      </c>
      <c r="E272" t="s">
        <v>45</v>
      </c>
      <c r="F272" t="s">
        <v>46</v>
      </c>
      <c r="G272" t="s">
        <v>874</v>
      </c>
      <c r="H272">
        <v>0</v>
      </c>
      <c r="I272">
        <v>0</v>
      </c>
      <c r="J272">
        <v>36</v>
      </c>
      <c r="K272">
        <v>0</v>
      </c>
      <c r="L272">
        <v>0</v>
      </c>
      <c r="M272">
        <v>0</v>
      </c>
      <c r="N272">
        <v>36</v>
      </c>
      <c r="O272">
        <v>0</v>
      </c>
      <c r="P272" t="str">
        <f>D272&amp;E272</f>
        <v>安徽江淮汽车集团股份有限公司轿车分公司100A2148</v>
      </c>
      <c r="Q272" t="s">
        <v>26</v>
      </c>
      <c r="R272" t="s">
        <v>26</v>
      </c>
      <c r="S272">
        <f>L272+N272</f>
        <v>36</v>
      </c>
      <c r="T272" t="str">
        <f>VLOOKUP(P272,Sheet1!W:W,1,0)</f>
        <v>安徽江淮汽车集团股份有限公司轿车分公司100A2148</v>
      </c>
    </row>
    <row r="273" spans="1:20" x14ac:dyDescent="0.15">
      <c r="A273" s="67">
        <v>44531</v>
      </c>
      <c r="B273" t="s">
        <v>426</v>
      </c>
      <c r="C273" t="s">
        <v>483</v>
      </c>
      <c r="D273" t="s">
        <v>485</v>
      </c>
      <c r="E273" t="s">
        <v>488</v>
      </c>
      <c r="F273" t="s">
        <v>489</v>
      </c>
      <c r="G273" t="s">
        <v>874</v>
      </c>
      <c r="H273">
        <v>300</v>
      </c>
      <c r="I273">
        <v>300</v>
      </c>
      <c r="J273">
        <v>170</v>
      </c>
      <c r="K273">
        <v>130</v>
      </c>
      <c r="L273">
        <v>220</v>
      </c>
      <c r="M273">
        <v>220</v>
      </c>
      <c r="N273">
        <v>69</v>
      </c>
      <c r="O273">
        <v>151</v>
      </c>
      <c r="P273" t="str">
        <f>D273&amp;E273</f>
        <v>安徽江淮汽车集团股份有限公司轿车分公司100A2548</v>
      </c>
      <c r="Q273" t="s">
        <v>26</v>
      </c>
      <c r="R273" t="s">
        <v>26</v>
      </c>
      <c r="S273">
        <f>L273+N273</f>
        <v>289</v>
      </c>
      <c r="T273" t="str">
        <f>VLOOKUP(P273,Sheet1!W:W,1,0)</f>
        <v>安徽江淮汽车集团股份有限公司轿车分公司100A2548</v>
      </c>
    </row>
    <row r="274" spans="1:20" x14ac:dyDescent="0.15">
      <c r="A274" s="67">
        <v>44531</v>
      </c>
      <c r="B274" t="s">
        <v>175</v>
      </c>
      <c r="C274" t="s">
        <v>364</v>
      </c>
      <c r="D274" t="s">
        <v>393</v>
      </c>
      <c r="E274" t="s">
        <v>335</v>
      </c>
      <c r="F274" t="s">
        <v>336</v>
      </c>
      <c r="G274" t="s">
        <v>874</v>
      </c>
      <c r="H274">
        <v>0</v>
      </c>
      <c r="I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str">
        <f>D274&amp;E274</f>
        <v>深圳市比亚迪供应链管理有限公司（西安）100A3249</v>
      </c>
      <c r="Q274" t="e">
        <v>#N/A</v>
      </c>
      <c r="R274" t="s">
        <v>14</v>
      </c>
      <c r="S274">
        <f>L274+N274</f>
        <v>0</v>
      </c>
      <c r="T274" t="str">
        <f>VLOOKUP(P274,Sheet1!W:W,1,0)</f>
        <v>深圳市比亚迪供应链管理有限公司（西安）100A3249</v>
      </c>
    </row>
    <row r="275" spans="1:20" x14ac:dyDescent="0.15">
      <c r="A275" s="67">
        <v>44531</v>
      </c>
      <c r="B275" t="s">
        <v>426</v>
      </c>
      <c r="C275" t="s">
        <v>483</v>
      </c>
      <c r="D275" t="s">
        <v>485</v>
      </c>
      <c r="E275" t="s">
        <v>399</v>
      </c>
      <c r="F275" t="s">
        <v>400</v>
      </c>
      <c r="G275" t="s">
        <v>874</v>
      </c>
      <c r="H275">
        <v>0</v>
      </c>
      <c r="I275">
        <v>0</v>
      </c>
      <c r="K275">
        <v>0</v>
      </c>
      <c r="L275">
        <v>0</v>
      </c>
      <c r="M275">
        <v>0</v>
      </c>
      <c r="N275">
        <v>8</v>
      </c>
      <c r="O275">
        <v>0</v>
      </c>
      <c r="P275" t="str">
        <f>D275&amp;E275</f>
        <v>安徽江淮汽车集团股份有限公司轿车分公司100A2671</v>
      </c>
      <c r="Q275" t="s">
        <v>26</v>
      </c>
      <c r="R275" t="s">
        <v>26</v>
      </c>
      <c r="S275">
        <f>L275+N275</f>
        <v>8</v>
      </c>
      <c r="T275" t="str">
        <f>VLOOKUP(P275,Sheet1!W:W,1,0)</f>
        <v>安徽江淮汽车集团股份有限公司轿车分公司100A2671</v>
      </c>
    </row>
    <row r="276" spans="1:20" x14ac:dyDescent="0.15">
      <c r="A276" s="67">
        <v>44531</v>
      </c>
      <c r="B276" t="s">
        <v>426</v>
      </c>
      <c r="C276" t="s">
        <v>483</v>
      </c>
      <c r="D276" t="s">
        <v>485</v>
      </c>
      <c r="E276" t="s">
        <v>397</v>
      </c>
      <c r="F276" t="s">
        <v>398</v>
      </c>
      <c r="G276" t="s">
        <v>874</v>
      </c>
      <c r="H276">
        <v>4500</v>
      </c>
      <c r="I276">
        <v>4500</v>
      </c>
      <c r="J276">
        <v>2456</v>
      </c>
      <c r="K276">
        <v>2044</v>
      </c>
      <c r="L276">
        <v>4040</v>
      </c>
      <c r="M276">
        <v>4040</v>
      </c>
      <c r="N276">
        <v>960</v>
      </c>
      <c r="O276">
        <v>3080</v>
      </c>
      <c r="P276" t="str">
        <f>D276&amp;E276</f>
        <v>安徽江淮汽车集团股份有限公司轿车分公司100A3270</v>
      </c>
      <c r="Q276" t="s">
        <v>26</v>
      </c>
      <c r="R276" t="s">
        <v>26</v>
      </c>
      <c r="S276">
        <f>L276+N276</f>
        <v>5000</v>
      </c>
      <c r="T276" t="str">
        <f>VLOOKUP(P276,Sheet1!W:W,1,0)</f>
        <v>安徽江淮汽车集团股份有限公司轿车分公司100A3270</v>
      </c>
    </row>
    <row r="277" spans="1:20" x14ac:dyDescent="0.15">
      <c r="A277" s="67">
        <v>44531</v>
      </c>
      <c r="B277" t="s">
        <v>426</v>
      </c>
      <c r="C277" t="s">
        <v>483</v>
      </c>
      <c r="D277" t="s">
        <v>485</v>
      </c>
      <c r="E277" t="s">
        <v>204</v>
      </c>
      <c r="F277" t="s">
        <v>205</v>
      </c>
      <c r="G277" t="s">
        <v>874</v>
      </c>
      <c r="H277">
        <v>400</v>
      </c>
      <c r="I277">
        <v>400</v>
      </c>
      <c r="J277">
        <v>1177</v>
      </c>
      <c r="K277">
        <v>0</v>
      </c>
      <c r="L277">
        <v>226</v>
      </c>
      <c r="M277">
        <v>226</v>
      </c>
      <c r="N277">
        <v>240</v>
      </c>
      <c r="O277">
        <v>0</v>
      </c>
      <c r="P277" t="str">
        <f>D277&amp;E277</f>
        <v>安徽江淮汽车集团股份有限公司轿车分公司100A3719</v>
      </c>
      <c r="Q277" t="s">
        <v>26</v>
      </c>
      <c r="R277" t="s">
        <v>26</v>
      </c>
      <c r="S277">
        <f>L277+N277</f>
        <v>466</v>
      </c>
      <c r="T277" t="str">
        <f>VLOOKUP(P277,Sheet1!W:W,1,0)</f>
        <v>安徽江淮汽车集团股份有限公司轿车分公司100A3719</v>
      </c>
    </row>
    <row r="278" spans="1:20" x14ac:dyDescent="0.15">
      <c r="A278" s="67">
        <v>44531</v>
      </c>
      <c r="B278" t="s">
        <v>175</v>
      </c>
      <c r="C278" t="s">
        <v>364</v>
      </c>
      <c r="D278" t="s">
        <v>393</v>
      </c>
      <c r="E278" t="s">
        <v>267</v>
      </c>
      <c r="F278" t="s">
        <v>268</v>
      </c>
      <c r="G278" t="s">
        <v>874</v>
      </c>
      <c r="H278">
        <v>0</v>
      </c>
      <c r="I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tr">
        <f>D278&amp;E278</f>
        <v>深圳市比亚迪供应链管理有限公司（西安）100A3672</v>
      </c>
      <c r="Q278" t="e">
        <v>#N/A</v>
      </c>
      <c r="R278" t="s">
        <v>26</v>
      </c>
      <c r="S278">
        <f>L278+N278</f>
        <v>0</v>
      </c>
      <c r="T278" t="str">
        <f>VLOOKUP(P278,Sheet1!W:W,1,0)</f>
        <v>深圳市比亚迪供应链管理有限公司（西安）100A3672</v>
      </c>
    </row>
    <row r="279" spans="1:20" x14ac:dyDescent="0.15">
      <c r="A279" s="67">
        <v>44531</v>
      </c>
      <c r="B279" t="s">
        <v>175</v>
      </c>
      <c r="C279" t="s">
        <v>364</v>
      </c>
      <c r="D279" t="s">
        <v>393</v>
      </c>
      <c r="E279" t="s">
        <v>401</v>
      </c>
      <c r="F279" t="s">
        <v>402</v>
      </c>
      <c r="G279" t="s">
        <v>874</v>
      </c>
      <c r="H279">
        <v>0</v>
      </c>
      <c r="I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tr">
        <f>D279&amp;E279</f>
        <v>深圳市比亚迪供应链管理有限公司（西安）100A3673</v>
      </c>
      <c r="Q279" t="e">
        <v>#N/A</v>
      </c>
      <c r="R279" t="s">
        <v>26</v>
      </c>
      <c r="S279">
        <f>L279+N279</f>
        <v>0</v>
      </c>
      <c r="T279" t="str">
        <f>VLOOKUP(P279,Sheet1!W:W,1,0)</f>
        <v>深圳市比亚迪供应链管理有限公司（西安）100A3673</v>
      </c>
    </row>
    <row r="280" spans="1:20" x14ac:dyDescent="0.15">
      <c r="A280" s="67">
        <v>44531</v>
      </c>
      <c r="B280" t="s">
        <v>175</v>
      </c>
      <c r="C280" t="s">
        <v>364</v>
      </c>
      <c r="D280" t="s">
        <v>393</v>
      </c>
      <c r="E280" t="s">
        <v>405</v>
      </c>
      <c r="F280" t="s">
        <v>406</v>
      </c>
      <c r="G280" t="s">
        <v>874</v>
      </c>
      <c r="H280">
        <v>0</v>
      </c>
      <c r="I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tr">
        <f>D280&amp;E280</f>
        <v>深圳市比亚迪供应链管理有限公司（西安）100A3689</v>
      </c>
      <c r="Q280" t="e">
        <v>#N/A</v>
      </c>
      <c r="R280" t="s">
        <v>26</v>
      </c>
      <c r="S280">
        <f>L280+N280</f>
        <v>0</v>
      </c>
      <c r="T280" t="str">
        <f>VLOOKUP(P280,Sheet1!W:W,1,0)</f>
        <v>深圳市比亚迪供应链管理有限公司（西安）100A3689</v>
      </c>
    </row>
    <row r="281" spans="1:20" x14ac:dyDescent="0.15">
      <c r="A281" s="67">
        <v>44531</v>
      </c>
      <c r="B281" t="s">
        <v>426</v>
      </c>
      <c r="C281" t="s">
        <v>483</v>
      </c>
      <c r="D281" t="s">
        <v>485</v>
      </c>
      <c r="E281" t="s">
        <v>492</v>
      </c>
      <c r="F281" t="s">
        <v>493</v>
      </c>
      <c r="G281" t="s">
        <v>874</v>
      </c>
      <c r="H281">
        <v>500</v>
      </c>
      <c r="I281">
        <v>500</v>
      </c>
      <c r="J281">
        <v>1401</v>
      </c>
      <c r="K281">
        <v>0</v>
      </c>
      <c r="L281">
        <v>282</v>
      </c>
      <c r="M281">
        <v>282</v>
      </c>
      <c r="N281">
        <v>1003</v>
      </c>
      <c r="O281">
        <v>0</v>
      </c>
      <c r="P281" t="str">
        <f>D281&amp;E281</f>
        <v>安徽江淮汽车集团股份有限公司轿车分公司100A4011</v>
      </c>
      <c r="Q281" t="s">
        <v>26</v>
      </c>
      <c r="R281" t="s">
        <v>26</v>
      </c>
      <c r="S281">
        <f>L281+N281</f>
        <v>1285</v>
      </c>
      <c r="T281" t="str">
        <f>VLOOKUP(P281,Sheet1!W:W,1,0)</f>
        <v>安徽江淮汽车集团股份有限公司轿车分公司100A4011</v>
      </c>
    </row>
    <row r="282" spans="1:20" x14ac:dyDescent="0.15">
      <c r="A282" s="67">
        <v>44531</v>
      </c>
      <c r="B282" t="s">
        <v>175</v>
      </c>
      <c r="C282" t="s">
        <v>364</v>
      </c>
      <c r="D282" t="s">
        <v>393</v>
      </c>
      <c r="E282" t="s">
        <v>417</v>
      </c>
      <c r="F282" t="s">
        <v>418</v>
      </c>
      <c r="G282" t="s">
        <v>874</v>
      </c>
      <c r="H282">
        <v>0</v>
      </c>
      <c r="I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tr">
        <f>D282&amp;E282</f>
        <v>深圳市比亚迪供应链管理有限公司（西安）100A3812</v>
      </c>
      <c r="Q282" t="e">
        <v>#N/A</v>
      </c>
      <c r="R282" t="s">
        <v>26</v>
      </c>
      <c r="S282">
        <f>L282+N282</f>
        <v>0</v>
      </c>
      <c r="T282" t="str">
        <f>VLOOKUP(P282,Sheet1!W:W,1,0)</f>
        <v>深圳市比亚迪供应链管理有限公司（西安）100A3812</v>
      </c>
    </row>
    <row r="283" spans="1:20" x14ac:dyDescent="0.15">
      <c r="A283" s="67">
        <v>44531</v>
      </c>
      <c r="B283" t="s">
        <v>426</v>
      </c>
      <c r="C283" t="s">
        <v>483</v>
      </c>
      <c r="D283" t="s">
        <v>485</v>
      </c>
      <c r="E283" t="s">
        <v>494</v>
      </c>
      <c r="F283" t="s">
        <v>495</v>
      </c>
      <c r="G283" t="s">
        <v>874</v>
      </c>
      <c r="H283">
        <v>0</v>
      </c>
      <c r="I283">
        <v>0</v>
      </c>
      <c r="J283">
        <v>309</v>
      </c>
      <c r="K283">
        <v>0</v>
      </c>
      <c r="L283">
        <v>0</v>
      </c>
      <c r="M283">
        <v>0</v>
      </c>
      <c r="N283">
        <v>300</v>
      </c>
      <c r="O283">
        <v>0</v>
      </c>
      <c r="P283" t="str">
        <f>D283&amp;E283</f>
        <v>安徽江淮汽车集团股份有限公司轿车分公司100A4026</v>
      </c>
      <c r="Q283" t="s">
        <v>26</v>
      </c>
      <c r="R283" t="s">
        <v>26</v>
      </c>
      <c r="S283">
        <f>L283+N283</f>
        <v>300</v>
      </c>
      <c r="T283" t="str">
        <f>VLOOKUP(P283,Sheet1!W:W,1,0)</f>
        <v>安徽江淮汽车集团股份有限公司轿车分公司100A4026</v>
      </c>
    </row>
    <row r="284" spans="1:20" x14ac:dyDescent="0.15">
      <c r="A284" s="67">
        <v>44531</v>
      </c>
      <c r="B284" t="s">
        <v>426</v>
      </c>
      <c r="C284" t="s">
        <v>483</v>
      </c>
      <c r="D284" t="s">
        <v>485</v>
      </c>
      <c r="E284" t="s">
        <v>702</v>
      </c>
      <c r="F284" t="s">
        <v>704</v>
      </c>
      <c r="G284" t="s">
        <v>874</v>
      </c>
      <c r="H284">
        <v>2000</v>
      </c>
      <c r="I284">
        <v>2000</v>
      </c>
      <c r="J284">
        <v>2100</v>
      </c>
      <c r="K284">
        <v>0</v>
      </c>
      <c r="L284">
        <v>2064</v>
      </c>
      <c r="M284">
        <v>2064</v>
      </c>
      <c r="N284">
        <v>1705</v>
      </c>
      <c r="O284">
        <v>359</v>
      </c>
      <c r="P284" t="str">
        <f>D284&amp;E284</f>
        <v>安徽江淮汽车集团股份有限公司轿车分公司100A4082</v>
      </c>
      <c r="Q284" t="s">
        <v>26</v>
      </c>
      <c r="R284" t="s">
        <v>26</v>
      </c>
      <c r="S284">
        <f>L284+N284</f>
        <v>3769</v>
      </c>
      <c r="T284" t="str">
        <f>VLOOKUP(P284,Sheet1!W:W,1,0)</f>
        <v>安徽江淮汽车集团股份有限公司轿车分公司100A4082</v>
      </c>
    </row>
    <row r="285" spans="1:20" x14ac:dyDescent="0.15">
      <c r="A285" s="67">
        <v>44531</v>
      </c>
      <c r="B285" t="s">
        <v>175</v>
      </c>
      <c r="C285" t="s">
        <v>364</v>
      </c>
      <c r="D285" t="s">
        <v>393</v>
      </c>
      <c r="E285" t="s">
        <v>415</v>
      </c>
      <c r="F285" t="s">
        <v>416</v>
      </c>
      <c r="G285" t="s">
        <v>874</v>
      </c>
      <c r="H285">
        <v>0</v>
      </c>
      <c r="I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tr">
        <f>D285&amp;E285</f>
        <v>深圳市比亚迪供应链管理有限公司（西安）100A3982</v>
      </c>
      <c r="Q285" t="e">
        <v>#N/A</v>
      </c>
      <c r="R285" t="s">
        <v>26</v>
      </c>
      <c r="S285">
        <f>L285+N285</f>
        <v>0</v>
      </c>
      <c r="T285" t="str">
        <f>VLOOKUP(P285,Sheet1!W:W,1,0)</f>
        <v>深圳市比亚迪供应链管理有限公司（西安）100A3982</v>
      </c>
    </row>
    <row r="286" spans="1:20" x14ac:dyDescent="0.15">
      <c r="A286" s="67">
        <v>44531</v>
      </c>
      <c r="B286" t="s">
        <v>667</v>
      </c>
      <c r="C286" t="s">
        <v>672</v>
      </c>
      <c r="D286" t="s">
        <v>674</v>
      </c>
      <c r="E286" t="s">
        <v>590</v>
      </c>
      <c r="F286" t="s">
        <v>591</v>
      </c>
      <c r="G286" t="s">
        <v>874</v>
      </c>
      <c r="H286">
        <v>400</v>
      </c>
      <c r="I286">
        <v>400</v>
      </c>
      <c r="K286">
        <v>400</v>
      </c>
      <c r="L286">
        <v>400</v>
      </c>
      <c r="M286">
        <v>400</v>
      </c>
      <c r="N286">
        <v>0</v>
      </c>
      <c r="O286">
        <v>400</v>
      </c>
      <c r="P286" t="str">
        <f>D286&amp;E286</f>
        <v>浙江飞碟汽车制造有限公司五征分公司100A1644</v>
      </c>
      <c r="Q286" t="s">
        <v>26</v>
      </c>
      <c r="R286" t="s">
        <v>26</v>
      </c>
      <c r="S286">
        <f>L286+N286</f>
        <v>400</v>
      </c>
      <c r="T286" t="str">
        <f>VLOOKUP(P286,Sheet1!W:W,1,0)</f>
        <v>浙江飞碟汽车制造有限公司五征分公司100A1644</v>
      </c>
    </row>
    <row r="287" spans="1:20" x14ac:dyDescent="0.15">
      <c r="A287" s="67">
        <v>44531</v>
      </c>
      <c r="B287" t="s">
        <v>524</v>
      </c>
      <c r="C287" t="s">
        <v>525</v>
      </c>
      <c r="D287" t="s">
        <v>770</v>
      </c>
      <c r="E287" t="s">
        <v>554</v>
      </c>
      <c r="F287" t="s">
        <v>555</v>
      </c>
      <c r="G287" t="s">
        <v>874</v>
      </c>
      <c r="H287">
        <v>100</v>
      </c>
      <c r="I287">
        <v>100</v>
      </c>
      <c r="J287">
        <v>50</v>
      </c>
      <c r="K287">
        <v>50</v>
      </c>
      <c r="L287">
        <v>100</v>
      </c>
      <c r="M287">
        <v>100</v>
      </c>
      <c r="N287">
        <v>50</v>
      </c>
      <c r="O287">
        <v>50</v>
      </c>
      <c r="P287" t="str">
        <f>D287&amp;E287</f>
        <v>重庆铃耀汽车有限公司100A3884</v>
      </c>
      <c r="Q287" t="s">
        <v>14</v>
      </c>
      <c r="R287" t="s">
        <v>14</v>
      </c>
      <c r="S287">
        <f>L287+N287</f>
        <v>150</v>
      </c>
      <c r="T287" t="str">
        <f>VLOOKUP(P287,Sheet1!W:W,1,0)</f>
        <v>重庆铃耀汽车有限公司100A3884</v>
      </c>
    </row>
    <row r="288" spans="1:20" x14ac:dyDescent="0.15">
      <c r="A288" s="67">
        <v>44531</v>
      </c>
      <c r="B288" t="s">
        <v>175</v>
      </c>
      <c r="C288" t="s">
        <v>364</v>
      </c>
      <c r="D288" t="s">
        <v>393</v>
      </c>
      <c r="E288" t="s">
        <v>411</v>
      </c>
      <c r="F288" t="s">
        <v>412</v>
      </c>
      <c r="G288" t="s">
        <v>874</v>
      </c>
      <c r="H288">
        <v>0</v>
      </c>
      <c r="I288">
        <v>0</v>
      </c>
      <c r="J288">
        <v>24</v>
      </c>
      <c r="K288">
        <v>0</v>
      </c>
      <c r="L288">
        <v>0</v>
      </c>
      <c r="M288">
        <v>0</v>
      </c>
      <c r="N288">
        <v>0</v>
      </c>
      <c r="O288">
        <v>0</v>
      </c>
      <c r="P288" t="str">
        <f>D288&amp;E288</f>
        <v>深圳市比亚迪供应链管理有限公司（西安）100A4098</v>
      </c>
      <c r="Q288" t="e">
        <v>#N/A</v>
      </c>
      <c r="R288" t="s">
        <v>26</v>
      </c>
      <c r="S288">
        <f>L288+N288</f>
        <v>0</v>
      </c>
      <c r="T288" t="str">
        <f>VLOOKUP(P288,Sheet1!W:W,1,0)</f>
        <v>深圳市比亚迪供应链管理有限公司（西安）100A4098</v>
      </c>
    </row>
    <row r="289" spans="1:20" x14ac:dyDescent="0.15">
      <c r="A289" s="67">
        <v>44531</v>
      </c>
      <c r="B289" t="s">
        <v>524</v>
      </c>
      <c r="C289" t="s">
        <v>525</v>
      </c>
      <c r="D289" t="s">
        <v>543</v>
      </c>
      <c r="E289" t="s">
        <v>573</v>
      </c>
      <c r="F289" t="s">
        <v>574</v>
      </c>
      <c r="G289" t="s">
        <v>874</v>
      </c>
      <c r="H289">
        <v>2500</v>
      </c>
      <c r="I289">
        <v>2500</v>
      </c>
      <c r="J289">
        <v>2848</v>
      </c>
      <c r="K289">
        <v>0</v>
      </c>
      <c r="L289">
        <v>2500</v>
      </c>
      <c r="M289">
        <v>2500</v>
      </c>
      <c r="N289">
        <v>1600</v>
      </c>
      <c r="O289">
        <v>900</v>
      </c>
      <c r="P289" t="str">
        <f>D289&amp;E289</f>
        <v>重庆长安汽车股份有限公司100A3078</v>
      </c>
      <c r="Q289" t="s">
        <v>14</v>
      </c>
      <c r="R289" t="s">
        <v>14</v>
      </c>
      <c r="S289">
        <f>L289+N289</f>
        <v>4100</v>
      </c>
      <c r="T289" t="str">
        <f>VLOOKUP(P289,Sheet1!W:W,1,0)</f>
        <v>重庆长安汽车股份有限公司100A3078</v>
      </c>
    </row>
    <row r="290" spans="1:20" x14ac:dyDescent="0.15">
      <c r="A290" s="67">
        <v>44531</v>
      </c>
      <c r="B290" t="s">
        <v>524</v>
      </c>
      <c r="C290" t="s">
        <v>525</v>
      </c>
      <c r="D290" t="s">
        <v>543</v>
      </c>
      <c r="E290" t="s">
        <v>33</v>
      </c>
      <c r="F290" t="s">
        <v>34</v>
      </c>
      <c r="G290" t="s">
        <v>874</v>
      </c>
      <c r="H290">
        <v>100</v>
      </c>
      <c r="I290">
        <v>100</v>
      </c>
      <c r="K290">
        <v>100</v>
      </c>
      <c r="L290">
        <v>100</v>
      </c>
      <c r="M290">
        <v>100</v>
      </c>
      <c r="N290">
        <v>0</v>
      </c>
      <c r="O290">
        <v>100</v>
      </c>
      <c r="P290" t="str">
        <f>D290&amp;E290</f>
        <v>重庆长安汽车股份有限公司100A3682</v>
      </c>
      <c r="Q290" t="s">
        <v>14</v>
      </c>
      <c r="R290" t="s">
        <v>14</v>
      </c>
      <c r="S290">
        <f>L290+N290</f>
        <v>100</v>
      </c>
      <c r="T290" t="str">
        <f>VLOOKUP(P290,Sheet1!W:W,1,0)</f>
        <v>重庆长安汽车股份有限公司100A3682</v>
      </c>
    </row>
    <row r="291" spans="1:20" x14ac:dyDescent="0.15">
      <c r="A291" s="67">
        <v>44531</v>
      </c>
      <c r="B291" t="s">
        <v>524</v>
      </c>
      <c r="C291" t="s">
        <v>525</v>
      </c>
      <c r="D291" t="s">
        <v>543</v>
      </c>
      <c r="E291" t="s">
        <v>554</v>
      </c>
      <c r="F291" t="s">
        <v>555</v>
      </c>
      <c r="G291" t="s">
        <v>874</v>
      </c>
      <c r="H291">
        <v>35000</v>
      </c>
      <c r="I291">
        <v>27676</v>
      </c>
      <c r="J291">
        <v>24774</v>
      </c>
      <c r="K291">
        <v>2902</v>
      </c>
      <c r="L291">
        <v>34904</v>
      </c>
      <c r="M291">
        <v>27900</v>
      </c>
      <c r="N291">
        <v>24740</v>
      </c>
      <c r="O291">
        <v>3160</v>
      </c>
      <c r="P291" t="str">
        <f>D291&amp;E291</f>
        <v>重庆长安汽车股份有限公司100A3884</v>
      </c>
      <c r="Q291" t="s">
        <v>14</v>
      </c>
      <c r="R291" t="s">
        <v>14</v>
      </c>
      <c r="S291">
        <f>L291+N291</f>
        <v>59644</v>
      </c>
      <c r="T291" t="str">
        <f>VLOOKUP(P291,Sheet1!W:W,1,0)</f>
        <v>重庆长安汽车股份有限公司100A3884</v>
      </c>
    </row>
    <row r="292" spans="1:20" x14ac:dyDescent="0.15">
      <c r="A292" s="67">
        <v>44531</v>
      </c>
      <c r="B292" t="s">
        <v>524</v>
      </c>
      <c r="C292" t="s">
        <v>525</v>
      </c>
      <c r="D292" t="s">
        <v>543</v>
      </c>
      <c r="E292" t="s">
        <v>538</v>
      </c>
      <c r="F292" t="s">
        <v>539</v>
      </c>
      <c r="G292" t="s">
        <v>874</v>
      </c>
      <c r="H292">
        <v>1000</v>
      </c>
      <c r="I292">
        <v>1000</v>
      </c>
      <c r="J292">
        <v>652</v>
      </c>
      <c r="K292">
        <v>348</v>
      </c>
      <c r="L292">
        <v>956</v>
      </c>
      <c r="M292">
        <v>956</v>
      </c>
      <c r="N292">
        <v>600</v>
      </c>
      <c r="O292">
        <v>356</v>
      </c>
      <c r="P292" t="str">
        <f>D292&amp;E292</f>
        <v>重庆长安汽车股份有限公司100A3955</v>
      </c>
      <c r="Q292" t="s">
        <v>14</v>
      </c>
      <c r="R292" t="s">
        <v>14</v>
      </c>
      <c r="S292">
        <f>L292+N292</f>
        <v>1556</v>
      </c>
      <c r="T292" t="str">
        <f>VLOOKUP(P292,Sheet1!W:W,1,0)</f>
        <v>重庆长安汽车股份有限公司100A3955</v>
      </c>
    </row>
    <row r="293" spans="1:20" x14ac:dyDescent="0.15">
      <c r="A293" s="67">
        <v>44531</v>
      </c>
      <c r="B293" t="s">
        <v>524</v>
      </c>
      <c r="C293" t="s">
        <v>525</v>
      </c>
      <c r="D293" t="s">
        <v>543</v>
      </c>
      <c r="E293" t="s">
        <v>540</v>
      </c>
      <c r="F293" t="s">
        <v>541</v>
      </c>
      <c r="G293" t="s">
        <v>874</v>
      </c>
      <c r="H293">
        <v>1900</v>
      </c>
      <c r="I293">
        <v>1900</v>
      </c>
      <c r="J293">
        <v>1036</v>
      </c>
      <c r="K293">
        <v>864</v>
      </c>
      <c r="L293">
        <v>1756</v>
      </c>
      <c r="M293">
        <v>1756</v>
      </c>
      <c r="N293">
        <v>1300</v>
      </c>
      <c r="O293">
        <v>456</v>
      </c>
      <c r="P293" t="str">
        <f>D293&amp;E293</f>
        <v>重庆长安汽车股份有限公司100A3956</v>
      </c>
      <c r="Q293" t="s">
        <v>14</v>
      </c>
      <c r="R293" t="s">
        <v>14</v>
      </c>
      <c r="S293">
        <f>L293+N293</f>
        <v>3056</v>
      </c>
      <c r="T293" t="str">
        <f>VLOOKUP(P293,Sheet1!W:W,1,0)</f>
        <v>重庆长安汽车股份有限公司100A3956</v>
      </c>
    </row>
    <row r="294" spans="1:20" x14ac:dyDescent="0.15">
      <c r="A294" s="67">
        <v>44531</v>
      </c>
      <c r="B294" t="s">
        <v>175</v>
      </c>
      <c r="C294" t="s">
        <v>364</v>
      </c>
      <c r="D294" t="s">
        <v>388</v>
      </c>
      <c r="E294" t="s">
        <v>53</v>
      </c>
      <c r="F294" t="s">
        <v>54</v>
      </c>
      <c r="G294" t="s">
        <v>874</v>
      </c>
      <c r="J294">
        <v>30</v>
      </c>
      <c r="K294">
        <v>0</v>
      </c>
      <c r="N294">
        <v>0</v>
      </c>
      <c r="O294">
        <v>0</v>
      </c>
      <c r="P294" t="str">
        <f>D294&amp;E294</f>
        <v>深圳市比亚迪供应链管理有限公司（长沙）100A200</v>
      </c>
      <c r="Q294" t="e">
        <v>#N/A</v>
      </c>
      <c r="R294" t="e">
        <v>#N/A</v>
      </c>
      <c r="S294">
        <f>L294+N294</f>
        <v>0</v>
      </c>
      <c r="T294" t="e">
        <f>VLOOKUP(P294,Sheet1!W:W,1,0)</f>
        <v>#N/A</v>
      </c>
    </row>
    <row r="295" spans="1:20" x14ac:dyDescent="0.15">
      <c r="A295" s="67">
        <v>44531</v>
      </c>
      <c r="B295" t="s">
        <v>524</v>
      </c>
      <c r="C295" t="s">
        <v>525</v>
      </c>
      <c r="D295" t="s">
        <v>543</v>
      </c>
      <c r="E295" t="s">
        <v>552</v>
      </c>
      <c r="F295" t="s">
        <v>553</v>
      </c>
      <c r="G295" t="s">
        <v>874</v>
      </c>
      <c r="H295">
        <v>0</v>
      </c>
      <c r="I295">
        <v>0</v>
      </c>
      <c r="J295">
        <v>2241</v>
      </c>
      <c r="K295">
        <v>0</v>
      </c>
      <c r="L295">
        <v>12</v>
      </c>
      <c r="M295">
        <v>12</v>
      </c>
      <c r="N295">
        <v>1500</v>
      </c>
      <c r="O295">
        <v>0</v>
      </c>
      <c r="P295" t="str">
        <f>D295&amp;E295</f>
        <v>重庆长安汽车股份有限公司100A4173</v>
      </c>
      <c r="Q295" t="s">
        <v>14</v>
      </c>
      <c r="R295" t="s">
        <v>14</v>
      </c>
      <c r="S295">
        <f>L295+N295</f>
        <v>1512</v>
      </c>
      <c r="T295" t="str">
        <f>VLOOKUP(P295,Sheet1!W:W,1,0)</f>
        <v>重庆长安汽车股份有限公司100A4173</v>
      </c>
    </row>
    <row r="296" spans="1:20" x14ac:dyDescent="0.15">
      <c r="A296" s="67">
        <v>44531</v>
      </c>
      <c r="B296" t="s">
        <v>175</v>
      </c>
      <c r="C296" t="s">
        <v>364</v>
      </c>
      <c r="D296" t="s">
        <v>388</v>
      </c>
      <c r="E296" t="s">
        <v>55</v>
      </c>
      <c r="F296" t="s">
        <v>56</v>
      </c>
      <c r="G296" t="s">
        <v>874</v>
      </c>
      <c r="J296">
        <v>50</v>
      </c>
      <c r="K296">
        <v>0</v>
      </c>
      <c r="N296">
        <v>0</v>
      </c>
      <c r="O296">
        <v>0</v>
      </c>
      <c r="P296" t="str">
        <f>D296&amp;E296</f>
        <v>深圳市比亚迪供应链管理有限公司（长沙）100A2340</v>
      </c>
      <c r="Q296" t="e">
        <v>#N/A</v>
      </c>
      <c r="R296" t="e">
        <v>#N/A</v>
      </c>
      <c r="S296">
        <f>L296+N296</f>
        <v>0</v>
      </c>
      <c r="T296" t="e">
        <f>VLOOKUP(P296,Sheet1!W:W,1,0)</f>
        <v>#N/A</v>
      </c>
    </row>
    <row r="297" spans="1:20" x14ac:dyDescent="0.15">
      <c r="A297" s="67">
        <v>44531</v>
      </c>
      <c r="B297" t="s">
        <v>524</v>
      </c>
      <c r="C297" t="s">
        <v>525</v>
      </c>
      <c r="D297" t="s">
        <v>543</v>
      </c>
      <c r="E297" t="s">
        <v>604</v>
      </c>
      <c r="F297" t="s">
        <v>605</v>
      </c>
      <c r="G297" t="s">
        <v>874</v>
      </c>
      <c r="H297">
        <v>95000</v>
      </c>
      <c r="I297">
        <v>84722</v>
      </c>
      <c r="J297">
        <v>74952</v>
      </c>
      <c r="K297">
        <v>9770</v>
      </c>
      <c r="L297">
        <v>94192</v>
      </c>
      <c r="M297">
        <v>76578</v>
      </c>
      <c r="N297">
        <v>72874</v>
      </c>
      <c r="O297">
        <v>3704</v>
      </c>
      <c r="P297" t="str">
        <f>D297&amp;E297</f>
        <v>重庆长安汽车股份有限公司100A4395</v>
      </c>
      <c r="Q297" t="s">
        <v>14</v>
      </c>
      <c r="R297" t="s">
        <v>14</v>
      </c>
      <c r="S297">
        <f>L297+N297</f>
        <v>167066</v>
      </c>
      <c r="T297" t="str">
        <f>VLOOKUP(P297,Sheet1!W:W,1,0)</f>
        <v>重庆长安汽车股份有限公司100A4395</v>
      </c>
    </row>
    <row r="298" spans="1:20" x14ac:dyDescent="0.15">
      <c r="A298" s="67">
        <v>44531</v>
      </c>
      <c r="B298" t="s">
        <v>175</v>
      </c>
      <c r="C298" t="s">
        <v>364</v>
      </c>
      <c r="D298" t="s">
        <v>388</v>
      </c>
      <c r="E298" t="s">
        <v>309</v>
      </c>
      <c r="F298" t="s">
        <v>310</v>
      </c>
      <c r="G298" t="s">
        <v>874</v>
      </c>
      <c r="H298">
        <v>0</v>
      </c>
      <c r="I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t="str">
        <f>D298&amp;E298</f>
        <v>深圳市比亚迪供应链管理有限公司（长沙）100A2418</v>
      </c>
      <c r="Q298" t="e">
        <v>#N/A</v>
      </c>
      <c r="R298" t="s">
        <v>14</v>
      </c>
      <c r="S298">
        <f>L298+N298</f>
        <v>0</v>
      </c>
      <c r="T298" t="str">
        <f>VLOOKUP(P298,Sheet1!W:W,1,0)</f>
        <v>深圳市比亚迪供应链管理有限公司（长沙）100A2418</v>
      </c>
    </row>
    <row r="299" spans="1:20" x14ac:dyDescent="0.15">
      <c r="A299" s="67">
        <v>44531</v>
      </c>
      <c r="B299" t="s">
        <v>175</v>
      </c>
      <c r="C299" t="s">
        <v>364</v>
      </c>
      <c r="D299" t="s">
        <v>388</v>
      </c>
      <c r="E299" t="s">
        <v>389</v>
      </c>
      <c r="F299" t="s">
        <v>390</v>
      </c>
      <c r="G299" t="s">
        <v>874</v>
      </c>
      <c r="H299">
        <v>0</v>
      </c>
      <c r="I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tr">
        <f>D299&amp;E299</f>
        <v>深圳市比亚迪供应链管理有限公司（长沙）100A3664</v>
      </c>
      <c r="Q299" t="e">
        <v>#N/A</v>
      </c>
      <c r="R299" t="s">
        <v>14</v>
      </c>
      <c r="S299">
        <f>L299+N299</f>
        <v>0</v>
      </c>
      <c r="T299" t="str">
        <f>VLOOKUP(P299,Sheet1!W:W,1,0)</f>
        <v>深圳市比亚迪供应链管理有限公司（长沙）100A3664</v>
      </c>
    </row>
    <row r="300" spans="1:20" x14ac:dyDescent="0.15">
      <c r="A300" s="67">
        <v>44531</v>
      </c>
      <c r="B300" t="s">
        <v>175</v>
      </c>
      <c r="C300" t="s">
        <v>364</v>
      </c>
      <c r="D300" t="s">
        <v>388</v>
      </c>
      <c r="E300" t="s">
        <v>29</v>
      </c>
      <c r="F300" t="s">
        <v>30</v>
      </c>
      <c r="G300" t="s">
        <v>874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 t="str">
        <f>D300&amp;E300</f>
        <v>深圳市比亚迪供应链管理有限公司（长沙）100A4241</v>
      </c>
      <c r="Q300" t="e">
        <v>#N/A</v>
      </c>
      <c r="R300" t="s">
        <v>14</v>
      </c>
      <c r="S300">
        <f>L300+N300</f>
        <v>0</v>
      </c>
      <c r="T300" t="str">
        <f>VLOOKUP(P300,Sheet1!W:W,1,0)</f>
        <v>深圳市比亚迪供应链管理有限公司（长沙）100A4241</v>
      </c>
    </row>
    <row r="301" spans="1:20" x14ac:dyDescent="0.15">
      <c r="A301" s="67">
        <v>44531</v>
      </c>
      <c r="B301" t="s">
        <v>524</v>
      </c>
      <c r="C301" t="s">
        <v>525</v>
      </c>
      <c r="D301" t="s">
        <v>543</v>
      </c>
      <c r="E301" t="s">
        <v>729</v>
      </c>
      <c r="F301" t="s">
        <v>881</v>
      </c>
      <c r="G301" t="s">
        <v>874</v>
      </c>
      <c r="H301">
        <v>12000</v>
      </c>
      <c r="I301">
        <v>12000</v>
      </c>
      <c r="J301">
        <v>11208</v>
      </c>
      <c r="K301">
        <v>792</v>
      </c>
      <c r="L301">
        <v>11976</v>
      </c>
      <c r="M301">
        <v>11976</v>
      </c>
      <c r="N301">
        <v>11350</v>
      </c>
      <c r="O301">
        <v>626</v>
      </c>
      <c r="P301" t="str">
        <f>D301&amp;E301</f>
        <v>重庆长安汽车股份有限公司100A4486</v>
      </c>
      <c r="Q301" t="s">
        <v>14</v>
      </c>
      <c r="R301" t="s">
        <v>14</v>
      </c>
      <c r="S301">
        <f>L301+N301</f>
        <v>23326</v>
      </c>
      <c r="T301" t="str">
        <f>VLOOKUP(P301,Sheet1!W:W,1,0)</f>
        <v>重庆长安汽车股份有限公司100A4486</v>
      </c>
    </row>
    <row r="302" spans="1:20" x14ac:dyDescent="0.15">
      <c r="A302" s="67">
        <v>44531</v>
      </c>
      <c r="B302" t="s">
        <v>524</v>
      </c>
      <c r="C302" t="s">
        <v>575</v>
      </c>
      <c r="D302" t="s">
        <v>577</v>
      </c>
      <c r="E302" t="s">
        <v>578</v>
      </c>
      <c r="F302" t="s">
        <v>579</v>
      </c>
      <c r="G302" t="s">
        <v>874</v>
      </c>
      <c r="H302">
        <v>600</v>
      </c>
      <c r="I302">
        <v>600</v>
      </c>
      <c r="J302">
        <v>600</v>
      </c>
      <c r="K302">
        <v>0</v>
      </c>
      <c r="L302">
        <v>600</v>
      </c>
      <c r="M302">
        <v>600</v>
      </c>
      <c r="N302">
        <v>600</v>
      </c>
      <c r="O302">
        <v>0</v>
      </c>
      <c r="P302" t="str">
        <f>D302&amp;E302</f>
        <v>北汽福田汽车股份有限公司佛山汽车厂100A2126</v>
      </c>
      <c r="Q302" t="s">
        <v>14</v>
      </c>
      <c r="R302" t="s">
        <v>14</v>
      </c>
      <c r="S302">
        <f>L302+N302</f>
        <v>1200</v>
      </c>
      <c r="T302" t="str">
        <f>VLOOKUP(P302,Sheet1!W:W,1,0)</f>
        <v>北汽福田汽车股份有限公司佛山汽车厂100A2126</v>
      </c>
    </row>
    <row r="303" spans="1:20" x14ac:dyDescent="0.15">
      <c r="A303" s="67">
        <v>44531</v>
      </c>
      <c r="B303" t="s">
        <v>524</v>
      </c>
      <c r="C303" t="s">
        <v>575</v>
      </c>
      <c r="D303" t="s">
        <v>577</v>
      </c>
      <c r="E303" t="s">
        <v>580</v>
      </c>
      <c r="F303" t="s">
        <v>581</v>
      </c>
      <c r="G303" t="s">
        <v>874</v>
      </c>
      <c r="H303">
        <v>2500</v>
      </c>
      <c r="I303">
        <v>2500</v>
      </c>
      <c r="J303">
        <v>2210</v>
      </c>
      <c r="K303">
        <v>290</v>
      </c>
      <c r="L303">
        <v>2500</v>
      </c>
      <c r="M303">
        <v>2500</v>
      </c>
      <c r="N303">
        <v>2210</v>
      </c>
      <c r="O303">
        <v>290</v>
      </c>
      <c r="P303" t="str">
        <f>D303&amp;E303</f>
        <v>北汽福田汽车股份有限公司佛山汽车厂100A2150</v>
      </c>
      <c r="Q303" t="s">
        <v>14</v>
      </c>
      <c r="R303" t="s">
        <v>14</v>
      </c>
      <c r="S303">
        <f>L303+N303</f>
        <v>4710</v>
      </c>
      <c r="T303" t="str">
        <f>VLOOKUP(P303,Sheet1!W:W,1,0)</f>
        <v>北汽福田汽车股份有限公司佛山汽车厂100A2150</v>
      </c>
    </row>
    <row r="304" spans="1:20" x14ac:dyDescent="0.15">
      <c r="A304" s="67">
        <v>44531</v>
      </c>
      <c r="B304" t="s">
        <v>524</v>
      </c>
      <c r="C304" t="s">
        <v>575</v>
      </c>
      <c r="D304" t="s">
        <v>577</v>
      </c>
      <c r="E304" t="s">
        <v>586</v>
      </c>
      <c r="F304" t="s">
        <v>587</v>
      </c>
      <c r="G304" t="s">
        <v>874</v>
      </c>
      <c r="H304">
        <v>100</v>
      </c>
      <c r="I304">
        <v>100</v>
      </c>
      <c r="J304">
        <v>100</v>
      </c>
      <c r="K304">
        <v>0</v>
      </c>
      <c r="L304">
        <v>100</v>
      </c>
      <c r="M304">
        <v>100</v>
      </c>
      <c r="N304">
        <v>100</v>
      </c>
      <c r="O304">
        <v>0</v>
      </c>
      <c r="P304" t="str">
        <f>D304&amp;E304</f>
        <v>北汽福田汽车股份有限公司佛山汽车厂100A2410</v>
      </c>
      <c r="Q304" t="s">
        <v>14</v>
      </c>
      <c r="R304" t="s">
        <v>14</v>
      </c>
      <c r="S304">
        <f>L304+N304</f>
        <v>200</v>
      </c>
      <c r="T304" t="str">
        <f>VLOOKUP(P304,Sheet1!W:W,1,0)</f>
        <v>北汽福田汽车股份有限公司佛山汽车厂100A2410</v>
      </c>
    </row>
    <row r="305" spans="1:20" x14ac:dyDescent="0.15">
      <c r="A305" s="67">
        <v>44531</v>
      </c>
      <c r="B305" t="s">
        <v>7</v>
      </c>
      <c r="C305" t="s">
        <v>781</v>
      </c>
      <c r="D305" t="s">
        <v>128</v>
      </c>
      <c r="E305" t="s">
        <v>130</v>
      </c>
      <c r="F305" t="s">
        <v>131</v>
      </c>
      <c r="G305" t="s">
        <v>874</v>
      </c>
      <c r="H305">
        <v>0</v>
      </c>
      <c r="I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tr">
        <f>D305&amp;E305</f>
        <v>重庆市永川区长城汽车零部件有限公司（保定）100A1313</v>
      </c>
      <c r="Q305" t="e">
        <v>#N/A</v>
      </c>
      <c r="R305" t="s">
        <v>26</v>
      </c>
      <c r="S305">
        <f>L305+N305</f>
        <v>0</v>
      </c>
      <c r="T305" t="str">
        <f>VLOOKUP(P305,Sheet1!W:W,1,0)</f>
        <v>重庆市永川区长城汽车零部件有限公司（保定）100A1313</v>
      </c>
    </row>
    <row r="306" spans="1:20" x14ac:dyDescent="0.15">
      <c r="A306" s="67">
        <v>44531</v>
      </c>
      <c r="B306" t="s">
        <v>524</v>
      </c>
      <c r="C306" t="s">
        <v>575</v>
      </c>
      <c r="D306" t="s">
        <v>577</v>
      </c>
      <c r="E306" t="s">
        <v>582</v>
      </c>
      <c r="F306" t="s">
        <v>583</v>
      </c>
      <c r="G306" t="s">
        <v>874</v>
      </c>
      <c r="H306">
        <v>3000</v>
      </c>
      <c r="I306">
        <v>3000</v>
      </c>
      <c r="J306">
        <v>2080</v>
      </c>
      <c r="K306">
        <v>920</v>
      </c>
      <c r="L306">
        <v>3000</v>
      </c>
      <c r="M306">
        <v>3000</v>
      </c>
      <c r="N306">
        <v>2080</v>
      </c>
      <c r="O306">
        <v>920</v>
      </c>
      <c r="P306" t="str">
        <f>D306&amp;E306</f>
        <v>北汽福田汽车股份有限公司佛山汽车厂100A3879</v>
      </c>
      <c r="Q306" t="s">
        <v>14</v>
      </c>
      <c r="R306" t="s">
        <v>14</v>
      </c>
      <c r="S306">
        <f>L306+N306</f>
        <v>5080</v>
      </c>
      <c r="T306" t="str">
        <f>VLOOKUP(P306,Sheet1!W:W,1,0)</f>
        <v>北汽福田汽车股份有限公司佛山汽车厂100A3879</v>
      </c>
    </row>
    <row r="307" spans="1:20" x14ac:dyDescent="0.15">
      <c r="A307" s="67">
        <v>44531</v>
      </c>
      <c r="B307" t="s">
        <v>7</v>
      </c>
      <c r="C307" t="s">
        <v>781</v>
      </c>
      <c r="D307" t="s">
        <v>128</v>
      </c>
      <c r="E307" t="s">
        <v>134</v>
      </c>
      <c r="F307" t="s">
        <v>135</v>
      </c>
      <c r="G307" t="s">
        <v>874</v>
      </c>
      <c r="H307">
        <v>0</v>
      </c>
      <c r="I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tr">
        <f>D307&amp;E307</f>
        <v>重庆市永川区长城汽车零部件有限公司（保定）100A2130</v>
      </c>
      <c r="Q307" t="e">
        <v>#N/A</v>
      </c>
      <c r="R307" t="s">
        <v>26</v>
      </c>
      <c r="S307">
        <f>L307+N307</f>
        <v>0</v>
      </c>
      <c r="T307" t="str">
        <f>VLOOKUP(P307,Sheet1!W:W,1,0)</f>
        <v>重庆市永川区长城汽车零部件有限公司（保定）100A2130</v>
      </c>
    </row>
    <row r="308" spans="1:20" x14ac:dyDescent="0.15">
      <c r="A308" s="67">
        <v>44531</v>
      </c>
      <c r="B308" t="s">
        <v>7</v>
      </c>
      <c r="C308" t="s">
        <v>781</v>
      </c>
      <c r="D308" t="s">
        <v>128</v>
      </c>
      <c r="E308" t="s">
        <v>136</v>
      </c>
      <c r="F308" t="s">
        <v>137</v>
      </c>
      <c r="G308" t="s">
        <v>874</v>
      </c>
      <c r="H308">
        <v>0</v>
      </c>
      <c r="I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tr">
        <f>D308&amp;E308</f>
        <v>重庆市永川区长城汽车零部件有限公司（保定）100A2136</v>
      </c>
      <c r="Q308" t="e">
        <v>#N/A</v>
      </c>
      <c r="R308" t="s">
        <v>26</v>
      </c>
      <c r="S308">
        <f>L308+N308</f>
        <v>0</v>
      </c>
      <c r="T308" t="str">
        <f>VLOOKUP(P308,Sheet1!W:W,1,0)</f>
        <v>重庆市永川区长城汽车零部件有限公司（保定）100A2136</v>
      </c>
    </row>
    <row r="309" spans="1:20" x14ac:dyDescent="0.15">
      <c r="A309" s="67">
        <v>44531</v>
      </c>
      <c r="B309" t="s">
        <v>7</v>
      </c>
      <c r="C309" t="s">
        <v>781</v>
      </c>
      <c r="D309" t="s">
        <v>128</v>
      </c>
      <c r="E309" t="s">
        <v>138</v>
      </c>
      <c r="F309" t="s">
        <v>139</v>
      </c>
      <c r="G309" t="s">
        <v>874</v>
      </c>
      <c r="H309">
        <v>0</v>
      </c>
      <c r="I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tr">
        <f>D309&amp;E309</f>
        <v>重庆市永川区长城汽车零部件有限公司（保定）100A2512</v>
      </c>
      <c r="Q309" t="e">
        <v>#N/A</v>
      </c>
      <c r="R309" t="s">
        <v>14</v>
      </c>
      <c r="S309">
        <f>L309+N309</f>
        <v>0</v>
      </c>
      <c r="T309" t="str">
        <f>VLOOKUP(P309,Sheet1!W:W,1,0)</f>
        <v>重庆市永川区长城汽车零部件有限公司（保定）100A2512</v>
      </c>
    </row>
    <row r="310" spans="1:20" x14ac:dyDescent="0.15">
      <c r="A310" s="67">
        <v>44531</v>
      </c>
      <c r="B310" t="s">
        <v>7</v>
      </c>
      <c r="C310" t="s">
        <v>781</v>
      </c>
      <c r="D310" t="s">
        <v>128</v>
      </c>
      <c r="E310" t="s">
        <v>140</v>
      </c>
      <c r="F310" t="s">
        <v>141</v>
      </c>
      <c r="G310" t="s">
        <v>874</v>
      </c>
      <c r="H310">
        <v>0</v>
      </c>
      <c r="I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str">
        <f>D310&amp;E310</f>
        <v>重庆市永川区长城汽车零部件有限公司（保定）100A3068</v>
      </c>
      <c r="Q310" t="e">
        <v>#N/A</v>
      </c>
      <c r="R310" t="s">
        <v>26</v>
      </c>
      <c r="S310">
        <f>L310+N310</f>
        <v>0</v>
      </c>
      <c r="T310" t="str">
        <f>VLOOKUP(P310,Sheet1!W:W,1,0)</f>
        <v>重庆市永川区长城汽车零部件有限公司（保定）100A3068</v>
      </c>
    </row>
    <row r="311" spans="1:20" x14ac:dyDescent="0.15">
      <c r="A311" s="67">
        <v>44531</v>
      </c>
      <c r="B311" t="s">
        <v>7</v>
      </c>
      <c r="C311" t="s">
        <v>781</v>
      </c>
      <c r="D311" t="s">
        <v>128</v>
      </c>
      <c r="E311" t="s">
        <v>146</v>
      </c>
      <c r="F311" t="s">
        <v>147</v>
      </c>
      <c r="G311" t="s">
        <v>874</v>
      </c>
      <c r="H311">
        <v>0</v>
      </c>
      <c r="I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tr">
        <f>D311&amp;E311</f>
        <v>重庆市永川区长城汽车零部件有限公司（保定）100A3316</v>
      </c>
      <c r="Q311" t="e">
        <v>#N/A</v>
      </c>
      <c r="R311" t="s">
        <v>26</v>
      </c>
      <c r="S311">
        <f>L311+N311</f>
        <v>0</v>
      </c>
      <c r="T311" t="str">
        <f>VLOOKUP(P311,Sheet1!W:W,1,0)</f>
        <v>重庆市永川区长城汽车零部件有限公司（保定）100A3316</v>
      </c>
    </row>
    <row r="312" spans="1:20" x14ac:dyDescent="0.15">
      <c r="A312" s="67">
        <v>44531</v>
      </c>
      <c r="B312" t="s">
        <v>7</v>
      </c>
      <c r="C312" t="s">
        <v>781</v>
      </c>
      <c r="D312" t="s">
        <v>128</v>
      </c>
      <c r="E312" t="s">
        <v>148</v>
      </c>
      <c r="F312" t="s">
        <v>930</v>
      </c>
      <c r="G312" t="s">
        <v>874</v>
      </c>
      <c r="H312">
        <v>0</v>
      </c>
      <c r="I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tr">
        <f>D312&amp;E312</f>
        <v>重庆市永川区长城汽车零部件有限公司（保定）100A3470</v>
      </c>
      <c r="Q312" t="e">
        <v>#N/A</v>
      </c>
      <c r="R312" t="s">
        <v>26</v>
      </c>
      <c r="S312">
        <f>L312+N312</f>
        <v>0</v>
      </c>
      <c r="T312" t="str">
        <f>VLOOKUP(P312,Sheet1!W:W,1,0)</f>
        <v>重庆市永川区长城汽车零部件有限公司（保定）100A3470</v>
      </c>
    </row>
    <row r="313" spans="1:20" x14ac:dyDescent="0.15">
      <c r="A313" s="67">
        <v>44531</v>
      </c>
      <c r="B313" t="s">
        <v>524</v>
      </c>
      <c r="C313" t="s">
        <v>575</v>
      </c>
      <c r="D313" t="s">
        <v>611</v>
      </c>
      <c r="E313" t="s">
        <v>612</v>
      </c>
      <c r="F313" t="s">
        <v>613</v>
      </c>
      <c r="G313" t="s">
        <v>874</v>
      </c>
      <c r="H313">
        <v>2700</v>
      </c>
      <c r="I313">
        <v>2700</v>
      </c>
      <c r="J313">
        <v>2934</v>
      </c>
      <c r="K313">
        <v>0</v>
      </c>
      <c r="L313">
        <v>2181</v>
      </c>
      <c r="M313">
        <v>2181</v>
      </c>
      <c r="N313">
        <v>2664</v>
      </c>
      <c r="O313">
        <v>0</v>
      </c>
      <c r="P313" t="str">
        <f>D313&amp;E313</f>
        <v>威马新能源汽车采购（上海）有限公司100A4084</v>
      </c>
      <c r="Q313" t="s">
        <v>14</v>
      </c>
      <c r="R313" t="s">
        <v>14</v>
      </c>
      <c r="S313">
        <f>L313+N313</f>
        <v>4845</v>
      </c>
      <c r="T313" t="str">
        <f>VLOOKUP(P313,Sheet1!W:W,1,0)</f>
        <v>威马新能源汽车采购（上海）有限公司100A4084</v>
      </c>
    </row>
    <row r="314" spans="1:20" x14ac:dyDescent="0.15">
      <c r="A314" s="67">
        <v>44531</v>
      </c>
      <c r="B314" t="s">
        <v>524</v>
      </c>
      <c r="C314" t="s">
        <v>575</v>
      </c>
      <c r="D314" t="s">
        <v>603</v>
      </c>
      <c r="E314" t="s">
        <v>538</v>
      </c>
      <c r="F314" t="s">
        <v>539</v>
      </c>
      <c r="G314" t="s">
        <v>874</v>
      </c>
      <c r="H314">
        <v>2000</v>
      </c>
      <c r="I314">
        <v>2000</v>
      </c>
      <c r="J314">
        <v>3290</v>
      </c>
      <c r="K314">
        <v>0</v>
      </c>
      <c r="L314">
        <v>1715</v>
      </c>
      <c r="M314">
        <v>1715</v>
      </c>
      <c r="N314">
        <v>2460</v>
      </c>
      <c r="O314">
        <v>0</v>
      </c>
      <c r="P314" t="str">
        <f>D314&amp;E314</f>
        <v>重庆长安汽车股份有限公司北京长安汽车公司100A3955</v>
      </c>
      <c r="Q314" t="s">
        <v>14</v>
      </c>
      <c r="R314" t="s">
        <v>14</v>
      </c>
      <c r="S314">
        <f>L314+N314</f>
        <v>4175</v>
      </c>
      <c r="T314" t="str">
        <f>VLOOKUP(P314,Sheet1!W:W,1,0)</f>
        <v>重庆长安汽车股份有限公司北京长安汽车公司100A3955</v>
      </c>
    </row>
    <row r="315" spans="1:20" x14ac:dyDescent="0.15">
      <c r="A315" s="67">
        <v>44531</v>
      </c>
      <c r="B315" t="s">
        <v>7</v>
      </c>
      <c r="C315" t="s">
        <v>781</v>
      </c>
      <c r="D315" t="s">
        <v>128</v>
      </c>
      <c r="E315" t="s">
        <v>494</v>
      </c>
      <c r="F315" t="s">
        <v>495</v>
      </c>
      <c r="G315" t="s">
        <v>874</v>
      </c>
      <c r="H315">
        <v>0</v>
      </c>
      <c r="I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tr">
        <f>D315&amp;E315</f>
        <v>重庆市永川区长城汽车零部件有限公司（保定）100A4026</v>
      </c>
      <c r="Q315" t="e">
        <v>#N/A</v>
      </c>
      <c r="R315" t="s">
        <v>26</v>
      </c>
      <c r="S315">
        <f>L315+N315</f>
        <v>0</v>
      </c>
      <c r="T315" t="str">
        <f>VLOOKUP(P315,Sheet1!W:W,1,0)</f>
        <v>重庆市永川区长城汽车零部件有限公司（保定）100A4026</v>
      </c>
    </row>
    <row r="316" spans="1:20" x14ac:dyDescent="0.15">
      <c r="A316" s="67">
        <v>44531</v>
      </c>
      <c r="B316" t="s">
        <v>524</v>
      </c>
      <c r="C316" t="s">
        <v>575</v>
      </c>
      <c r="D316" t="s">
        <v>603</v>
      </c>
      <c r="E316" t="s">
        <v>65</v>
      </c>
      <c r="F316" t="s">
        <v>66</v>
      </c>
      <c r="G316" t="s">
        <v>874</v>
      </c>
      <c r="H316">
        <v>6000</v>
      </c>
      <c r="I316">
        <v>6000</v>
      </c>
      <c r="J316">
        <v>1740</v>
      </c>
      <c r="K316">
        <v>4260</v>
      </c>
      <c r="L316">
        <v>5134</v>
      </c>
      <c r="M316">
        <v>5134</v>
      </c>
      <c r="N316">
        <v>1640</v>
      </c>
      <c r="O316">
        <v>3494</v>
      </c>
      <c r="P316" t="str">
        <f>D316&amp;E316</f>
        <v>重庆长安汽车股份有限公司北京长安汽车公司100A4245</v>
      </c>
      <c r="Q316" t="s">
        <v>14</v>
      </c>
      <c r="R316" t="s">
        <v>14</v>
      </c>
      <c r="S316">
        <f>L316+N316</f>
        <v>6774</v>
      </c>
      <c r="T316" t="str">
        <f>VLOOKUP(P316,Sheet1!W:W,1,0)</f>
        <v>重庆长安汽车股份有限公司北京长安汽车公司100A4245</v>
      </c>
    </row>
    <row r="317" spans="1:20" x14ac:dyDescent="0.15">
      <c r="A317" s="67">
        <v>44531</v>
      </c>
      <c r="B317" t="s">
        <v>524</v>
      </c>
      <c r="C317" t="s">
        <v>575</v>
      </c>
      <c r="D317" t="s">
        <v>603</v>
      </c>
      <c r="E317" t="s">
        <v>739</v>
      </c>
      <c r="F317" t="s">
        <v>746</v>
      </c>
      <c r="G317" t="s">
        <v>874</v>
      </c>
      <c r="H317">
        <v>15000</v>
      </c>
      <c r="I317">
        <v>15000</v>
      </c>
      <c r="J317">
        <v>7020</v>
      </c>
      <c r="K317">
        <v>7980</v>
      </c>
      <c r="L317">
        <v>14324</v>
      </c>
      <c r="M317">
        <v>14324</v>
      </c>
      <c r="N317">
        <v>8300</v>
      </c>
      <c r="O317">
        <v>6024</v>
      </c>
      <c r="P317" t="str">
        <f>D317&amp;E317</f>
        <v>重庆长安汽车股份有限公司北京长安汽车公司100A4325</v>
      </c>
      <c r="Q317" t="s">
        <v>14</v>
      </c>
      <c r="R317" t="s">
        <v>14</v>
      </c>
      <c r="S317">
        <f>L317+N317</f>
        <v>22624</v>
      </c>
      <c r="T317" t="str">
        <f>VLOOKUP(P317,Sheet1!W:W,1,0)</f>
        <v>重庆长安汽车股份有限公司北京长安汽车公司100A4325</v>
      </c>
    </row>
    <row r="318" spans="1:20" x14ac:dyDescent="0.15">
      <c r="A318" s="67">
        <v>44531</v>
      </c>
      <c r="B318" t="s">
        <v>7</v>
      </c>
      <c r="C318" t="s">
        <v>781</v>
      </c>
      <c r="D318" t="s">
        <v>150</v>
      </c>
      <c r="E318" t="s">
        <v>759</v>
      </c>
      <c r="F318" t="s">
        <v>541</v>
      </c>
      <c r="G318" t="s">
        <v>874</v>
      </c>
      <c r="H318">
        <v>0</v>
      </c>
      <c r="I318">
        <v>0</v>
      </c>
      <c r="J318">
        <v>4</v>
      </c>
      <c r="K318">
        <v>0</v>
      </c>
      <c r="L318">
        <v>0</v>
      </c>
      <c r="M318">
        <v>0</v>
      </c>
      <c r="N318">
        <v>0</v>
      </c>
      <c r="O318">
        <v>0</v>
      </c>
      <c r="P318" t="str">
        <f>D318&amp;E318</f>
        <v>重庆市永川区长城汽车零部件有限公司（天津）100AL781A</v>
      </c>
      <c r="Q318" t="e">
        <v>#N/A</v>
      </c>
      <c r="R318" t="s">
        <v>26</v>
      </c>
      <c r="S318">
        <f>L318+N318</f>
        <v>0</v>
      </c>
      <c r="T318" t="str">
        <f>VLOOKUP(P318,Sheet1!W:W,1,0)</f>
        <v>重庆市永川区长城汽车零部件有限公司（天津）100AL781A</v>
      </c>
    </row>
    <row r="319" spans="1:20" x14ac:dyDescent="0.15">
      <c r="A319" s="67">
        <v>44531</v>
      </c>
      <c r="B319" t="s">
        <v>524</v>
      </c>
      <c r="C319" t="s">
        <v>556</v>
      </c>
      <c r="D319" t="s">
        <v>562</v>
      </c>
      <c r="E319" t="s">
        <v>563</v>
      </c>
      <c r="F319" t="s">
        <v>564</v>
      </c>
      <c r="G319" t="s">
        <v>874</v>
      </c>
      <c r="H319">
        <v>1800</v>
      </c>
      <c r="I319">
        <v>1800</v>
      </c>
      <c r="J319">
        <v>1000</v>
      </c>
      <c r="K319">
        <v>800</v>
      </c>
      <c r="L319">
        <v>2032</v>
      </c>
      <c r="M319">
        <v>2032</v>
      </c>
      <c r="N319">
        <v>620</v>
      </c>
      <c r="O319">
        <v>1412</v>
      </c>
      <c r="P319" t="str">
        <f>D319&amp;E319</f>
        <v>上汽通用五菱汽车股份有限公司100A2414</v>
      </c>
      <c r="Q319" t="s">
        <v>14</v>
      </c>
      <c r="R319" t="s">
        <v>14</v>
      </c>
      <c r="S319">
        <f>L319+N319</f>
        <v>2652</v>
      </c>
      <c r="T319" t="str">
        <f>VLOOKUP(P319,Sheet1!W:W,1,0)</f>
        <v>上汽通用五菱汽车股份有限公司100A2414</v>
      </c>
    </row>
    <row r="320" spans="1:20" x14ac:dyDescent="0.15">
      <c r="A320" s="67">
        <v>44531</v>
      </c>
      <c r="B320" t="s">
        <v>7</v>
      </c>
      <c r="C320" t="s">
        <v>781</v>
      </c>
      <c r="D320" t="s">
        <v>152</v>
      </c>
      <c r="E320" t="s">
        <v>154</v>
      </c>
      <c r="F320" t="s">
        <v>155</v>
      </c>
      <c r="G320" t="s">
        <v>874</v>
      </c>
      <c r="H320">
        <v>0</v>
      </c>
      <c r="I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tr">
        <f>D320&amp;E320</f>
        <v>重庆市永川区长城汽车零部件有限公司（徐水）100A2152</v>
      </c>
      <c r="Q320" t="e">
        <v>#N/A</v>
      </c>
      <c r="R320" t="s">
        <v>26</v>
      </c>
      <c r="S320">
        <f>L320+N320</f>
        <v>0</v>
      </c>
      <c r="T320" t="str">
        <f>VLOOKUP(P320,Sheet1!W:W,1,0)</f>
        <v>重庆市永川区长城汽车零部件有限公司（徐水）100A2152</v>
      </c>
    </row>
    <row r="321" spans="1:20" x14ac:dyDescent="0.15">
      <c r="A321" s="67">
        <v>44531</v>
      </c>
      <c r="B321" t="s">
        <v>7</v>
      </c>
      <c r="C321" t="s">
        <v>781</v>
      </c>
      <c r="D321" t="s">
        <v>152</v>
      </c>
      <c r="E321" t="s">
        <v>156</v>
      </c>
      <c r="F321" t="s">
        <v>157</v>
      </c>
      <c r="G321" t="s">
        <v>874</v>
      </c>
      <c r="H321">
        <v>0</v>
      </c>
      <c r="I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tr">
        <f>D321&amp;E321</f>
        <v>重庆市永川区长城汽车零部件有限公司（徐水）100A2657</v>
      </c>
      <c r="Q321" t="e">
        <v>#N/A</v>
      </c>
      <c r="R321" t="s">
        <v>26</v>
      </c>
      <c r="S321">
        <f>L321+N321</f>
        <v>0</v>
      </c>
      <c r="T321" t="str">
        <f>VLOOKUP(P321,Sheet1!W:W,1,0)</f>
        <v>重庆市永川区长城汽车零部件有限公司（徐水）100A2657</v>
      </c>
    </row>
    <row r="322" spans="1:20" x14ac:dyDescent="0.15">
      <c r="A322" s="67">
        <v>44531</v>
      </c>
      <c r="B322" t="s">
        <v>7</v>
      </c>
      <c r="C322" t="s">
        <v>781</v>
      </c>
      <c r="D322" t="s">
        <v>152</v>
      </c>
      <c r="E322" t="s">
        <v>160</v>
      </c>
      <c r="F322" t="s">
        <v>161</v>
      </c>
      <c r="G322" t="s">
        <v>874</v>
      </c>
      <c r="H322">
        <v>0</v>
      </c>
      <c r="I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str">
        <f>D322&amp;E322</f>
        <v>重庆市永川区长城汽车零部件有限公司（徐水）100A3307</v>
      </c>
      <c r="Q322" t="e">
        <v>#N/A</v>
      </c>
      <c r="R322" t="s">
        <v>26</v>
      </c>
      <c r="S322">
        <f>L322+N322</f>
        <v>0</v>
      </c>
      <c r="T322" t="str">
        <f>VLOOKUP(P322,Sheet1!W:W,1,0)</f>
        <v>重庆市永川区长城汽车零部件有限公司（徐水）100A3307</v>
      </c>
    </row>
    <row r="323" spans="1:20" x14ac:dyDescent="0.15">
      <c r="A323" s="67">
        <v>44531</v>
      </c>
      <c r="B323" t="s">
        <v>524</v>
      </c>
      <c r="C323" t="s">
        <v>556</v>
      </c>
      <c r="D323" t="s">
        <v>562</v>
      </c>
      <c r="E323" t="s">
        <v>565</v>
      </c>
      <c r="F323" t="s">
        <v>566</v>
      </c>
      <c r="G323" t="s">
        <v>874</v>
      </c>
      <c r="H323">
        <v>700</v>
      </c>
      <c r="I323">
        <v>700</v>
      </c>
      <c r="J323">
        <v>400</v>
      </c>
      <c r="K323">
        <v>300</v>
      </c>
      <c r="L323">
        <v>792</v>
      </c>
      <c r="M323">
        <v>792</v>
      </c>
      <c r="N323">
        <v>100</v>
      </c>
      <c r="O323">
        <v>692</v>
      </c>
      <c r="P323" t="str">
        <f>D323&amp;E323</f>
        <v>上汽通用五菱汽车股份有限公司100A2426</v>
      </c>
      <c r="Q323" t="s">
        <v>14</v>
      </c>
      <c r="R323" t="s">
        <v>14</v>
      </c>
      <c r="S323">
        <f>L323+N323</f>
        <v>892</v>
      </c>
      <c r="T323" t="str">
        <f>VLOOKUP(P323,Sheet1!W:W,1,0)</f>
        <v>上汽通用五菱汽车股份有限公司100A2426</v>
      </c>
    </row>
    <row r="324" spans="1:20" x14ac:dyDescent="0.15">
      <c r="A324" s="67">
        <v>44531</v>
      </c>
      <c r="B324" t="s">
        <v>524</v>
      </c>
      <c r="C324" t="s">
        <v>556</v>
      </c>
      <c r="D324" t="s">
        <v>562</v>
      </c>
      <c r="E324" t="s">
        <v>31</v>
      </c>
      <c r="F324" t="s">
        <v>32</v>
      </c>
      <c r="G324" t="s">
        <v>874</v>
      </c>
      <c r="H324">
        <v>5000</v>
      </c>
      <c r="I324">
        <v>5000</v>
      </c>
      <c r="J324">
        <v>3214</v>
      </c>
      <c r="K324">
        <v>1786</v>
      </c>
      <c r="L324">
        <v>5144</v>
      </c>
      <c r="M324">
        <v>5144</v>
      </c>
      <c r="N324">
        <v>2110</v>
      </c>
      <c r="O324">
        <v>3034</v>
      </c>
      <c r="P324" t="str">
        <f>D324&amp;E324</f>
        <v>上汽通用五菱汽车股份有限公司100A2581</v>
      </c>
      <c r="Q324" t="s">
        <v>14</v>
      </c>
      <c r="R324" t="s">
        <v>14</v>
      </c>
      <c r="S324">
        <f>L324+N324</f>
        <v>7254</v>
      </c>
      <c r="T324" t="str">
        <f>VLOOKUP(P324,Sheet1!W:W,1,0)</f>
        <v>上汽通用五菱汽车股份有限公司100A2581</v>
      </c>
    </row>
    <row r="325" spans="1:20" x14ac:dyDescent="0.15">
      <c r="A325" s="67">
        <v>44531</v>
      </c>
      <c r="B325" t="s">
        <v>524</v>
      </c>
      <c r="C325" t="s">
        <v>556</v>
      </c>
      <c r="D325" t="s">
        <v>562</v>
      </c>
      <c r="E325" t="s">
        <v>567</v>
      </c>
      <c r="F325" t="s">
        <v>568</v>
      </c>
      <c r="G325" t="s">
        <v>874</v>
      </c>
      <c r="H325">
        <v>600</v>
      </c>
      <c r="I325">
        <v>600</v>
      </c>
      <c r="J325">
        <v>450</v>
      </c>
      <c r="K325">
        <v>150</v>
      </c>
      <c r="L325">
        <v>676</v>
      </c>
      <c r="M325">
        <v>676</v>
      </c>
      <c r="N325">
        <v>200</v>
      </c>
      <c r="O325">
        <v>476</v>
      </c>
      <c r="P325" t="str">
        <f>D325&amp;E325</f>
        <v>上汽通用五菱汽车股份有限公司100A2588</v>
      </c>
      <c r="Q325" t="s">
        <v>14</v>
      </c>
      <c r="R325" t="s">
        <v>14</v>
      </c>
      <c r="S325">
        <f>L325+N325</f>
        <v>876</v>
      </c>
      <c r="T325" t="str">
        <f>VLOOKUP(P325,Sheet1!W:W,1,0)</f>
        <v>上汽通用五菱汽车股份有限公司100A2588</v>
      </c>
    </row>
    <row r="326" spans="1:20" x14ac:dyDescent="0.15">
      <c r="A326" s="67">
        <v>44531</v>
      </c>
      <c r="B326" t="s">
        <v>524</v>
      </c>
      <c r="C326" t="s">
        <v>556</v>
      </c>
      <c r="D326" t="s">
        <v>562</v>
      </c>
      <c r="E326" t="s">
        <v>352</v>
      </c>
      <c r="F326" t="s">
        <v>353</v>
      </c>
      <c r="G326" t="s">
        <v>874</v>
      </c>
      <c r="H326">
        <v>2000</v>
      </c>
      <c r="I326">
        <v>10000</v>
      </c>
      <c r="J326">
        <v>8036</v>
      </c>
      <c r="K326">
        <v>1964</v>
      </c>
      <c r="L326">
        <v>2260</v>
      </c>
      <c r="M326">
        <v>9200</v>
      </c>
      <c r="N326">
        <v>8290</v>
      </c>
      <c r="O326">
        <v>910</v>
      </c>
      <c r="P326" t="str">
        <f>D326&amp;E326</f>
        <v>上汽通用五菱汽车股份有限公司100A2933</v>
      </c>
      <c r="Q326" t="s">
        <v>14</v>
      </c>
      <c r="R326" t="s">
        <v>14</v>
      </c>
      <c r="S326">
        <f>L326+N326</f>
        <v>10550</v>
      </c>
      <c r="T326" t="str">
        <f>VLOOKUP(P326,Sheet1!W:W,1,0)</f>
        <v>上汽通用五菱汽车股份有限公司100A2933</v>
      </c>
    </row>
    <row r="327" spans="1:20" x14ac:dyDescent="0.15">
      <c r="A327" s="67">
        <v>44531</v>
      </c>
      <c r="B327" t="s">
        <v>524</v>
      </c>
      <c r="C327" t="s">
        <v>556</v>
      </c>
      <c r="D327" t="s">
        <v>562</v>
      </c>
      <c r="E327" t="s">
        <v>569</v>
      </c>
      <c r="F327" t="s">
        <v>570</v>
      </c>
      <c r="G327" t="s">
        <v>874</v>
      </c>
      <c r="H327">
        <v>7000</v>
      </c>
      <c r="I327">
        <v>7000</v>
      </c>
      <c r="J327">
        <v>3519</v>
      </c>
      <c r="K327">
        <v>3481</v>
      </c>
      <c r="L327">
        <v>7776</v>
      </c>
      <c r="M327">
        <v>7776</v>
      </c>
      <c r="N327">
        <v>4300</v>
      </c>
      <c r="O327">
        <v>3476</v>
      </c>
      <c r="P327" t="str">
        <f>D327&amp;E327</f>
        <v>上汽通用五菱汽车股份有限公司100A3065</v>
      </c>
      <c r="Q327" t="s">
        <v>14</v>
      </c>
      <c r="R327" t="s">
        <v>14</v>
      </c>
      <c r="S327">
        <f>L327+N327</f>
        <v>12076</v>
      </c>
      <c r="T327" t="str">
        <f>VLOOKUP(P327,Sheet1!W:W,1,0)</f>
        <v>上汽通用五菱汽车股份有限公司100A3065</v>
      </c>
    </row>
    <row r="328" spans="1:20" x14ac:dyDescent="0.15">
      <c r="A328" s="67">
        <v>44531</v>
      </c>
      <c r="B328" t="s">
        <v>524</v>
      </c>
      <c r="C328" t="s">
        <v>556</v>
      </c>
      <c r="D328" t="s">
        <v>562</v>
      </c>
      <c r="E328" t="s">
        <v>571</v>
      </c>
      <c r="F328" t="s">
        <v>572</v>
      </c>
      <c r="G328" t="s">
        <v>874</v>
      </c>
      <c r="H328">
        <v>80000</v>
      </c>
      <c r="I328">
        <v>80000</v>
      </c>
      <c r="J328">
        <v>67592</v>
      </c>
      <c r="K328">
        <v>12408</v>
      </c>
      <c r="L328">
        <v>80000</v>
      </c>
      <c r="M328">
        <v>80000</v>
      </c>
      <c r="N328">
        <v>72910</v>
      </c>
      <c r="O328">
        <v>7090</v>
      </c>
      <c r="P328" t="str">
        <f>D328&amp;E328</f>
        <v>上汽通用五菱汽车股份有限公司100A4195</v>
      </c>
      <c r="Q328" t="s">
        <v>14</v>
      </c>
      <c r="R328" t="s">
        <v>14</v>
      </c>
      <c r="S328">
        <f>L328+N328</f>
        <v>152910</v>
      </c>
      <c r="T328" t="str">
        <f>VLOOKUP(P328,Sheet1!W:W,1,0)</f>
        <v>上汽通用五菱汽车股份有限公司100A4195</v>
      </c>
    </row>
    <row r="329" spans="1:20" x14ac:dyDescent="0.15">
      <c r="A329" s="67">
        <v>44531</v>
      </c>
      <c r="B329" t="s">
        <v>524</v>
      </c>
      <c r="C329" t="s">
        <v>556</v>
      </c>
      <c r="D329" t="s">
        <v>558</v>
      </c>
      <c r="E329" t="s">
        <v>296</v>
      </c>
      <c r="F329" t="s">
        <v>232</v>
      </c>
      <c r="G329" t="s">
        <v>874</v>
      </c>
      <c r="H329">
        <v>1200</v>
      </c>
      <c r="I329">
        <v>1200</v>
      </c>
      <c r="J329">
        <v>150</v>
      </c>
      <c r="K329">
        <v>1050</v>
      </c>
      <c r="L329">
        <v>1200</v>
      </c>
      <c r="M329">
        <v>1200</v>
      </c>
      <c r="N329">
        <v>950</v>
      </c>
      <c r="O329">
        <v>250</v>
      </c>
      <c r="P329" t="str">
        <f>D329&amp;E329</f>
        <v>东风柳州汽车有限公司100A2240</v>
      </c>
      <c r="Q329" t="s">
        <v>14</v>
      </c>
      <c r="R329" t="s">
        <v>14</v>
      </c>
      <c r="S329">
        <f>L329+N329</f>
        <v>2150</v>
      </c>
      <c r="T329" t="str">
        <f>VLOOKUP(P329,Sheet1!W:W,1,0)</f>
        <v>东风柳州汽车有限公司100A2240</v>
      </c>
    </row>
    <row r="330" spans="1:20" x14ac:dyDescent="0.15">
      <c r="A330" s="67">
        <v>44531</v>
      </c>
      <c r="B330" t="s">
        <v>175</v>
      </c>
      <c r="C330" t="s">
        <v>717</v>
      </c>
      <c r="D330" t="s">
        <v>351</v>
      </c>
      <c r="E330" t="s">
        <v>352</v>
      </c>
      <c r="F330" t="s">
        <v>353</v>
      </c>
      <c r="G330" t="s">
        <v>874</v>
      </c>
      <c r="H330">
        <v>50</v>
      </c>
      <c r="I330">
        <v>50</v>
      </c>
      <c r="J330">
        <v>10</v>
      </c>
      <c r="K330">
        <v>40</v>
      </c>
      <c r="L330">
        <v>50</v>
      </c>
      <c r="M330">
        <v>50</v>
      </c>
      <c r="N330">
        <v>10</v>
      </c>
      <c r="O330">
        <v>40</v>
      </c>
      <c r="P330" t="str">
        <f>D330&amp;E330</f>
        <v>上海汽车集团股份有限公司100A2933</v>
      </c>
      <c r="Q330" t="s">
        <v>14</v>
      </c>
      <c r="R330" t="s">
        <v>14</v>
      </c>
      <c r="S330">
        <f>L330+N330</f>
        <v>60</v>
      </c>
      <c r="T330" t="str">
        <f>VLOOKUP(P330,Sheet1!W:W,1,0)</f>
        <v>上海汽车集团股份有限公司100A2933</v>
      </c>
    </row>
    <row r="331" spans="1:20" x14ac:dyDescent="0.15">
      <c r="A331" s="67">
        <v>44531</v>
      </c>
      <c r="B331" t="s">
        <v>175</v>
      </c>
      <c r="C331" t="s">
        <v>717</v>
      </c>
      <c r="D331" t="s">
        <v>330</v>
      </c>
      <c r="E331" t="s">
        <v>333</v>
      </c>
      <c r="F331" t="s">
        <v>334</v>
      </c>
      <c r="G331" t="s">
        <v>874</v>
      </c>
      <c r="H331">
        <v>500</v>
      </c>
      <c r="I331">
        <v>1800</v>
      </c>
      <c r="J331">
        <v>1378</v>
      </c>
      <c r="K331">
        <v>422</v>
      </c>
      <c r="L331">
        <v>482</v>
      </c>
      <c r="M331">
        <v>2278</v>
      </c>
      <c r="N331">
        <v>1316</v>
      </c>
      <c r="O331">
        <v>962</v>
      </c>
      <c r="P331" t="str">
        <f>D331&amp;E331</f>
        <v>东南(福建)汽车工业有限公司100A3075</v>
      </c>
      <c r="Q331" t="s">
        <v>14</v>
      </c>
      <c r="R331" t="s">
        <v>14</v>
      </c>
      <c r="S331">
        <f>L331+N331</f>
        <v>1798</v>
      </c>
      <c r="T331" t="str">
        <f>VLOOKUP(P331,Sheet1!W:W,1,0)</f>
        <v>东南(福建)汽车工业有限公司100A3075</v>
      </c>
    </row>
    <row r="332" spans="1:20" x14ac:dyDescent="0.15">
      <c r="A332" s="67">
        <v>44531</v>
      </c>
      <c r="B332" t="s">
        <v>175</v>
      </c>
      <c r="C332" t="s">
        <v>717</v>
      </c>
      <c r="D332" t="s">
        <v>330</v>
      </c>
      <c r="E332" t="s">
        <v>337</v>
      </c>
      <c r="F332" t="s">
        <v>338</v>
      </c>
      <c r="G332" t="s">
        <v>874</v>
      </c>
      <c r="H332">
        <v>0</v>
      </c>
      <c r="I332">
        <v>0</v>
      </c>
      <c r="K332">
        <v>0</v>
      </c>
      <c r="L332">
        <v>0</v>
      </c>
      <c r="M332">
        <v>0</v>
      </c>
      <c r="N332">
        <v>50</v>
      </c>
      <c r="O332">
        <v>0</v>
      </c>
      <c r="P332" t="str">
        <f>D332&amp;E332</f>
        <v>东南(福建)汽车工业有限公司100A3085</v>
      </c>
      <c r="Q332" t="s">
        <v>14</v>
      </c>
      <c r="R332" t="s">
        <v>14</v>
      </c>
      <c r="S332">
        <f>L332+N332</f>
        <v>50</v>
      </c>
      <c r="T332" t="str">
        <f>VLOOKUP(P332,Sheet1!W:W,1,0)</f>
        <v>东南(福建)汽车工业有限公司100A3085</v>
      </c>
    </row>
    <row r="333" spans="1:20" x14ac:dyDescent="0.15">
      <c r="A333" s="67">
        <v>44531</v>
      </c>
      <c r="B333" t="s">
        <v>175</v>
      </c>
      <c r="C333" t="s">
        <v>717</v>
      </c>
      <c r="D333" t="s">
        <v>330</v>
      </c>
      <c r="E333" t="s">
        <v>335</v>
      </c>
      <c r="F333" t="s">
        <v>336</v>
      </c>
      <c r="G333" t="s">
        <v>874</v>
      </c>
      <c r="H333">
        <v>1200</v>
      </c>
      <c r="I333">
        <v>1800</v>
      </c>
      <c r="J333">
        <v>623</v>
      </c>
      <c r="K333">
        <v>1177</v>
      </c>
      <c r="L333">
        <v>1108</v>
      </c>
      <c r="M333">
        <v>1734</v>
      </c>
      <c r="N333">
        <v>700</v>
      </c>
      <c r="O333">
        <v>1034</v>
      </c>
      <c r="P333" t="str">
        <f>D333&amp;E333</f>
        <v>东南(福建)汽车工业有限公司100A3249</v>
      </c>
      <c r="Q333" t="s">
        <v>14</v>
      </c>
      <c r="R333" t="s">
        <v>14</v>
      </c>
      <c r="S333">
        <f>L333+N333</f>
        <v>1808</v>
      </c>
      <c r="T333" t="str">
        <f>VLOOKUP(P333,Sheet1!W:W,1,0)</f>
        <v>东南(福建)汽车工业有限公司100A3249</v>
      </c>
    </row>
    <row r="334" spans="1:20" x14ac:dyDescent="0.15">
      <c r="A334" s="67">
        <v>44531</v>
      </c>
      <c r="B334" t="s">
        <v>175</v>
      </c>
      <c r="C334" t="s">
        <v>176</v>
      </c>
      <c r="D334" t="s">
        <v>750</v>
      </c>
      <c r="E334" t="s">
        <v>183</v>
      </c>
      <c r="F334" t="s">
        <v>184</v>
      </c>
      <c r="G334" t="s">
        <v>874</v>
      </c>
      <c r="H334">
        <v>10000</v>
      </c>
      <c r="I334">
        <v>10000</v>
      </c>
      <c r="J334">
        <v>3940</v>
      </c>
      <c r="K334">
        <v>6060</v>
      </c>
      <c r="L334">
        <v>9107</v>
      </c>
      <c r="M334">
        <v>9107</v>
      </c>
      <c r="N334">
        <v>4560</v>
      </c>
      <c r="O334">
        <v>4547</v>
      </c>
      <c r="P334" t="str">
        <f>D334&amp;E334</f>
        <v>江西中联智能物流有限公司100A4192</v>
      </c>
      <c r="Q334" t="s">
        <v>14</v>
      </c>
      <c r="R334" t="s">
        <v>14</v>
      </c>
      <c r="S334">
        <f>L334+N334</f>
        <v>13667</v>
      </c>
      <c r="T334" t="str">
        <f>VLOOKUP(P334,Sheet1!W:W,1,0)</f>
        <v>江西中联智能物流有限公司100A4192</v>
      </c>
    </row>
    <row r="335" spans="1:20" x14ac:dyDescent="0.15">
      <c r="A335" s="67">
        <v>44531</v>
      </c>
      <c r="B335" t="s">
        <v>175</v>
      </c>
      <c r="C335" t="s">
        <v>922</v>
      </c>
      <c r="D335" t="s">
        <v>289</v>
      </c>
      <c r="E335" t="s">
        <v>261</v>
      </c>
      <c r="F335" t="s">
        <v>262</v>
      </c>
      <c r="G335" t="s">
        <v>874</v>
      </c>
      <c r="H335">
        <v>0</v>
      </c>
      <c r="I335">
        <v>20</v>
      </c>
      <c r="J335">
        <v>20</v>
      </c>
      <c r="K335">
        <v>0</v>
      </c>
      <c r="L335">
        <v>0</v>
      </c>
      <c r="M335">
        <v>20</v>
      </c>
      <c r="N335">
        <v>20</v>
      </c>
      <c r="O335">
        <v>0</v>
      </c>
      <c r="P335" t="str">
        <f>D335&amp;E335</f>
        <v>北京新能源汽车营销有限公司100A3410</v>
      </c>
      <c r="Q335" t="s">
        <v>14</v>
      </c>
      <c r="R335" t="s">
        <v>14</v>
      </c>
      <c r="S335">
        <f>L335+N335</f>
        <v>20</v>
      </c>
      <c r="T335" t="str">
        <f>VLOOKUP(P335,Sheet1!W:W,1,0)</f>
        <v>北京新能源汽车营销有限公司100A3410</v>
      </c>
    </row>
    <row r="336" spans="1:20" x14ac:dyDescent="0.15">
      <c r="A336" s="67">
        <v>44531</v>
      </c>
      <c r="B336" t="s">
        <v>175</v>
      </c>
      <c r="C336" t="s">
        <v>922</v>
      </c>
      <c r="D336" t="s">
        <v>289</v>
      </c>
      <c r="E336" t="s">
        <v>263</v>
      </c>
      <c r="F336" t="s">
        <v>264</v>
      </c>
      <c r="G336" t="s">
        <v>874</v>
      </c>
      <c r="H336">
        <v>0</v>
      </c>
      <c r="I336">
        <v>55</v>
      </c>
      <c r="J336">
        <v>55</v>
      </c>
      <c r="K336">
        <v>0</v>
      </c>
      <c r="L336">
        <v>0</v>
      </c>
      <c r="M336">
        <v>55</v>
      </c>
      <c r="N336">
        <v>55</v>
      </c>
      <c r="O336">
        <v>0</v>
      </c>
      <c r="P336" t="str">
        <f>D336&amp;E336</f>
        <v>北京新能源汽车营销有限公司100A3521</v>
      </c>
      <c r="Q336" t="s">
        <v>14</v>
      </c>
      <c r="R336" t="s">
        <v>14</v>
      </c>
      <c r="S336">
        <f>L336+N336</f>
        <v>55</v>
      </c>
      <c r="T336" t="str">
        <f>VLOOKUP(P336,Sheet1!W:W,1,0)</f>
        <v>北京新能源汽车营销有限公司100A3521</v>
      </c>
    </row>
    <row r="337" spans="1:20" x14ac:dyDescent="0.15">
      <c r="A337" s="67">
        <v>44531</v>
      </c>
      <c r="B337" t="s">
        <v>175</v>
      </c>
      <c r="C337" t="s">
        <v>922</v>
      </c>
      <c r="D337" t="s">
        <v>289</v>
      </c>
      <c r="E337" t="s">
        <v>281</v>
      </c>
      <c r="F337" t="s">
        <v>282</v>
      </c>
      <c r="G337" t="s">
        <v>874</v>
      </c>
      <c r="H337">
        <v>50</v>
      </c>
      <c r="I337">
        <v>215</v>
      </c>
      <c r="J337">
        <v>215</v>
      </c>
      <c r="K337">
        <v>0</v>
      </c>
      <c r="L337">
        <v>50</v>
      </c>
      <c r="M337">
        <v>215</v>
      </c>
      <c r="N337">
        <v>215</v>
      </c>
      <c r="O337">
        <v>0</v>
      </c>
      <c r="P337" t="str">
        <f>D337&amp;E337</f>
        <v>北京新能源汽车营销有限公司100A3951</v>
      </c>
      <c r="Q337" t="s">
        <v>14</v>
      </c>
      <c r="R337" t="s">
        <v>14</v>
      </c>
      <c r="S337">
        <f>L337+N337</f>
        <v>265</v>
      </c>
      <c r="T337" t="str">
        <f>VLOOKUP(P337,Sheet1!W:W,1,0)</f>
        <v>北京新能源汽车营销有限公司100A3951</v>
      </c>
    </row>
    <row r="338" spans="1:20" x14ac:dyDescent="0.15">
      <c r="A338" s="67">
        <v>44531</v>
      </c>
      <c r="B338" t="s">
        <v>7</v>
      </c>
      <c r="C338" t="s">
        <v>781</v>
      </c>
      <c r="D338" t="s">
        <v>169</v>
      </c>
      <c r="E338" t="s">
        <v>33</v>
      </c>
      <c r="F338" t="s">
        <v>34</v>
      </c>
      <c r="G338" t="s">
        <v>874</v>
      </c>
      <c r="J338">
        <v>2</v>
      </c>
      <c r="K338">
        <v>0</v>
      </c>
      <c r="N338">
        <v>0</v>
      </c>
      <c r="O338">
        <v>0</v>
      </c>
      <c r="P338" t="str">
        <f>D338&amp;E338</f>
        <v>长城汽车股份有限公司徐水售后分公司100A3682</v>
      </c>
      <c r="Q338" t="e">
        <v>#N/A</v>
      </c>
      <c r="R338" t="e">
        <v>#N/A</v>
      </c>
      <c r="S338">
        <f>L338+N338</f>
        <v>0</v>
      </c>
      <c r="T338" t="e">
        <f>VLOOKUP(P338,Sheet1!W:W,1,0)</f>
        <v>#N/A</v>
      </c>
    </row>
    <row r="339" spans="1:20" x14ac:dyDescent="0.15">
      <c r="A339" s="67">
        <v>44531</v>
      </c>
      <c r="B339" t="s">
        <v>175</v>
      </c>
      <c r="C339" t="s">
        <v>922</v>
      </c>
      <c r="D339" t="s">
        <v>286</v>
      </c>
      <c r="E339" t="s">
        <v>233</v>
      </c>
      <c r="F339" t="s">
        <v>234</v>
      </c>
      <c r="G339" t="s">
        <v>874</v>
      </c>
      <c r="H339">
        <v>350</v>
      </c>
      <c r="I339">
        <v>350</v>
      </c>
      <c r="K339">
        <v>350</v>
      </c>
      <c r="L339">
        <v>350</v>
      </c>
      <c r="M339">
        <v>350</v>
      </c>
      <c r="N339">
        <v>0</v>
      </c>
      <c r="O339">
        <v>350</v>
      </c>
      <c r="P339" t="str">
        <f>D339&amp;E339</f>
        <v>北京汽车股份有限公司100A1625</v>
      </c>
      <c r="Q339" t="s">
        <v>14</v>
      </c>
      <c r="R339" t="s">
        <v>14</v>
      </c>
      <c r="S339">
        <f>L339+N339</f>
        <v>350</v>
      </c>
      <c r="T339" t="str">
        <f>VLOOKUP(P339,Sheet1!W:W,1,0)</f>
        <v>北京汽车股份有限公司100A1625</v>
      </c>
    </row>
    <row r="340" spans="1:20" x14ac:dyDescent="0.15">
      <c r="A340" s="67">
        <v>44531</v>
      </c>
      <c r="B340" t="s">
        <v>175</v>
      </c>
      <c r="C340" t="s">
        <v>922</v>
      </c>
      <c r="D340" t="s">
        <v>252</v>
      </c>
      <c r="E340" t="s">
        <v>86</v>
      </c>
      <c r="F340" t="s">
        <v>87</v>
      </c>
      <c r="G340" t="s">
        <v>874</v>
      </c>
      <c r="H340">
        <v>4200</v>
      </c>
      <c r="I340">
        <v>4200</v>
      </c>
      <c r="J340">
        <v>1607</v>
      </c>
      <c r="K340">
        <v>2593</v>
      </c>
      <c r="L340">
        <v>3693</v>
      </c>
      <c r="M340">
        <v>3693</v>
      </c>
      <c r="N340">
        <v>700</v>
      </c>
      <c r="O340">
        <v>2993</v>
      </c>
      <c r="P340" t="str">
        <f>D340&amp;E340</f>
        <v>北京汽车股份有限公司株洲分公司100A1306</v>
      </c>
      <c r="Q340" t="s">
        <v>14</v>
      </c>
      <c r="R340" t="s">
        <v>14</v>
      </c>
      <c r="S340">
        <f>L340+N340</f>
        <v>4393</v>
      </c>
      <c r="T340" t="str">
        <f>VLOOKUP(P340,Sheet1!W:W,1,0)</f>
        <v>北京汽车股份有限公司株洲分公司100A1306</v>
      </c>
    </row>
    <row r="341" spans="1:20" x14ac:dyDescent="0.15">
      <c r="A341" s="67">
        <v>44531</v>
      </c>
      <c r="B341" t="s">
        <v>175</v>
      </c>
      <c r="C341" t="s">
        <v>922</v>
      </c>
      <c r="D341" t="s">
        <v>252</v>
      </c>
      <c r="E341" t="s">
        <v>261</v>
      </c>
      <c r="F341" t="s">
        <v>262</v>
      </c>
      <c r="G341" t="s">
        <v>874</v>
      </c>
      <c r="H341">
        <v>800</v>
      </c>
      <c r="I341">
        <v>800</v>
      </c>
      <c r="J341">
        <v>368</v>
      </c>
      <c r="K341">
        <v>432</v>
      </c>
      <c r="L341">
        <v>848</v>
      </c>
      <c r="M341">
        <v>848</v>
      </c>
      <c r="N341">
        <v>1480</v>
      </c>
      <c r="O341">
        <v>0</v>
      </c>
      <c r="P341" t="str">
        <f>D341&amp;E341</f>
        <v>北京汽车股份有限公司株洲分公司100A3410</v>
      </c>
      <c r="Q341" t="s">
        <v>14</v>
      </c>
      <c r="R341" t="s">
        <v>14</v>
      </c>
      <c r="S341">
        <f>L341+N341</f>
        <v>2328</v>
      </c>
      <c r="T341" t="str">
        <f>VLOOKUP(P341,Sheet1!W:W,1,0)</f>
        <v>北京汽车股份有限公司株洲分公司100A3410</v>
      </c>
    </row>
    <row r="342" spans="1:20" x14ac:dyDescent="0.15">
      <c r="A342" s="67">
        <v>44531</v>
      </c>
      <c r="B342" t="s">
        <v>175</v>
      </c>
      <c r="C342" t="s">
        <v>922</v>
      </c>
      <c r="D342" t="s">
        <v>252</v>
      </c>
      <c r="E342" t="s">
        <v>263</v>
      </c>
      <c r="F342" t="s">
        <v>264</v>
      </c>
      <c r="G342" t="s">
        <v>874</v>
      </c>
      <c r="H342">
        <v>15000</v>
      </c>
      <c r="I342">
        <v>15000</v>
      </c>
      <c r="J342">
        <v>13682</v>
      </c>
      <c r="K342">
        <v>1318</v>
      </c>
      <c r="L342">
        <v>14324</v>
      </c>
      <c r="M342">
        <v>14324</v>
      </c>
      <c r="N342">
        <v>12900</v>
      </c>
      <c r="O342">
        <v>1424</v>
      </c>
      <c r="P342" t="str">
        <f>D342&amp;E342</f>
        <v>北京汽车股份有限公司株洲分公司100A3521</v>
      </c>
      <c r="Q342" t="s">
        <v>14</v>
      </c>
      <c r="R342" t="s">
        <v>14</v>
      </c>
      <c r="S342">
        <f>L342+N342</f>
        <v>27224</v>
      </c>
      <c r="T342" t="str">
        <f>VLOOKUP(P342,Sheet1!W:W,1,0)</f>
        <v>北京汽车股份有限公司株洲分公司100A3521</v>
      </c>
    </row>
    <row r="343" spans="1:20" x14ac:dyDescent="0.15">
      <c r="A343" s="67">
        <v>44531</v>
      </c>
      <c r="B343" t="s">
        <v>175</v>
      </c>
      <c r="C343" t="s">
        <v>922</v>
      </c>
      <c r="D343" t="s">
        <v>272</v>
      </c>
      <c r="E343" t="s">
        <v>275</v>
      </c>
      <c r="F343" t="s">
        <v>276</v>
      </c>
      <c r="G343" t="s">
        <v>874</v>
      </c>
      <c r="H343">
        <v>50</v>
      </c>
      <c r="I343">
        <v>50</v>
      </c>
      <c r="K343">
        <v>50</v>
      </c>
      <c r="L343">
        <v>50</v>
      </c>
      <c r="M343">
        <v>50</v>
      </c>
      <c r="N343">
        <v>0</v>
      </c>
      <c r="O343">
        <v>50</v>
      </c>
      <c r="P343" t="str">
        <f>D343&amp;E343</f>
        <v>北京汽车销售有限公司100A3409</v>
      </c>
      <c r="Q343" t="s">
        <v>14</v>
      </c>
      <c r="R343" t="s">
        <v>14</v>
      </c>
      <c r="S343">
        <f>L343+N343</f>
        <v>50</v>
      </c>
      <c r="T343" t="str">
        <f>VLOOKUP(P343,Sheet1!W:W,1,0)</f>
        <v>北京汽车销售有限公司100A3409</v>
      </c>
    </row>
    <row r="344" spans="1:20" x14ac:dyDescent="0.15">
      <c r="A344" s="67">
        <v>44531</v>
      </c>
      <c r="B344" t="s">
        <v>175</v>
      </c>
      <c r="C344" t="s">
        <v>922</v>
      </c>
      <c r="D344" t="s">
        <v>230</v>
      </c>
      <c r="E344" t="s">
        <v>249</v>
      </c>
      <c r="F344" t="s">
        <v>250</v>
      </c>
      <c r="G344" t="s">
        <v>874</v>
      </c>
      <c r="H344">
        <v>950</v>
      </c>
      <c r="I344">
        <v>950</v>
      </c>
      <c r="J344">
        <v>285</v>
      </c>
      <c r="K344">
        <v>665</v>
      </c>
      <c r="L344">
        <v>418</v>
      </c>
      <c r="M344">
        <v>418</v>
      </c>
      <c r="N344">
        <v>350</v>
      </c>
      <c r="O344">
        <v>68</v>
      </c>
      <c r="P344" t="str">
        <f>D344&amp;E344</f>
        <v>北京海纳川汽车部件股份有限公司顺义分公司100A3401</v>
      </c>
      <c r="Q344" t="s">
        <v>14</v>
      </c>
      <c r="R344" t="s">
        <v>14</v>
      </c>
      <c r="S344">
        <f>L344+N344</f>
        <v>768</v>
      </c>
      <c r="T344" t="str">
        <f>VLOOKUP(P344,Sheet1!W:W,1,0)</f>
        <v>北京海纳川汽车部件股份有限公司顺义分公司100A3401</v>
      </c>
    </row>
    <row r="345" spans="1:20" x14ac:dyDescent="0.15">
      <c r="A345" s="67">
        <v>44531</v>
      </c>
      <c r="B345" t="s">
        <v>175</v>
      </c>
      <c r="C345" t="s">
        <v>922</v>
      </c>
      <c r="D345" t="s">
        <v>280</v>
      </c>
      <c r="E345" t="s">
        <v>275</v>
      </c>
      <c r="F345" t="s">
        <v>276</v>
      </c>
      <c r="G345" t="s">
        <v>874</v>
      </c>
      <c r="H345">
        <v>1000</v>
      </c>
      <c r="I345">
        <v>1000</v>
      </c>
      <c r="J345">
        <v>150</v>
      </c>
      <c r="K345">
        <v>850</v>
      </c>
      <c r="L345">
        <v>1045</v>
      </c>
      <c r="M345">
        <v>1045</v>
      </c>
      <c r="N345">
        <v>0</v>
      </c>
      <c r="O345">
        <v>1045</v>
      </c>
      <c r="P345" t="str">
        <f>D345&amp;E345</f>
        <v>北汽（广州）汽车有限公司100A3409</v>
      </c>
      <c r="Q345" t="s">
        <v>14</v>
      </c>
      <c r="R345" t="s">
        <v>14</v>
      </c>
      <c r="S345">
        <f>L345+N345</f>
        <v>1045</v>
      </c>
      <c r="T345" t="str">
        <f>VLOOKUP(P345,Sheet1!W:W,1,0)</f>
        <v>北汽（广州）汽车有限公司100A3409</v>
      </c>
    </row>
    <row r="346" spans="1:20" x14ac:dyDescent="0.15">
      <c r="A346" s="67">
        <v>44531</v>
      </c>
      <c r="B346" t="s">
        <v>7</v>
      </c>
      <c r="C346" t="s">
        <v>782</v>
      </c>
      <c r="D346" t="s">
        <v>117</v>
      </c>
      <c r="E346" t="s">
        <v>11</v>
      </c>
      <c r="F346" t="s">
        <v>12</v>
      </c>
      <c r="G346" t="s">
        <v>874</v>
      </c>
      <c r="H346">
        <v>0</v>
      </c>
      <c r="I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tr">
        <f>D346&amp;E346</f>
        <v>四川领吉汽车制造有限公司100A2670</v>
      </c>
      <c r="Q346" t="e">
        <v>#N/A</v>
      </c>
      <c r="R346" t="s">
        <v>14</v>
      </c>
      <c r="S346">
        <f>L346+N346</f>
        <v>0</v>
      </c>
      <c r="T346" t="str">
        <f>VLOOKUP(P346,Sheet1!W:W,1,0)</f>
        <v>四川领吉汽车制造有限公司100A2670</v>
      </c>
    </row>
    <row r="347" spans="1:20" x14ac:dyDescent="0.15">
      <c r="A347" s="67">
        <v>44531</v>
      </c>
      <c r="B347" t="s">
        <v>7</v>
      </c>
      <c r="C347" t="s">
        <v>782</v>
      </c>
      <c r="D347" t="s">
        <v>117</v>
      </c>
      <c r="E347" t="s">
        <v>37</v>
      </c>
      <c r="F347" t="s">
        <v>38</v>
      </c>
      <c r="G347" t="s">
        <v>874</v>
      </c>
      <c r="H347">
        <v>0</v>
      </c>
      <c r="I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tr">
        <f>D347&amp;E347</f>
        <v>四川领吉汽车制造有限公司100A3765</v>
      </c>
      <c r="Q347" t="e">
        <v>#N/A</v>
      </c>
      <c r="R347" t="s">
        <v>26</v>
      </c>
      <c r="S347">
        <f>L347+N347</f>
        <v>0</v>
      </c>
      <c r="T347" t="str">
        <f>VLOOKUP(P347,Sheet1!W:W,1,0)</f>
        <v>四川领吉汽车制造有限公司100A3765</v>
      </c>
    </row>
    <row r="348" spans="1:20" x14ac:dyDescent="0.15">
      <c r="A348" s="67">
        <v>44531</v>
      </c>
      <c r="B348" t="s">
        <v>175</v>
      </c>
      <c r="C348" t="s">
        <v>922</v>
      </c>
      <c r="D348" t="s">
        <v>280</v>
      </c>
      <c r="E348" t="s">
        <v>281</v>
      </c>
      <c r="F348" t="s">
        <v>282</v>
      </c>
      <c r="G348" t="s">
        <v>874</v>
      </c>
      <c r="H348">
        <v>3400</v>
      </c>
      <c r="I348">
        <v>3400</v>
      </c>
      <c r="J348">
        <v>3300</v>
      </c>
      <c r="K348">
        <v>100</v>
      </c>
      <c r="L348">
        <v>3043</v>
      </c>
      <c r="M348">
        <v>3043</v>
      </c>
      <c r="N348">
        <v>2000</v>
      </c>
      <c r="O348">
        <v>1043</v>
      </c>
      <c r="P348" t="str">
        <f>D348&amp;E348</f>
        <v>北汽（广州）汽车有限公司100A3951</v>
      </c>
      <c r="Q348" t="s">
        <v>14</v>
      </c>
      <c r="R348" t="s">
        <v>14</v>
      </c>
      <c r="S348">
        <f>L348+N348</f>
        <v>5043</v>
      </c>
      <c r="T348" t="str">
        <f>VLOOKUP(P348,Sheet1!W:W,1,0)</f>
        <v>北汽（广州）汽车有限公司100A3951</v>
      </c>
    </row>
    <row r="349" spans="1:20" x14ac:dyDescent="0.15">
      <c r="A349" s="67">
        <v>44531</v>
      </c>
      <c r="B349" t="s">
        <v>7</v>
      </c>
      <c r="C349" t="s">
        <v>782</v>
      </c>
      <c r="D349" t="s">
        <v>117</v>
      </c>
      <c r="E349" t="s">
        <v>120</v>
      </c>
      <c r="F349" t="s">
        <v>121</v>
      </c>
      <c r="G349" t="s">
        <v>874</v>
      </c>
      <c r="H349">
        <v>0</v>
      </c>
      <c r="I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tr">
        <f>D349&amp;E349</f>
        <v>四川领吉汽车制造有限公司100A4177</v>
      </c>
      <c r="Q349" t="e">
        <v>#N/A</v>
      </c>
      <c r="R349" t="s">
        <v>14</v>
      </c>
      <c r="S349">
        <f>L349+N349</f>
        <v>0</v>
      </c>
      <c r="T349" t="str">
        <f>VLOOKUP(P349,Sheet1!W:W,1,0)</f>
        <v>四川领吉汽车制造有限公司100A4177</v>
      </c>
    </row>
    <row r="350" spans="1:20" x14ac:dyDescent="0.15">
      <c r="A350" s="67">
        <v>44531</v>
      </c>
      <c r="B350" t="s">
        <v>175</v>
      </c>
      <c r="C350" t="s">
        <v>216</v>
      </c>
      <c r="D350" t="s">
        <v>302</v>
      </c>
      <c r="E350" t="s">
        <v>311</v>
      </c>
      <c r="F350" t="s">
        <v>312</v>
      </c>
      <c r="G350" t="s">
        <v>874</v>
      </c>
      <c r="H350">
        <v>2500</v>
      </c>
      <c r="I350">
        <v>2500</v>
      </c>
      <c r="J350">
        <v>720</v>
      </c>
      <c r="K350">
        <v>1780</v>
      </c>
      <c r="L350">
        <v>2683</v>
      </c>
      <c r="M350">
        <v>2683</v>
      </c>
      <c r="N350">
        <v>1520</v>
      </c>
      <c r="O350">
        <v>1163</v>
      </c>
      <c r="P350" t="str">
        <f>D350&amp;E350</f>
        <v>郑州日产汽车有限公司100A3712</v>
      </c>
      <c r="Q350" t="s">
        <v>14</v>
      </c>
      <c r="R350" t="s">
        <v>14</v>
      </c>
      <c r="S350">
        <f>L350+N350</f>
        <v>4203</v>
      </c>
      <c r="T350" t="str">
        <f>VLOOKUP(P350,Sheet1!W:W,1,0)</f>
        <v>郑州日产汽车有限公司100A3712</v>
      </c>
    </row>
    <row r="351" spans="1:20" x14ac:dyDescent="0.15">
      <c r="A351" s="67">
        <v>44531</v>
      </c>
      <c r="B351" t="s">
        <v>175</v>
      </c>
      <c r="C351" t="s">
        <v>364</v>
      </c>
      <c r="D351" t="s">
        <v>366</v>
      </c>
      <c r="E351" t="s">
        <v>376</v>
      </c>
      <c r="F351" t="s">
        <v>377</v>
      </c>
      <c r="G351" t="s">
        <v>874</v>
      </c>
      <c r="H351">
        <v>0</v>
      </c>
      <c r="I351">
        <v>0</v>
      </c>
      <c r="J351">
        <v>294</v>
      </c>
      <c r="K351">
        <v>0</v>
      </c>
      <c r="L351">
        <v>0</v>
      </c>
      <c r="M351">
        <v>0</v>
      </c>
      <c r="N351">
        <v>350</v>
      </c>
      <c r="O351">
        <v>0</v>
      </c>
      <c r="P351" t="str">
        <f>D351&amp;E351</f>
        <v>深圳市比亚迪供应链管理有限公司（深圳）100A3082</v>
      </c>
      <c r="Q351" t="s">
        <v>14</v>
      </c>
      <c r="R351" t="s">
        <v>14</v>
      </c>
      <c r="S351">
        <f>L351+N351</f>
        <v>350</v>
      </c>
      <c r="T351" t="str">
        <f>VLOOKUP(P351,Sheet1!W:W,1,0)</f>
        <v>深圳市比亚迪供应链管理有限公司（深圳）100A3082</v>
      </c>
    </row>
    <row r="352" spans="1:20" x14ac:dyDescent="0.15">
      <c r="A352" s="67">
        <v>44531</v>
      </c>
      <c r="B352" t="s">
        <v>7</v>
      </c>
      <c r="C352" t="s">
        <v>782</v>
      </c>
      <c r="D352" t="s">
        <v>735</v>
      </c>
      <c r="E352" t="s">
        <v>41</v>
      </c>
      <c r="F352" t="s">
        <v>42</v>
      </c>
      <c r="G352" t="s">
        <v>874</v>
      </c>
      <c r="H352">
        <v>0</v>
      </c>
      <c r="I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str">
        <f>D352&amp;E352</f>
        <v>浙江吉润汽车有限公司宁波杭州湾新区备件中心100A1294</v>
      </c>
      <c r="Q352" t="e">
        <v>#N/A</v>
      </c>
      <c r="R352" t="s">
        <v>26</v>
      </c>
      <c r="S352">
        <f>L352+N352</f>
        <v>0</v>
      </c>
      <c r="T352" t="str">
        <f>VLOOKUP(P352,Sheet1!W:W,1,0)</f>
        <v>浙江吉润汽车有限公司宁波杭州湾新区备件中心100A1294</v>
      </c>
    </row>
    <row r="353" spans="1:20" x14ac:dyDescent="0.15">
      <c r="A353" s="67">
        <v>44531</v>
      </c>
      <c r="B353" t="s">
        <v>175</v>
      </c>
      <c r="C353" t="s">
        <v>364</v>
      </c>
      <c r="D353" t="s">
        <v>366</v>
      </c>
      <c r="E353" t="s">
        <v>384</v>
      </c>
      <c r="F353" t="s">
        <v>385</v>
      </c>
      <c r="G353" t="s">
        <v>874</v>
      </c>
      <c r="H353">
        <v>50</v>
      </c>
      <c r="I353">
        <v>50</v>
      </c>
      <c r="K353">
        <v>50</v>
      </c>
      <c r="L353">
        <v>50</v>
      </c>
      <c r="M353">
        <v>50</v>
      </c>
      <c r="N353">
        <v>0</v>
      </c>
      <c r="O353">
        <v>50</v>
      </c>
      <c r="P353" t="str">
        <f>D353&amp;E353</f>
        <v>深圳市比亚迪供应链管理有限公司（深圳）100A3606</v>
      </c>
      <c r="Q353" t="s">
        <v>14</v>
      </c>
      <c r="R353" t="s">
        <v>14</v>
      </c>
      <c r="S353">
        <f>L353+N353</f>
        <v>50</v>
      </c>
      <c r="T353" t="str">
        <f>VLOOKUP(P353,Sheet1!W:W,1,0)</f>
        <v>深圳市比亚迪供应链管理有限公司（深圳）100A3606</v>
      </c>
    </row>
    <row r="354" spans="1:20" x14ac:dyDescent="0.15">
      <c r="A354" s="67">
        <v>44531</v>
      </c>
      <c r="B354" t="s">
        <v>7</v>
      </c>
      <c r="C354" t="s">
        <v>782</v>
      </c>
      <c r="D354" t="s">
        <v>735</v>
      </c>
      <c r="E354" t="s">
        <v>51</v>
      </c>
      <c r="F354" t="s">
        <v>52</v>
      </c>
      <c r="G354" t="s">
        <v>874</v>
      </c>
      <c r="H354">
        <v>0</v>
      </c>
      <c r="I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tr">
        <f>D354&amp;E354</f>
        <v>浙江吉润汽车有限公司宁波杭州湾新区备件中心100A1663</v>
      </c>
      <c r="Q354" t="e">
        <v>#N/A</v>
      </c>
      <c r="R354" t="s">
        <v>26</v>
      </c>
      <c r="S354">
        <f>L354+N354</f>
        <v>0</v>
      </c>
      <c r="T354" t="str">
        <f>VLOOKUP(P354,Sheet1!W:W,1,0)</f>
        <v>浙江吉润汽车有限公司宁波杭州湾新区备件中心100A1663</v>
      </c>
    </row>
    <row r="355" spans="1:20" x14ac:dyDescent="0.15">
      <c r="A355" s="67">
        <v>44531</v>
      </c>
      <c r="B355" t="s">
        <v>175</v>
      </c>
      <c r="C355" t="s">
        <v>364</v>
      </c>
      <c r="D355" t="s">
        <v>366</v>
      </c>
      <c r="E355" t="s">
        <v>378</v>
      </c>
      <c r="F355" t="s">
        <v>379</v>
      </c>
      <c r="G355" t="s">
        <v>874</v>
      </c>
      <c r="H355">
        <v>0</v>
      </c>
      <c r="I355">
        <v>0</v>
      </c>
      <c r="J355">
        <v>1200</v>
      </c>
      <c r="K355">
        <v>0</v>
      </c>
      <c r="L355">
        <v>0</v>
      </c>
      <c r="M355">
        <v>0</v>
      </c>
      <c r="N355">
        <v>1428</v>
      </c>
      <c r="O355">
        <v>0</v>
      </c>
      <c r="P355" t="str">
        <f>D355&amp;E355</f>
        <v>深圳市比亚迪供应链管理有限公司（深圳）100A3937</v>
      </c>
      <c r="Q355" t="s">
        <v>14</v>
      </c>
      <c r="R355" t="s">
        <v>14</v>
      </c>
      <c r="S355">
        <f>L355+N355</f>
        <v>1428</v>
      </c>
      <c r="T355" t="str">
        <f>VLOOKUP(P355,Sheet1!W:W,1,0)</f>
        <v>深圳市比亚迪供应链管理有限公司（深圳）100A3937</v>
      </c>
    </row>
    <row r="356" spans="1:20" x14ac:dyDescent="0.15">
      <c r="A356" s="67">
        <v>44531</v>
      </c>
      <c r="B356" t="s">
        <v>175</v>
      </c>
      <c r="C356" t="s">
        <v>364</v>
      </c>
      <c r="D356" t="s">
        <v>366</v>
      </c>
      <c r="E356" t="s">
        <v>380</v>
      </c>
      <c r="F356" t="s">
        <v>381</v>
      </c>
      <c r="G356" t="s">
        <v>874</v>
      </c>
      <c r="H356">
        <v>29000</v>
      </c>
      <c r="I356">
        <v>29000</v>
      </c>
      <c r="J356">
        <v>28948</v>
      </c>
      <c r="K356">
        <v>52</v>
      </c>
      <c r="L356">
        <v>30100</v>
      </c>
      <c r="M356">
        <v>30100</v>
      </c>
      <c r="N356">
        <v>31140</v>
      </c>
      <c r="O356">
        <v>0</v>
      </c>
      <c r="P356" t="str">
        <f>D356&amp;E356</f>
        <v>深圳市比亚迪供应链管理有限公司（深圳）100A3977</v>
      </c>
      <c r="Q356" t="s">
        <v>14</v>
      </c>
      <c r="R356" t="s">
        <v>14</v>
      </c>
      <c r="S356">
        <f>L356+N356</f>
        <v>61240</v>
      </c>
      <c r="T356" t="str">
        <f>VLOOKUP(P356,Sheet1!W:W,1,0)</f>
        <v>深圳市比亚迪供应链管理有限公司（深圳）100A3977</v>
      </c>
    </row>
    <row r="357" spans="1:20" x14ac:dyDescent="0.15">
      <c r="A357" s="67">
        <v>44531</v>
      </c>
      <c r="B357" t="s">
        <v>175</v>
      </c>
      <c r="C357" t="s">
        <v>364</v>
      </c>
      <c r="D357" t="s">
        <v>393</v>
      </c>
      <c r="E357" t="s">
        <v>421</v>
      </c>
      <c r="F357" t="s">
        <v>422</v>
      </c>
      <c r="G357" t="s">
        <v>874</v>
      </c>
      <c r="H357">
        <v>0</v>
      </c>
      <c r="I357">
        <v>0</v>
      </c>
      <c r="J357">
        <v>50</v>
      </c>
      <c r="K357">
        <v>0</v>
      </c>
      <c r="L357">
        <v>0</v>
      </c>
      <c r="M357">
        <v>0</v>
      </c>
      <c r="N357">
        <v>250</v>
      </c>
      <c r="O357">
        <v>0</v>
      </c>
      <c r="P357" t="str">
        <f>D357&amp;E357</f>
        <v>深圳市比亚迪供应链管理有限公司（西安）100A2961</v>
      </c>
      <c r="Q357" t="s">
        <v>14</v>
      </c>
      <c r="R357" t="s">
        <v>14</v>
      </c>
      <c r="S357">
        <f>L357+N357</f>
        <v>250</v>
      </c>
      <c r="T357" t="str">
        <f>VLOOKUP(P357,Sheet1!W:W,1,0)</f>
        <v>深圳市比亚迪供应链管理有限公司（西安）100A2961</v>
      </c>
    </row>
    <row r="358" spans="1:20" x14ac:dyDescent="0.15">
      <c r="A358" s="67">
        <v>44531</v>
      </c>
      <c r="B358" t="s">
        <v>175</v>
      </c>
      <c r="C358" t="s">
        <v>364</v>
      </c>
      <c r="D358" t="s">
        <v>393</v>
      </c>
      <c r="E358" t="s">
        <v>376</v>
      </c>
      <c r="F358" t="s">
        <v>377</v>
      </c>
      <c r="G358" t="s">
        <v>874</v>
      </c>
      <c r="H358">
        <v>4000</v>
      </c>
      <c r="I358">
        <v>4000</v>
      </c>
      <c r="J358">
        <v>2200</v>
      </c>
      <c r="K358">
        <v>1800</v>
      </c>
      <c r="L358">
        <v>3715</v>
      </c>
      <c r="M358">
        <v>3715</v>
      </c>
      <c r="N358">
        <v>1800</v>
      </c>
      <c r="O358">
        <v>1915</v>
      </c>
      <c r="P358" t="str">
        <f>D358&amp;E358</f>
        <v>深圳市比亚迪供应链管理有限公司（西安）100A3082</v>
      </c>
      <c r="Q358" t="s">
        <v>14</v>
      </c>
      <c r="R358" t="s">
        <v>14</v>
      </c>
      <c r="S358">
        <f>L358+N358</f>
        <v>5515</v>
      </c>
      <c r="T358" t="str">
        <f>VLOOKUP(P358,Sheet1!W:W,1,0)</f>
        <v>深圳市比亚迪供应链管理有限公司（西安）100A3082</v>
      </c>
    </row>
    <row r="359" spans="1:20" x14ac:dyDescent="0.15">
      <c r="A359" s="67">
        <v>44531</v>
      </c>
      <c r="B359" t="s">
        <v>7</v>
      </c>
      <c r="C359" t="s">
        <v>782</v>
      </c>
      <c r="D359" t="s">
        <v>735</v>
      </c>
      <c r="E359" t="s">
        <v>55</v>
      </c>
      <c r="F359" t="s">
        <v>56</v>
      </c>
      <c r="G359" t="s">
        <v>874</v>
      </c>
      <c r="H359">
        <v>0</v>
      </c>
      <c r="I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str">
        <f>D359&amp;E359</f>
        <v>浙江吉润汽车有限公司宁波杭州湾新区备件中心100A2340</v>
      </c>
      <c r="Q359" t="e">
        <v>#N/A</v>
      </c>
      <c r="R359" t="s">
        <v>26</v>
      </c>
      <c r="S359">
        <f>L359+N359</f>
        <v>0</v>
      </c>
      <c r="T359" t="str">
        <f>VLOOKUP(P359,Sheet1!W:W,1,0)</f>
        <v>浙江吉润汽车有限公司宁波杭州湾新区备件中心100A2340</v>
      </c>
    </row>
    <row r="360" spans="1:20" x14ac:dyDescent="0.15">
      <c r="A360" s="67">
        <v>44531</v>
      </c>
      <c r="B360" t="s">
        <v>175</v>
      </c>
      <c r="C360" t="s">
        <v>364</v>
      </c>
      <c r="D360" t="s">
        <v>393</v>
      </c>
      <c r="E360" t="s">
        <v>419</v>
      </c>
      <c r="F360" t="s">
        <v>420</v>
      </c>
      <c r="G360" t="s">
        <v>874</v>
      </c>
      <c r="H360">
        <v>0</v>
      </c>
      <c r="I360">
        <v>0</v>
      </c>
      <c r="J360">
        <v>150</v>
      </c>
      <c r="K360">
        <v>0</v>
      </c>
      <c r="L360">
        <v>0</v>
      </c>
      <c r="M360">
        <v>0</v>
      </c>
      <c r="N360">
        <v>50</v>
      </c>
      <c r="O360">
        <v>0</v>
      </c>
      <c r="P360" t="str">
        <f>D360&amp;E360</f>
        <v>深圳市比亚迪供应链管理有限公司（西安）100A3234</v>
      </c>
      <c r="Q360" t="s">
        <v>14</v>
      </c>
      <c r="R360" t="s">
        <v>14</v>
      </c>
      <c r="S360">
        <f>L360+N360</f>
        <v>50</v>
      </c>
      <c r="T360" t="str">
        <f>VLOOKUP(P360,Sheet1!W:W,1,0)</f>
        <v>深圳市比亚迪供应链管理有限公司（西安）100A3234</v>
      </c>
    </row>
    <row r="361" spans="1:20" x14ac:dyDescent="0.15">
      <c r="A361" s="67">
        <v>44531</v>
      </c>
      <c r="B361" t="s">
        <v>175</v>
      </c>
      <c r="C361" t="s">
        <v>364</v>
      </c>
      <c r="D361" t="s">
        <v>393</v>
      </c>
      <c r="E361" t="s">
        <v>15</v>
      </c>
      <c r="F361" t="s">
        <v>16</v>
      </c>
      <c r="G361" t="s">
        <v>874</v>
      </c>
      <c r="H361">
        <v>6000</v>
      </c>
      <c r="I361">
        <v>6000</v>
      </c>
      <c r="J361">
        <v>3567</v>
      </c>
      <c r="K361">
        <v>2433</v>
      </c>
      <c r="L361">
        <v>5140</v>
      </c>
      <c r="M361">
        <v>5140</v>
      </c>
      <c r="N361">
        <v>3250</v>
      </c>
      <c r="O361">
        <v>1890</v>
      </c>
      <c r="P361" t="str">
        <f>D361&amp;E361</f>
        <v>深圳市比亚迪供应链管理有限公司（西安）100A3526</v>
      </c>
      <c r="Q361" t="s">
        <v>14</v>
      </c>
      <c r="R361" t="s">
        <v>14</v>
      </c>
      <c r="S361">
        <f>L361+N361</f>
        <v>8390</v>
      </c>
      <c r="T361" t="str">
        <f>VLOOKUP(P361,Sheet1!W:W,1,0)</f>
        <v>深圳市比亚迪供应链管理有限公司（西安）100A3526</v>
      </c>
    </row>
    <row r="362" spans="1:20" x14ac:dyDescent="0.15">
      <c r="A362" s="67">
        <v>44531</v>
      </c>
      <c r="B362" t="s">
        <v>7</v>
      </c>
      <c r="C362" t="s">
        <v>782</v>
      </c>
      <c r="D362" t="s">
        <v>735</v>
      </c>
      <c r="E362" t="s">
        <v>49</v>
      </c>
      <c r="F362" t="s">
        <v>50</v>
      </c>
      <c r="G362" t="s">
        <v>874</v>
      </c>
      <c r="H362">
        <v>0</v>
      </c>
      <c r="I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tr">
        <f>D362&amp;E362</f>
        <v>浙江吉润汽车有限公司宁波杭州湾新区备件中心100A2839</v>
      </c>
      <c r="Q362" t="e">
        <v>#N/A</v>
      </c>
      <c r="R362" t="s">
        <v>26</v>
      </c>
      <c r="S362">
        <f>L362+N362</f>
        <v>0</v>
      </c>
      <c r="T362" t="str">
        <f>VLOOKUP(P362,Sheet1!W:W,1,0)</f>
        <v>浙江吉润汽车有限公司宁波杭州湾新区备件中心100A2839</v>
      </c>
    </row>
    <row r="363" spans="1:20" x14ac:dyDescent="0.15">
      <c r="A363" s="67">
        <v>44531</v>
      </c>
      <c r="B363" t="s">
        <v>175</v>
      </c>
      <c r="C363" t="s">
        <v>364</v>
      </c>
      <c r="D363" t="s">
        <v>393</v>
      </c>
      <c r="E363" t="s">
        <v>730</v>
      </c>
      <c r="F363" t="s">
        <v>749</v>
      </c>
      <c r="G363" t="s">
        <v>874</v>
      </c>
      <c r="H363">
        <v>500</v>
      </c>
      <c r="I363">
        <v>500</v>
      </c>
      <c r="K363">
        <v>500</v>
      </c>
      <c r="L363">
        <v>1029</v>
      </c>
      <c r="M363">
        <v>1029</v>
      </c>
      <c r="N363">
        <v>0</v>
      </c>
      <c r="O363">
        <v>1029</v>
      </c>
      <c r="P363" t="str">
        <f>D363&amp;E363</f>
        <v>深圳市比亚迪供应链管理有限公司（西安）100A4491</v>
      </c>
      <c r="Q363" t="s">
        <v>14</v>
      </c>
      <c r="R363" t="s">
        <v>14</v>
      </c>
      <c r="S363">
        <f>L363+N363</f>
        <v>1029</v>
      </c>
      <c r="T363" t="str">
        <f>VLOOKUP(P363,Sheet1!W:W,1,0)</f>
        <v>深圳市比亚迪供应链管理有限公司（西安）100A4491</v>
      </c>
    </row>
    <row r="364" spans="1:20" x14ac:dyDescent="0.15">
      <c r="A364" s="67">
        <v>44531</v>
      </c>
      <c r="B364" t="s">
        <v>175</v>
      </c>
      <c r="C364" t="s">
        <v>364</v>
      </c>
      <c r="D364" t="s">
        <v>388</v>
      </c>
      <c r="E364" t="s">
        <v>391</v>
      </c>
      <c r="F364" t="s">
        <v>392</v>
      </c>
      <c r="G364" t="s">
        <v>874</v>
      </c>
      <c r="H364">
        <v>0</v>
      </c>
      <c r="I364">
        <v>0</v>
      </c>
      <c r="J364">
        <v>203</v>
      </c>
      <c r="K364">
        <v>0</v>
      </c>
      <c r="L364">
        <v>0</v>
      </c>
      <c r="M364">
        <v>0</v>
      </c>
      <c r="N364">
        <v>250</v>
      </c>
      <c r="O364">
        <v>0</v>
      </c>
      <c r="P364" t="str">
        <f>D364&amp;E364</f>
        <v>深圳市比亚迪供应链管理有限公司（长沙）100A2213</v>
      </c>
      <c r="Q364" t="s">
        <v>14</v>
      </c>
      <c r="R364" t="s">
        <v>14</v>
      </c>
      <c r="S364">
        <f>L364+N364</f>
        <v>250</v>
      </c>
      <c r="T364" t="str">
        <f>VLOOKUP(P364,Sheet1!W:W,1,0)</f>
        <v>深圳市比亚迪供应链管理有限公司（长沙）100A2213</v>
      </c>
    </row>
    <row r="365" spans="1:20" x14ac:dyDescent="0.15">
      <c r="A365" s="67">
        <v>44531</v>
      </c>
      <c r="B365" t="s">
        <v>175</v>
      </c>
      <c r="C365" t="s">
        <v>364</v>
      </c>
      <c r="D365" t="s">
        <v>388</v>
      </c>
      <c r="E365" t="s">
        <v>423</v>
      </c>
      <c r="F365" t="s">
        <v>424</v>
      </c>
      <c r="G365" t="s">
        <v>874</v>
      </c>
      <c r="H365">
        <v>0</v>
      </c>
      <c r="I365">
        <v>0</v>
      </c>
      <c r="J365">
        <v>119</v>
      </c>
      <c r="K365">
        <v>0</v>
      </c>
      <c r="L365">
        <v>0</v>
      </c>
      <c r="M365">
        <v>0</v>
      </c>
      <c r="N365">
        <v>216</v>
      </c>
      <c r="O365">
        <v>0</v>
      </c>
      <c r="P365" t="str">
        <f>D365&amp;E365</f>
        <v>深圳市比亚迪供应链管理有限公司（长沙）100A2346</v>
      </c>
      <c r="Q365" t="s">
        <v>14</v>
      </c>
      <c r="R365" t="s">
        <v>14</v>
      </c>
      <c r="S365">
        <f>L365+N365</f>
        <v>216</v>
      </c>
      <c r="T365" t="str">
        <f>VLOOKUP(P365,Sheet1!W:W,1,0)</f>
        <v>深圳市比亚迪供应链管理有限公司（长沙）100A2346</v>
      </c>
    </row>
    <row r="366" spans="1:20" x14ac:dyDescent="0.15">
      <c r="A366" s="67">
        <v>44531</v>
      </c>
      <c r="B366" t="s">
        <v>7</v>
      </c>
      <c r="C366" t="s">
        <v>781</v>
      </c>
      <c r="D366" t="s">
        <v>169</v>
      </c>
      <c r="E366" t="s">
        <v>138</v>
      </c>
      <c r="F366" t="s">
        <v>139</v>
      </c>
      <c r="G366" t="s">
        <v>874</v>
      </c>
      <c r="H366">
        <v>50</v>
      </c>
      <c r="I366">
        <v>50</v>
      </c>
      <c r="J366">
        <v>43</v>
      </c>
      <c r="K366">
        <v>7</v>
      </c>
      <c r="L366">
        <v>50</v>
      </c>
      <c r="M366">
        <v>50</v>
      </c>
      <c r="N366">
        <v>0</v>
      </c>
      <c r="O366">
        <v>50</v>
      </c>
      <c r="P366" t="str">
        <f>D366&amp;E366</f>
        <v>长城汽车股份有限公司徐水售后分公司100A2512</v>
      </c>
      <c r="Q366" t="s">
        <v>14</v>
      </c>
      <c r="R366" t="s">
        <v>14</v>
      </c>
      <c r="S366">
        <f>L366+N366</f>
        <v>50</v>
      </c>
      <c r="T366" t="str">
        <f>VLOOKUP(P366,Sheet1!W:W,1,0)</f>
        <v>长城汽车股份有限公司徐水售后分公司100A2512</v>
      </c>
    </row>
    <row r="367" spans="1:20" x14ac:dyDescent="0.15">
      <c r="A367" s="67">
        <v>44531</v>
      </c>
      <c r="B367" t="s">
        <v>7</v>
      </c>
      <c r="C367" t="s">
        <v>782</v>
      </c>
      <c r="D367" t="s">
        <v>117</v>
      </c>
      <c r="E367" t="s">
        <v>118</v>
      </c>
      <c r="F367" t="s">
        <v>119</v>
      </c>
      <c r="G367" t="s">
        <v>874</v>
      </c>
      <c r="H367">
        <v>6000</v>
      </c>
      <c r="I367">
        <v>6000</v>
      </c>
      <c r="J367">
        <v>1976</v>
      </c>
      <c r="K367">
        <v>4024</v>
      </c>
      <c r="L367">
        <v>4860</v>
      </c>
      <c r="M367">
        <v>4860</v>
      </c>
      <c r="N367">
        <v>2100</v>
      </c>
      <c r="O367">
        <v>2760</v>
      </c>
      <c r="P367" t="str">
        <f>D367&amp;E367</f>
        <v>四川领吉汽车制造有限公司100A4176</v>
      </c>
      <c r="Q367" t="s">
        <v>14</v>
      </c>
      <c r="R367" t="s">
        <v>14</v>
      </c>
      <c r="S367">
        <f>L367+N367</f>
        <v>6960</v>
      </c>
      <c r="T367" t="str">
        <f>VLOOKUP(P367,Sheet1!W:W,1,0)</f>
        <v>四川领吉汽车制造有限公司100A4176</v>
      </c>
    </row>
    <row r="368" spans="1:20" x14ac:dyDescent="0.15">
      <c r="A368" s="67">
        <v>44531</v>
      </c>
      <c r="B368" t="s">
        <v>7</v>
      </c>
      <c r="C368" t="s">
        <v>782</v>
      </c>
      <c r="D368" t="s">
        <v>117</v>
      </c>
      <c r="E368" t="s">
        <v>739</v>
      </c>
      <c r="F368" t="s">
        <v>746</v>
      </c>
      <c r="G368" t="s">
        <v>874</v>
      </c>
      <c r="H368">
        <v>10000</v>
      </c>
      <c r="I368">
        <v>10000</v>
      </c>
      <c r="J368">
        <v>10640</v>
      </c>
      <c r="K368">
        <v>0</v>
      </c>
      <c r="L368">
        <v>10000</v>
      </c>
      <c r="M368">
        <v>10000</v>
      </c>
      <c r="N368">
        <v>10250</v>
      </c>
      <c r="O368">
        <v>0</v>
      </c>
      <c r="P368" t="str">
        <f>D368&amp;E368</f>
        <v>四川领吉汽车制造有限公司100A4325</v>
      </c>
      <c r="Q368" t="s">
        <v>14</v>
      </c>
      <c r="R368" t="s">
        <v>14</v>
      </c>
      <c r="S368">
        <f>L368+N368</f>
        <v>20250</v>
      </c>
      <c r="T368" t="str">
        <f>VLOOKUP(P368,Sheet1!W:W,1,0)</f>
        <v>四川领吉汽车制造有限公司100A4325</v>
      </c>
    </row>
    <row r="369" spans="1:20" x14ac:dyDescent="0.15">
      <c r="A369" s="67">
        <v>44531</v>
      </c>
      <c r="B369" t="s">
        <v>7</v>
      </c>
      <c r="C369" t="s">
        <v>782</v>
      </c>
      <c r="D369" t="s">
        <v>735</v>
      </c>
      <c r="E369" t="s">
        <v>20</v>
      </c>
      <c r="F369" t="s">
        <v>21</v>
      </c>
      <c r="G369" t="s">
        <v>874</v>
      </c>
      <c r="H369">
        <v>200</v>
      </c>
      <c r="I369">
        <v>200</v>
      </c>
      <c r="K369">
        <v>200</v>
      </c>
      <c r="L369">
        <v>200</v>
      </c>
      <c r="M369">
        <v>200</v>
      </c>
      <c r="N369">
        <v>0</v>
      </c>
      <c r="O369">
        <v>200</v>
      </c>
      <c r="P369" t="str">
        <f>D369&amp;E369</f>
        <v>浙江吉润汽车有限公司宁波杭州湾新区备件中心100A026</v>
      </c>
      <c r="Q369" t="s">
        <v>14</v>
      </c>
      <c r="R369" t="s">
        <v>14</v>
      </c>
      <c r="S369">
        <f>L369+N369</f>
        <v>200</v>
      </c>
      <c r="T369" t="str">
        <f>VLOOKUP(P369,Sheet1!W:W,1,0)</f>
        <v>浙江吉润汽车有限公司宁波杭州湾新区备件中心100A026</v>
      </c>
    </row>
    <row r="370" spans="1:20" x14ac:dyDescent="0.15">
      <c r="A370" s="67">
        <v>44531</v>
      </c>
      <c r="B370" t="s">
        <v>7</v>
      </c>
      <c r="C370" t="s">
        <v>782</v>
      </c>
      <c r="D370" t="s">
        <v>735</v>
      </c>
      <c r="E370" t="s">
        <v>47</v>
      </c>
      <c r="F370" t="s">
        <v>48</v>
      </c>
      <c r="G370" t="s">
        <v>874</v>
      </c>
      <c r="H370">
        <v>0</v>
      </c>
      <c r="I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str">
        <f>D370&amp;E370</f>
        <v>浙江吉润汽车有限公司宁波杭州湾新区备件中心100A3699</v>
      </c>
      <c r="Q370" t="e">
        <v>#N/A</v>
      </c>
      <c r="R370" t="s">
        <v>26</v>
      </c>
      <c r="S370">
        <f>L370+N370</f>
        <v>0</v>
      </c>
      <c r="T370" t="str">
        <f>VLOOKUP(P370,Sheet1!W:W,1,0)</f>
        <v>浙江吉润汽车有限公司宁波杭州湾新区备件中心100A3699</v>
      </c>
    </row>
    <row r="371" spans="1:20" x14ac:dyDescent="0.15">
      <c r="A371" s="67">
        <v>44531</v>
      </c>
      <c r="B371" t="s">
        <v>7</v>
      </c>
      <c r="C371" t="s">
        <v>782</v>
      </c>
      <c r="D371" t="s">
        <v>735</v>
      </c>
      <c r="E371" t="s">
        <v>53</v>
      </c>
      <c r="F371" t="s">
        <v>54</v>
      </c>
      <c r="G371" t="s">
        <v>874</v>
      </c>
      <c r="H371">
        <v>200</v>
      </c>
      <c r="I371">
        <v>200</v>
      </c>
      <c r="K371">
        <v>200</v>
      </c>
      <c r="L371">
        <v>200</v>
      </c>
      <c r="M371">
        <v>200</v>
      </c>
      <c r="N371">
        <v>0</v>
      </c>
      <c r="O371">
        <v>200</v>
      </c>
      <c r="P371" t="str">
        <f>D371&amp;E371</f>
        <v>浙江吉润汽车有限公司宁波杭州湾新区备件中心100A200</v>
      </c>
      <c r="Q371" t="s">
        <v>14</v>
      </c>
      <c r="R371" t="s">
        <v>14</v>
      </c>
      <c r="S371">
        <f>L371+N371</f>
        <v>200</v>
      </c>
      <c r="T371" t="str">
        <f>VLOOKUP(P371,Sheet1!W:W,1,0)</f>
        <v>浙江吉润汽车有限公司宁波杭州湾新区备件中心100A200</v>
      </c>
    </row>
    <row r="372" spans="1:20" x14ac:dyDescent="0.15">
      <c r="A372" s="67">
        <v>44531</v>
      </c>
      <c r="B372" t="s">
        <v>7</v>
      </c>
      <c r="C372" t="s">
        <v>782</v>
      </c>
      <c r="D372" t="s">
        <v>735</v>
      </c>
      <c r="E372" t="s">
        <v>22</v>
      </c>
      <c r="F372" t="s">
        <v>23</v>
      </c>
      <c r="G372" t="s">
        <v>874</v>
      </c>
      <c r="H372">
        <v>200</v>
      </c>
      <c r="I372">
        <v>200</v>
      </c>
      <c r="J372">
        <v>10</v>
      </c>
      <c r="K372">
        <v>190</v>
      </c>
      <c r="L372">
        <v>200</v>
      </c>
      <c r="M372">
        <v>200</v>
      </c>
      <c r="N372">
        <v>10</v>
      </c>
      <c r="O372">
        <v>190</v>
      </c>
      <c r="P372" t="str">
        <f>D372&amp;E372</f>
        <v>浙江吉润汽车有限公司宁波杭州湾新区备件中心100A2124</v>
      </c>
      <c r="Q372" t="s">
        <v>14</v>
      </c>
      <c r="R372" t="s">
        <v>14</v>
      </c>
      <c r="S372">
        <f>L372+N372</f>
        <v>210</v>
      </c>
      <c r="T372" t="str">
        <f>VLOOKUP(P372,Sheet1!W:W,1,0)</f>
        <v>浙江吉润汽车有限公司宁波杭州湾新区备件中心100A2124</v>
      </c>
    </row>
    <row r="373" spans="1:20" x14ac:dyDescent="0.15">
      <c r="A373" s="67">
        <v>44531</v>
      </c>
      <c r="B373" t="s">
        <v>7</v>
      </c>
      <c r="C373" t="s">
        <v>782</v>
      </c>
      <c r="D373" t="s">
        <v>735</v>
      </c>
      <c r="E373" t="s">
        <v>31</v>
      </c>
      <c r="F373" t="s">
        <v>32</v>
      </c>
      <c r="G373" t="s">
        <v>874</v>
      </c>
      <c r="H373">
        <v>200</v>
      </c>
      <c r="I373">
        <v>200</v>
      </c>
      <c r="J373">
        <v>200</v>
      </c>
      <c r="K373">
        <v>0</v>
      </c>
      <c r="L373">
        <v>200</v>
      </c>
      <c r="M373">
        <v>200</v>
      </c>
      <c r="N373">
        <v>200</v>
      </c>
      <c r="O373">
        <v>0</v>
      </c>
      <c r="P373" t="str">
        <f>D373&amp;E373</f>
        <v>浙江吉润汽车有限公司宁波杭州湾新区备件中心100A2581</v>
      </c>
      <c r="Q373" t="s">
        <v>14</v>
      </c>
      <c r="R373" t="s">
        <v>14</v>
      </c>
      <c r="S373">
        <f>L373+N373</f>
        <v>400</v>
      </c>
      <c r="T373" t="str">
        <f>VLOOKUP(P373,Sheet1!W:W,1,0)</f>
        <v>浙江吉润汽车有限公司宁波杭州湾新区备件中心100A2581</v>
      </c>
    </row>
    <row r="374" spans="1:20" x14ac:dyDescent="0.15">
      <c r="A374" s="67">
        <v>44531</v>
      </c>
      <c r="B374" t="s">
        <v>7</v>
      </c>
      <c r="C374" t="s">
        <v>782</v>
      </c>
      <c r="D374" t="s">
        <v>735</v>
      </c>
      <c r="E374" t="s">
        <v>27</v>
      </c>
      <c r="F374" t="s">
        <v>28</v>
      </c>
      <c r="G374" t="s">
        <v>874</v>
      </c>
      <c r="H374">
        <v>200</v>
      </c>
      <c r="I374">
        <v>200</v>
      </c>
      <c r="K374">
        <v>200</v>
      </c>
      <c r="L374">
        <v>200</v>
      </c>
      <c r="M374">
        <v>200</v>
      </c>
      <c r="N374">
        <v>0</v>
      </c>
      <c r="O374">
        <v>200</v>
      </c>
      <c r="P374" t="str">
        <f>D374&amp;E374</f>
        <v>浙江吉润汽车有限公司宁波杭州湾新区备件中心100A2586</v>
      </c>
      <c r="Q374" t="s">
        <v>14</v>
      </c>
      <c r="R374" t="s">
        <v>14</v>
      </c>
      <c r="S374">
        <f>L374+N374</f>
        <v>200</v>
      </c>
      <c r="T374" t="str">
        <f>VLOOKUP(P374,Sheet1!W:W,1,0)</f>
        <v>浙江吉润汽车有限公司宁波杭州湾新区备件中心100A2586</v>
      </c>
    </row>
    <row r="375" spans="1:20" x14ac:dyDescent="0.15">
      <c r="A375" s="67">
        <v>44531</v>
      </c>
      <c r="B375" t="s">
        <v>7</v>
      </c>
      <c r="C375" t="s">
        <v>782</v>
      </c>
      <c r="D375" t="s">
        <v>735</v>
      </c>
      <c r="E375" t="s">
        <v>59</v>
      </c>
      <c r="F375" t="s">
        <v>60</v>
      </c>
      <c r="G375" t="s">
        <v>874</v>
      </c>
      <c r="H375">
        <v>200</v>
      </c>
      <c r="I375">
        <v>200</v>
      </c>
      <c r="J375">
        <v>80</v>
      </c>
      <c r="K375">
        <v>120</v>
      </c>
      <c r="L375">
        <v>200</v>
      </c>
      <c r="M375">
        <v>200</v>
      </c>
      <c r="N375">
        <v>80</v>
      </c>
      <c r="O375">
        <v>120</v>
      </c>
      <c r="P375" t="str">
        <f>D375&amp;E375</f>
        <v>浙江吉润汽车有限公司宁波杭州湾新区备件中心100A3506</v>
      </c>
      <c r="Q375" t="s">
        <v>14</v>
      </c>
      <c r="R375" t="s">
        <v>14</v>
      </c>
      <c r="S375">
        <f>L375+N375</f>
        <v>280</v>
      </c>
      <c r="T375" t="str">
        <f>VLOOKUP(P375,Sheet1!W:W,1,0)</f>
        <v>浙江吉润汽车有限公司宁波杭州湾新区备件中心100A3506</v>
      </c>
    </row>
    <row r="376" spans="1:20" x14ac:dyDescent="0.15">
      <c r="A376" s="67">
        <v>44531</v>
      </c>
      <c r="B376" t="s">
        <v>7</v>
      </c>
      <c r="C376" t="s">
        <v>782</v>
      </c>
      <c r="D376" t="s">
        <v>735</v>
      </c>
      <c r="E376" t="s">
        <v>15</v>
      </c>
      <c r="F376" t="s">
        <v>16</v>
      </c>
      <c r="G376" t="s">
        <v>874</v>
      </c>
      <c r="H376">
        <v>200</v>
      </c>
      <c r="I376">
        <v>200</v>
      </c>
      <c r="J376">
        <v>3200</v>
      </c>
      <c r="K376">
        <v>0</v>
      </c>
      <c r="L376">
        <v>200</v>
      </c>
      <c r="M376">
        <v>200</v>
      </c>
      <c r="N376">
        <v>3200</v>
      </c>
      <c r="O376">
        <v>0</v>
      </c>
      <c r="P376" t="str">
        <f>D376&amp;E376</f>
        <v>浙江吉润汽车有限公司宁波杭州湾新区备件中心100A3526</v>
      </c>
      <c r="Q376" t="s">
        <v>14</v>
      </c>
      <c r="R376" t="s">
        <v>14</v>
      </c>
      <c r="S376">
        <f>L376+N376</f>
        <v>3400</v>
      </c>
      <c r="T376" t="str">
        <f>VLOOKUP(P376,Sheet1!W:W,1,0)</f>
        <v>浙江吉润汽车有限公司宁波杭州湾新区备件中心100A3526</v>
      </c>
    </row>
    <row r="377" spans="1:20" x14ac:dyDescent="0.15">
      <c r="A377" s="67">
        <v>44531</v>
      </c>
      <c r="B377" t="s">
        <v>7</v>
      </c>
      <c r="C377" t="s">
        <v>782</v>
      </c>
      <c r="D377" t="s">
        <v>735</v>
      </c>
      <c r="E377" t="s">
        <v>43</v>
      </c>
      <c r="F377" t="s">
        <v>44</v>
      </c>
      <c r="G377" t="s">
        <v>874</v>
      </c>
      <c r="H377">
        <v>200</v>
      </c>
      <c r="I377">
        <v>200</v>
      </c>
      <c r="K377">
        <v>200</v>
      </c>
      <c r="L377">
        <v>200</v>
      </c>
      <c r="M377">
        <v>200</v>
      </c>
      <c r="N377">
        <v>0</v>
      </c>
      <c r="O377">
        <v>200</v>
      </c>
      <c r="P377" t="str">
        <f>D377&amp;E377</f>
        <v>浙江吉润汽车有限公司宁波杭州湾新区备件中心100A4178</v>
      </c>
      <c r="Q377" t="s">
        <v>14</v>
      </c>
      <c r="R377" t="s">
        <v>14</v>
      </c>
      <c r="S377">
        <f>L377+N377</f>
        <v>200</v>
      </c>
      <c r="T377" t="str">
        <f>VLOOKUP(P377,Sheet1!W:W,1,0)</f>
        <v>浙江吉润汽车有限公司宁波杭州湾新区备件中心100A4178</v>
      </c>
    </row>
    <row r="378" spans="1:20" x14ac:dyDescent="0.15">
      <c r="A378" s="67">
        <v>44531</v>
      </c>
      <c r="B378" t="s">
        <v>7</v>
      </c>
      <c r="C378" t="s">
        <v>782</v>
      </c>
      <c r="D378" t="s">
        <v>735</v>
      </c>
      <c r="E378" t="s">
        <v>29</v>
      </c>
      <c r="F378" t="s">
        <v>30</v>
      </c>
      <c r="G378" t="s">
        <v>874</v>
      </c>
      <c r="H378">
        <v>200</v>
      </c>
      <c r="I378">
        <v>200</v>
      </c>
      <c r="K378">
        <v>200</v>
      </c>
      <c r="L378">
        <v>200</v>
      </c>
      <c r="M378">
        <v>200</v>
      </c>
      <c r="N378">
        <v>0</v>
      </c>
      <c r="O378">
        <v>200</v>
      </c>
      <c r="P378" t="str">
        <f>D378&amp;E378</f>
        <v>浙江吉润汽车有限公司宁波杭州湾新区备件中心100A4241</v>
      </c>
      <c r="Q378" t="s">
        <v>14</v>
      </c>
      <c r="R378" t="s">
        <v>14</v>
      </c>
      <c r="S378">
        <f>L378+N378</f>
        <v>200</v>
      </c>
      <c r="T378" t="str">
        <f>VLOOKUP(P378,Sheet1!W:W,1,0)</f>
        <v>浙江吉润汽车有限公司宁波杭州湾新区备件中心100A4241</v>
      </c>
    </row>
    <row r="379" spans="1:20" x14ac:dyDescent="0.15">
      <c r="A379" s="67">
        <v>44531</v>
      </c>
      <c r="B379" t="s">
        <v>7</v>
      </c>
      <c r="C379" t="s">
        <v>782</v>
      </c>
      <c r="D379" t="s">
        <v>735</v>
      </c>
      <c r="E379" t="s">
        <v>57</v>
      </c>
      <c r="F379" t="s">
        <v>58</v>
      </c>
      <c r="G379" t="s">
        <v>874</v>
      </c>
      <c r="H379">
        <v>0</v>
      </c>
      <c r="I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tr">
        <f>D379&amp;E379</f>
        <v>浙江吉润汽车有限公司宁波杭州湾新区备件中心100A4260</v>
      </c>
      <c r="Q379" t="e">
        <v>#N/A</v>
      </c>
      <c r="R379" t="s">
        <v>19</v>
      </c>
      <c r="S379">
        <f>L379+N379</f>
        <v>0</v>
      </c>
      <c r="T379" t="str">
        <f>VLOOKUP(P379,Sheet1!W:W,1,0)</f>
        <v>浙江吉润汽车有限公司宁波杭州湾新区备件中心100A4260</v>
      </c>
    </row>
    <row r="380" spans="1:20" x14ac:dyDescent="0.15">
      <c r="A380" s="67">
        <v>44531</v>
      </c>
      <c r="B380" t="s">
        <v>7</v>
      </c>
      <c r="C380" t="s">
        <v>782</v>
      </c>
      <c r="D380" t="s">
        <v>735</v>
      </c>
      <c r="E380" t="s">
        <v>739</v>
      </c>
      <c r="F380" t="s">
        <v>746</v>
      </c>
      <c r="G380" t="s">
        <v>874</v>
      </c>
      <c r="H380">
        <v>200</v>
      </c>
      <c r="I380">
        <v>200</v>
      </c>
      <c r="K380">
        <v>200</v>
      </c>
      <c r="L380">
        <v>200</v>
      </c>
      <c r="M380">
        <v>200</v>
      </c>
      <c r="N380">
        <v>0</v>
      </c>
      <c r="O380">
        <v>200</v>
      </c>
      <c r="P380" t="str">
        <f>D380&amp;E380</f>
        <v>浙江吉润汽车有限公司宁波杭州湾新区备件中心100A4325</v>
      </c>
      <c r="Q380" t="s">
        <v>14</v>
      </c>
      <c r="R380" t="s">
        <v>14</v>
      </c>
      <c r="S380">
        <f>L380+N380</f>
        <v>200</v>
      </c>
      <c r="T380" t="str">
        <f>VLOOKUP(P380,Sheet1!W:W,1,0)</f>
        <v>浙江吉润汽车有限公司宁波杭州湾新区备件中心100A4325</v>
      </c>
    </row>
    <row r="381" spans="1:20" x14ac:dyDescent="0.15">
      <c r="A381" s="67">
        <v>44531</v>
      </c>
      <c r="B381" t="s">
        <v>7</v>
      </c>
      <c r="C381" t="s">
        <v>782</v>
      </c>
      <c r="D381" t="s">
        <v>63</v>
      </c>
      <c r="E381" t="s">
        <v>739</v>
      </c>
      <c r="F381" t="s">
        <v>746</v>
      </c>
      <c r="G381" t="s">
        <v>874</v>
      </c>
      <c r="H381">
        <v>8000</v>
      </c>
      <c r="I381">
        <v>14000</v>
      </c>
      <c r="J381">
        <v>13584</v>
      </c>
      <c r="K381">
        <v>416</v>
      </c>
      <c r="L381">
        <v>7084</v>
      </c>
      <c r="M381">
        <v>14000</v>
      </c>
      <c r="N381">
        <v>10000</v>
      </c>
      <c r="O381">
        <v>4000</v>
      </c>
      <c r="P381" t="str">
        <f>D381&amp;E381</f>
        <v>浙江远景汽配有限公司（宝鸡）100A4325</v>
      </c>
      <c r="Q381" t="s">
        <v>14</v>
      </c>
      <c r="R381" t="s">
        <v>14</v>
      </c>
      <c r="S381">
        <f>L381+N381</f>
        <v>17084</v>
      </c>
      <c r="T381" t="str">
        <f>VLOOKUP(P381,Sheet1!W:W,1,0)</f>
        <v>浙江远景汽配有限公司（宝鸡）100A4325</v>
      </c>
    </row>
    <row r="382" spans="1:20" x14ac:dyDescent="0.15">
      <c r="A382" s="67">
        <v>44531</v>
      </c>
      <c r="B382" t="s">
        <v>7</v>
      </c>
      <c r="C382" t="s">
        <v>782</v>
      </c>
      <c r="D382" t="s">
        <v>125</v>
      </c>
      <c r="E382" t="s">
        <v>772</v>
      </c>
      <c r="F382" t="s">
        <v>802</v>
      </c>
      <c r="G382" t="s">
        <v>874</v>
      </c>
      <c r="H382">
        <v>0</v>
      </c>
      <c r="I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tr">
        <f>D382&amp;E382</f>
        <v>浙江英伦汽车有限公司100AJ993B</v>
      </c>
      <c r="Q382" t="e">
        <v>#N/A</v>
      </c>
      <c r="R382" t="s">
        <v>26</v>
      </c>
      <c r="S382">
        <f>L382+N382</f>
        <v>0</v>
      </c>
      <c r="T382" t="str">
        <f>VLOOKUP(P382,Sheet1!W:W,1,0)</f>
        <v>浙江英伦汽车有限公司100AJ993B</v>
      </c>
    </row>
    <row r="383" spans="1:20" x14ac:dyDescent="0.15">
      <c r="A383" s="67">
        <v>44531</v>
      </c>
      <c r="B383" t="s">
        <v>7</v>
      </c>
      <c r="C383" t="s">
        <v>782</v>
      </c>
      <c r="D383" t="s">
        <v>933</v>
      </c>
      <c r="E383" t="s">
        <v>714</v>
      </c>
      <c r="F383" t="s">
        <v>726</v>
      </c>
      <c r="G383" t="s">
        <v>874</v>
      </c>
      <c r="J383">
        <v>832</v>
      </c>
      <c r="K383">
        <v>0</v>
      </c>
      <c r="N383">
        <v>0</v>
      </c>
      <c r="O383">
        <v>0</v>
      </c>
      <c r="P383" t="str">
        <f>D383&amp;E383</f>
        <v>浙江远景汽配有限公司100A4496</v>
      </c>
      <c r="Q383" t="e">
        <v>#N/A</v>
      </c>
      <c r="R383" t="e">
        <v>#N/A</v>
      </c>
      <c r="S383">
        <f>L383+N383</f>
        <v>0</v>
      </c>
      <c r="T383" t="e">
        <f>VLOOKUP(P383,Sheet1!W:W,1,0)</f>
        <v>#N/A</v>
      </c>
    </row>
    <row r="384" spans="1:20" x14ac:dyDescent="0.15">
      <c r="A384" s="67">
        <v>44531</v>
      </c>
      <c r="B384" t="s">
        <v>7</v>
      </c>
      <c r="C384" t="s">
        <v>782</v>
      </c>
      <c r="D384" t="s">
        <v>933</v>
      </c>
      <c r="E384" t="s">
        <v>799</v>
      </c>
      <c r="F384" t="s">
        <v>803</v>
      </c>
      <c r="G384" t="s">
        <v>874</v>
      </c>
      <c r="J384">
        <v>9063</v>
      </c>
      <c r="K384">
        <v>0</v>
      </c>
      <c r="N384">
        <v>0</v>
      </c>
      <c r="O384">
        <v>0</v>
      </c>
      <c r="P384" t="str">
        <f>D384&amp;E384</f>
        <v>浙江远景汽配有限公司100A4628</v>
      </c>
      <c r="Q384" t="e">
        <v>#N/A</v>
      </c>
      <c r="R384" t="e">
        <v>#N/A</v>
      </c>
      <c r="S384">
        <f>L384+N384</f>
        <v>0</v>
      </c>
      <c r="T384" t="e">
        <f>VLOOKUP(P384,Sheet1!W:W,1,0)</f>
        <v>#N/A</v>
      </c>
    </row>
    <row r="385" spans="1:20" x14ac:dyDescent="0.15">
      <c r="A385" s="67">
        <v>44531</v>
      </c>
      <c r="B385" t="s">
        <v>7</v>
      </c>
      <c r="C385" t="s">
        <v>782</v>
      </c>
      <c r="D385" t="s">
        <v>933</v>
      </c>
      <c r="E385" t="s">
        <v>934</v>
      </c>
      <c r="F385" t="s">
        <v>711</v>
      </c>
      <c r="G385" t="s">
        <v>874</v>
      </c>
      <c r="J385">
        <v>4085</v>
      </c>
      <c r="K385">
        <v>0</v>
      </c>
      <c r="N385">
        <v>0</v>
      </c>
      <c r="O385">
        <v>0</v>
      </c>
      <c r="P385" t="str">
        <f>D385&amp;E385</f>
        <v>浙江远景汽配有限公司100AL022A</v>
      </c>
      <c r="Q385" t="e">
        <v>#N/A</v>
      </c>
      <c r="R385" t="e">
        <v>#N/A</v>
      </c>
      <c r="S385">
        <f>L385+N385</f>
        <v>0</v>
      </c>
      <c r="T385" t="e">
        <f>VLOOKUP(P385,Sheet1!W:W,1,0)</f>
        <v>#N/A</v>
      </c>
    </row>
    <row r="386" spans="1:20" x14ac:dyDescent="0.15">
      <c r="A386" s="67">
        <v>44531</v>
      </c>
      <c r="B386" t="s">
        <v>7</v>
      </c>
      <c r="C386" t="s">
        <v>782</v>
      </c>
      <c r="D386" t="s">
        <v>98</v>
      </c>
      <c r="E386" t="s">
        <v>27</v>
      </c>
      <c r="F386" t="s">
        <v>28</v>
      </c>
      <c r="G386" t="s">
        <v>874</v>
      </c>
      <c r="H386">
        <v>0</v>
      </c>
      <c r="I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tr">
        <f>D386&amp;E386</f>
        <v>浙江远景汽配有限公司（临海）100A2586</v>
      </c>
      <c r="Q386" t="e">
        <v>#N/A</v>
      </c>
      <c r="R386" t="s">
        <v>14</v>
      </c>
      <c r="S386">
        <f>L386+N386</f>
        <v>0</v>
      </c>
      <c r="T386" t="str">
        <f>VLOOKUP(P386,Sheet1!W:W,1,0)</f>
        <v>浙江远景汽配有限公司（临海）100A2586</v>
      </c>
    </row>
    <row r="387" spans="1:20" x14ac:dyDescent="0.15">
      <c r="A387" s="67">
        <v>44531</v>
      </c>
      <c r="B387" t="s">
        <v>7</v>
      </c>
      <c r="C387" t="s">
        <v>782</v>
      </c>
      <c r="D387" t="s">
        <v>98</v>
      </c>
      <c r="E387" t="s">
        <v>39</v>
      </c>
      <c r="F387" t="s">
        <v>40</v>
      </c>
      <c r="G387" t="s">
        <v>874</v>
      </c>
      <c r="H387">
        <v>0</v>
      </c>
      <c r="I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tr">
        <f>D387&amp;E387</f>
        <v>浙江远景汽配有限公司（临海）100A3119</v>
      </c>
      <c r="Q387" t="e">
        <v>#N/A</v>
      </c>
      <c r="R387" t="s">
        <v>26</v>
      </c>
      <c r="S387">
        <f>L387+N387</f>
        <v>0</v>
      </c>
      <c r="T387" t="str">
        <f>VLOOKUP(P387,Sheet1!W:W,1,0)</f>
        <v>浙江远景汽配有限公司（临海）100A3119</v>
      </c>
    </row>
    <row r="388" spans="1:20" x14ac:dyDescent="0.15">
      <c r="A388" s="67">
        <v>44531</v>
      </c>
      <c r="B388" t="s">
        <v>7</v>
      </c>
      <c r="C388" t="s">
        <v>782</v>
      </c>
      <c r="D388" t="s">
        <v>98</v>
      </c>
      <c r="E388" t="s">
        <v>35</v>
      </c>
      <c r="F388" t="s">
        <v>36</v>
      </c>
      <c r="G388" t="s">
        <v>874</v>
      </c>
      <c r="H388">
        <v>0</v>
      </c>
      <c r="I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str">
        <f>D388&amp;E388</f>
        <v>浙江远景汽配有限公司（临海）100A3269</v>
      </c>
      <c r="Q388" t="e">
        <v>#N/A</v>
      </c>
      <c r="R388" t="s">
        <v>26</v>
      </c>
      <c r="S388">
        <f>L388+N388</f>
        <v>0</v>
      </c>
      <c r="T388" t="str">
        <f>VLOOKUP(P388,Sheet1!W:W,1,0)</f>
        <v>浙江远景汽配有限公司（临海）100A3269</v>
      </c>
    </row>
    <row r="389" spans="1:20" x14ac:dyDescent="0.15">
      <c r="A389" s="67">
        <v>44531</v>
      </c>
      <c r="B389" t="s">
        <v>7</v>
      </c>
      <c r="C389" t="s">
        <v>782</v>
      </c>
      <c r="D389" t="s">
        <v>98</v>
      </c>
      <c r="E389" t="s">
        <v>102</v>
      </c>
      <c r="F389" t="s">
        <v>103</v>
      </c>
      <c r="G389" t="s">
        <v>874</v>
      </c>
      <c r="H389">
        <v>0</v>
      </c>
      <c r="I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tr">
        <f>D389&amp;E389</f>
        <v>浙江远景汽配有限公司（临海）100A3629</v>
      </c>
      <c r="Q389" t="e">
        <v>#N/A</v>
      </c>
      <c r="R389" t="s">
        <v>26</v>
      </c>
      <c r="S389">
        <f>L389+N389</f>
        <v>0</v>
      </c>
      <c r="T389" t="str">
        <f>VLOOKUP(P389,Sheet1!W:W,1,0)</f>
        <v>浙江远景汽配有限公司（临海）100A3629</v>
      </c>
    </row>
    <row r="390" spans="1:20" x14ac:dyDescent="0.15">
      <c r="A390" s="67">
        <v>44531</v>
      </c>
      <c r="B390" t="s">
        <v>7</v>
      </c>
      <c r="C390" t="s">
        <v>782</v>
      </c>
      <c r="D390" t="s">
        <v>98</v>
      </c>
      <c r="E390" t="s">
        <v>100</v>
      </c>
      <c r="F390" t="s">
        <v>101</v>
      </c>
      <c r="G390" t="s">
        <v>874</v>
      </c>
      <c r="H390">
        <v>0</v>
      </c>
      <c r="I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str">
        <f>D390&amp;E390</f>
        <v>浙江远景汽配有限公司（临海）100A3666</v>
      </c>
      <c r="Q390" t="e">
        <v>#N/A</v>
      </c>
      <c r="R390" t="s">
        <v>26</v>
      </c>
      <c r="S390">
        <f>L390+N390</f>
        <v>0</v>
      </c>
      <c r="T390" t="str">
        <f>VLOOKUP(P390,Sheet1!W:W,1,0)</f>
        <v>浙江远景汽配有限公司（临海）100A3666</v>
      </c>
    </row>
    <row r="391" spans="1:20" x14ac:dyDescent="0.15">
      <c r="A391" s="67">
        <v>44531</v>
      </c>
      <c r="B391" t="s">
        <v>7</v>
      </c>
      <c r="C391" t="s">
        <v>782</v>
      </c>
      <c r="D391" t="s">
        <v>79</v>
      </c>
      <c r="E391" t="s">
        <v>88</v>
      </c>
      <c r="F391" t="s">
        <v>89</v>
      </c>
      <c r="G391" t="s">
        <v>874</v>
      </c>
      <c r="H391">
        <v>2000</v>
      </c>
      <c r="I391">
        <v>2000</v>
      </c>
      <c r="J391">
        <v>9180</v>
      </c>
      <c r="K391">
        <v>0</v>
      </c>
      <c r="L391">
        <v>1445</v>
      </c>
      <c r="M391">
        <v>1445</v>
      </c>
      <c r="N391">
        <v>8300</v>
      </c>
      <c r="O391">
        <v>0</v>
      </c>
      <c r="P391" t="str">
        <f>D391&amp;E391</f>
        <v>浙江远景汽配有限公司（慈溪）100A3525</v>
      </c>
      <c r="Q391" t="s">
        <v>14</v>
      </c>
      <c r="R391" t="s">
        <v>14</v>
      </c>
      <c r="S391">
        <f>L391+N391</f>
        <v>9745</v>
      </c>
      <c r="T391" t="str">
        <f>VLOOKUP(P391,Sheet1!W:W,1,0)</f>
        <v>浙江远景汽配有限公司（慈溪）100A3525</v>
      </c>
    </row>
    <row r="392" spans="1:20" x14ac:dyDescent="0.15">
      <c r="A392" s="67">
        <v>44531</v>
      </c>
      <c r="B392" t="s">
        <v>7</v>
      </c>
      <c r="C392" t="s">
        <v>782</v>
      </c>
      <c r="D392" t="s">
        <v>98</v>
      </c>
      <c r="E392" t="s">
        <v>96</v>
      </c>
      <c r="F392" t="s">
        <v>703</v>
      </c>
      <c r="G392" t="s">
        <v>874</v>
      </c>
      <c r="H392">
        <v>0</v>
      </c>
      <c r="I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tr">
        <f>D392&amp;E392</f>
        <v>浙江远景汽配有限公司（临海）100A4138</v>
      </c>
      <c r="Q392" t="e">
        <v>#N/A</v>
      </c>
      <c r="R392" t="s">
        <v>26</v>
      </c>
      <c r="S392">
        <f>L392+N392</f>
        <v>0</v>
      </c>
      <c r="T392" t="str">
        <f>VLOOKUP(P392,Sheet1!W:W,1,0)</f>
        <v>浙江远景汽配有限公司（临海）100A4138</v>
      </c>
    </row>
    <row r="393" spans="1:20" x14ac:dyDescent="0.15">
      <c r="A393" s="67">
        <v>44531</v>
      </c>
      <c r="B393" t="s">
        <v>7</v>
      </c>
      <c r="C393" t="s">
        <v>782</v>
      </c>
      <c r="D393" t="s">
        <v>98</v>
      </c>
      <c r="E393" t="s">
        <v>29</v>
      </c>
      <c r="F393" t="s">
        <v>30</v>
      </c>
      <c r="G393" t="s">
        <v>874</v>
      </c>
      <c r="H393">
        <v>0</v>
      </c>
      <c r="I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tr">
        <f>D393&amp;E393</f>
        <v>浙江远景汽配有限公司（临海）100A4241</v>
      </c>
      <c r="Q393" t="e">
        <v>#N/A</v>
      </c>
      <c r="R393" t="s">
        <v>14</v>
      </c>
      <c r="S393">
        <f>L393+N393</f>
        <v>0</v>
      </c>
      <c r="T393" t="str">
        <f>VLOOKUP(P393,Sheet1!W:W,1,0)</f>
        <v>浙江远景汽配有限公司（临海）100A4241</v>
      </c>
    </row>
    <row r="394" spans="1:20" x14ac:dyDescent="0.15">
      <c r="A394" s="67">
        <v>44531</v>
      </c>
      <c r="B394" t="s">
        <v>7</v>
      </c>
      <c r="C394" t="s">
        <v>782</v>
      </c>
      <c r="D394" t="s">
        <v>63</v>
      </c>
      <c r="E394" t="s">
        <v>65</v>
      </c>
      <c r="F394" t="s">
        <v>66</v>
      </c>
      <c r="G394" t="s">
        <v>874</v>
      </c>
      <c r="H394">
        <v>0</v>
      </c>
      <c r="I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str">
        <f>D394&amp;E394</f>
        <v>浙江远景汽配有限公司（宝鸡）100A4245</v>
      </c>
      <c r="Q394" t="e">
        <v>#N/A</v>
      </c>
      <c r="R394" t="s">
        <v>14</v>
      </c>
      <c r="S394">
        <f>L394+N394</f>
        <v>0</v>
      </c>
      <c r="T394" t="str">
        <f>VLOOKUP(P394,Sheet1!W:W,1,0)</f>
        <v>浙江远景汽配有限公司（宝鸡）100A4245</v>
      </c>
    </row>
    <row r="395" spans="1:20" x14ac:dyDescent="0.15">
      <c r="A395" s="67">
        <v>44531</v>
      </c>
      <c r="B395" t="s">
        <v>7</v>
      </c>
      <c r="C395" t="s">
        <v>782</v>
      </c>
      <c r="D395" t="s">
        <v>79</v>
      </c>
      <c r="E395" t="s">
        <v>83</v>
      </c>
      <c r="F395" t="s">
        <v>84</v>
      </c>
      <c r="G395" t="s">
        <v>874</v>
      </c>
      <c r="H395">
        <v>28000</v>
      </c>
      <c r="I395">
        <v>28000</v>
      </c>
      <c r="J395">
        <v>18240</v>
      </c>
      <c r="K395">
        <v>9760</v>
      </c>
      <c r="L395">
        <v>28000</v>
      </c>
      <c r="M395">
        <v>28000</v>
      </c>
      <c r="N395">
        <v>18240</v>
      </c>
      <c r="O395">
        <v>9760</v>
      </c>
      <c r="P395" t="str">
        <f>D395&amp;E395</f>
        <v>浙江远景汽配有限公司（慈溪）100A3601</v>
      </c>
      <c r="Q395" t="s">
        <v>14</v>
      </c>
      <c r="R395" t="s">
        <v>14</v>
      </c>
      <c r="S395">
        <f>L395+N395</f>
        <v>46240</v>
      </c>
      <c r="T395" t="str">
        <f>VLOOKUP(P395,Sheet1!W:W,1,0)</f>
        <v>浙江远景汽配有限公司（慈溪）100A3601</v>
      </c>
    </row>
    <row r="396" spans="1:20" x14ac:dyDescent="0.15">
      <c r="A396" s="67">
        <v>44531</v>
      </c>
      <c r="B396" t="s">
        <v>7</v>
      </c>
      <c r="C396" t="s">
        <v>782</v>
      </c>
      <c r="D396" t="s">
        <v>79</v>
      </c>
      <c r="E396" t="s">
        <v>86</v>
      </c>
      <c r="F396" t="s">
        <v>87</v>
      </c>
      <c r="G396" t="s">
        <v>874</v>
      </c>
      <c r="H396">
        <v>0</v>
      </c>
      <c r="I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str">
        <f>D396&amp;E396</f>
        <v>浙江远景汽配有限公司（慈溪）100A1306</v>
      </c>
      <c r="Q396" t="e">
        <v>#N/A</v>
      </c>
      <c r="R396" t="s">
        <v>14</v>
      </c>
      <c r="S396">
        <f>L396+N396</f>
        <v>0</v>
      </c>
      <c r="T396" t="str">
        <f>VLOOKUP(P396,Sheet1!W:W,1,0)</f>
        <v>浙江远景汽配有限公司（慈溪）100A1306</v>
      </c>
    </row>
    <row r="397" spans="1:20" x14ac:dyDescent="0.15">
      <c r="A397" s="67">
        <v>44531</v>
      </c>
      <c r="B397" t="s">
        <v>7</v>
      </c>
      <c r="C397" t="s">
        <v>782</v>
      </c>
      <c r="D397" t="s">
        <v>75</v>
      </c>
      <c r="E397" t="s">
        <v>33</v>
      </c>
      <c r="F397" t="s">
        <v>34</v>
      </c>
      <c r="G397" t="s">
        <v>874</v>
      </c>
      <c r="H397">
        <v>0</v>
      </c>
      <c r="I397">
        <v>0</v>
      </c>
      <c r="J397">
        <v>1040</v>
      </c>
      <c r="K397">
        <v>0</v>
      </c>
      <c r="L397">
        <v>0</v>
      </c>
      <c r="M397">
        <v>0</v>
      </c>
      <c r="N397">
        <v>864</v>
      </c>
      <c r="O397">
        <v>0</v>
      </c>
      <c r="P397" t="str">
        <f>D397&amp;E397</f>
        <v>浙江远景汽配有限公司（春晓）100A3682</v>
      </c>
      <c r="Q397" t="s">
        <v>14</v>
      </c>
      <c r="R397" t="s">
        <v>14</v>
      </c>
      <c r="S397">
        <f>L397+N397</f>
        <v>864</v>
      </c>
      <c r="T397" t="str">
        <f>VLOOKUP(P397,Sheet1!W:W,1,0)</f>
        <v>浙江远景汽配有限公司（春晓）100A3682</v>
      </c>
    </row>
    <row r="398" spans="1:20" x14ac:dyDescent="0.15">
      <c r="A398" s="67">
        <v>44531</v>
      </c>
      <c r="B398" t="s">
        <v>7</v>
      </c>
      <c r="C398" t="s">
        <v>782</v>
      </c>
      <c r="D398" t="s">
        <v>75</v>
      </c>
      <c r="E398" t="s">
        <v>43</v>
      </c>
      <c r="F398" t="s">
        <v>44</v>
      </c>
      <c r="G398" t="s">
        <v>874</v>
      </c>
      <c r="H398">
        <v>4000</v>
      </c>
      <c r="I398">
        <v>4000</v>
      </c>
      <c r="J398">
        <v>2464</v>
      </c>
      <c r="K398">
        <v>1536</v>
      </c>
      <c r="L398">
        <v>3346</v>
      </c>
      <c r="M398">
        <v>3346</v>
      </c>
      <c r="N398">
        <v>3936</v>
      </c>
      <c r="O398">
        <v>0</v>
      </c>
      <c r="P398" t="str">
        <f>D398&amp;E398</f>
        <v>浙江远景汽配有限公司（春晓）100A4178</v>
      </c>
      <c r="Q398" t="s">
        <v>14</v>
      </c>
      <c r="R398" t="s">
        <v>14</v>
      </c>
      <c r="S398">
        <f>L398+N398</f>
        <v>7282</v>
      </c>
      <c r="T398" t="str">
        <f>VLOOKUP(P398,Sheet1!W:W,1,0)</f>
        <v>浙江远景汽配有限公司（春晓）100A4178</v>
      </c>
    </row>
    <row r="399" spans="1:20" x14ac:dyDescent="0.15">
      <c r="A399" s="67">
        <v>44531</v>
      </c>
      <c r="B399" t="s">
        <v>7</v>
      </c>
      <c r="C399" t="s">
        <v>782</v>
      </c>
      <c r="D399" t="s">
        <v>79</v>
      </c>
      <c r="E399" t="s">
        <v>81</v>
      </c>
      <c r="F399" t="s">
        <v>82</v>
      </c>
      <c r="G399" t="s">
        <v>874</v>
      </c>
      <c r="H399">
        <v>0</v>
      </c>
      <c r="I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tr">
        <f>D399&amp;E399</f>
        <v>浙江远景汽配有限公司（慈溪）100A3746</v>
      </c>
      <c r="Q399" t="e">
        <v>#N/A</v>
      </c>
      <c r="R399" t="s">
        <v>14</v>
      </c>
      <c r="S399">
        <f>L399+N399</f>
        <v>0</v>
      </c>
      <c r="T399" t="str">
        <f>VLOOKUP(P399,Sheet1!W:W,1,0)</f>
        <v>浙江远景汽配有限公司（慈溪）100A3746</v>
      </c>
    </row>
    <row r="400" spans="1:20" x14ac:dyDescent="0.15">
      <c r="A400" s="67">
        <v>44531</v>
      </c>
      <c r="B400" t="s">
        <v>7</v>
      </c>
      <c r="C400" t="s">
        <v>782</v>
      </c>
      <c r="D400" t="s">
        <v>79</v>
      </c>
      <c r="E400" t="s">
        <v>445</v>
      </c>
      <c r="F400" t="s">
        <v>446</v>
      </c>
      <c r="G400" t="s">
        <v>874</v>
      </c>
      <c r="H400">
        <v>0</v>
      </c>
      <c r="I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tr">
        <f>D400&amp;E400</f>
        <v>浙江远景汽配有限公司（慈溪）100A3816</v>
      </c>
      <c r="Q400" t="e">
        <v>#N/A</v>
      </c>
      <c r="R400" t="s">
        <v>26</v>
      </c>
      <c r="S400">
        <f>L400+N400</f>
        <v>0</v>
      </c>
      <c r="T400" t="str">
        <f>VLOOKUP(P400,Sheet1!W:W,1,0)</f>
        <v>浙江远景汽配有限公司（慈溪）100A3816</v>
      </c>
    </row>
    <row r="401" spans="1:20" x14ac:dyDescent="0.15">
      <c r="A401" s="67">
        <v>44531</v>
      </c>
      <c r="B401" t="s">
        <v>7</v>
      </c>
      <c r="C401" t="s">
        <v>782</v>
      </c>
      <c r="D401" t="s">
        <v>75</v>
      </c>
      <c r="E401" t="s">
        <v>739</v>
      </c>
      <c r="F401" t="s">
        <v>746</v>
      </c>
      <c r="G401" t="s">
        <v>874</v>
      </c>
      <c r="H401">
        <v>4000</v>
      </c>
      <c r="I401">
        <v>6000</v>
      </c>
      <c r="J401">
        <v>12848</v>
      </c>
      <c r="K401">
        <v>0</v>
      </c>
      <c r="L401">
        <v>2983</v>
      </c>
      <c r="M401">
        <v>6000</v>
      </c>
      <c r="N401">
        <v>11664</v>
      </c>
      <c r="O401">
        <v>0</v>
      </c>
      <c r="P401" t="str">
        <f>D401&amp;E401</f>
        <v>浙江远景汽配有限公司（春晓）100A4325</v>
      </c>
      <c r="Q401" t="s">
        <v>14</v>
      </c>
      <c r="R401" t="s">
        <v>14</v>
      </c>
      <c r="S401">
        <f>L401+N401</f>
        <v>14647</v>
      </c>
      <c r="T401" t="str">
        <f>VLOOKUP(P401,Sheet1!W:W,1,0)</f>
        <v>浙江远景汽配有限公司（春晓）100A4325</v>
      </c>
    </row>
    <row r="402" spans="1:20" x14ac:dyDescent="0.15">
      <c r="A402" s="67">
        <v>44531</v>
      </c>
      <c r="B402" t="s">
        <v>7</v>
      </c>
      <c r="C402" t="s">
        <v>782</v>
      </c>
      <c r="D402" t="s">
        <v>75</v>
      </c>
      <c r="E402" t="s">
        <v>77</v>
      </c>
      <c r="F402" t="s">
        <v>78</v>
      </c>
      <c r="G402" t="s">
        <v>874</v>
      </c>
      <c r="H402">
        <v>0</v>
      </c>
      <c r="I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tr">
        <f>D402&amp;E402</f>
        <v>浙江远景汽配有限公司（春晓）100A3524</v>
      </c>
      <c r="Q402" t="e">
        <v>#N/A</v>
      </c>
      <c r="R402" t="s">
        <v>14</v>
      </c>
      <c r="S402">
        <f>L402+N402</f>
        <v>0</v>
      </c>
      <c r="T402" t="str">
        <f>VLOOKUP(P402,Sheet1!W:W,1,0)</f>
        <v>浙江远景汽配有限公司（春晓）100A3524</v>
      </c>
    </row>
    <row r="403" spans="1:20" x14ac:dyDescent="0.15">
      <c r="A403" s="67">
        <v>44531</v>
      </c>
      <c r="B403" t="s">
        <v>7</v>
      </c>
      <c r="C403" t="s">
        <v>782</v>
      </c>
      <c r="D403" t="s">
        <v>90</v>
      </c>
      <c r="E403" t="s">
        <v>92</v>
      </c>
      <c r="F403" t="s">
        <v>93</v>
      </c>
      <c r="G403" t="s">
        <v>874</v>
      </c>
      <c r="H403">
        <v>16000</v>
      </c>
      <c r="I403">
        <v>16000</v>
      </c>
      <c r="J403">
        <v>9692</v>
      </c>
      <c r="K403">
        <v>6308</v>
      </c>
      <c r="L403">
        <v>15509</v>
      </c>
      <c r="M403">
        <v>15509</v>
      </c>
      <c r="N403">
        <v>9472</v>
      </c>
      <c r="O403">
        <v>6037</v>
      </c>
      <c r="P403" t="str">
        <f>D403&amp;E403</f>
        <v>浙江远景汽配有限公司（晋中）100A3801</v>
      </c>
      <c r="Q403" t="s">
        <v>14</v>
      </c>
      <c r="R403" t="s">
        <v>14</v>
      </c>
      <c r="S403">
        <f>L403+N403</f>
        <v>24981</v>
      </c>
      <c r="T403" t="str">
        <f>VLOOKUP(P403,Sheet1!W:W,1,0)</f>
        <v>浙江远景汽配有限公司（晋中）100A3801</v>
      </c>
    </row>
    <row r="404" spans="1:20" x14ac:dyDescent="0.15">
      <c r="A404" s="67">
        <v>44531</v>
      </c>
      <c r="B404" t="s">
        <v>7</v>
      </c>
      <c r="C404" t="s">
        <v>782</v>
      </c>
      <c r="D404" t="s">
        <v>110</v>
      </c>
      <c r="E404" t="s">
        <v>81</v>
      </c>
      <c r="F404" t="s">
        <v>82</v>
      </c>
      <c r="G404" t="s">
        <v>874</v>
      </c>
      <c r="H404">
        <v>1000</v>
      </c>
      <c r="I404">
        <v>1000</v>
      </c>
      <c r="J404">
        <v>96</v>
      </c>
      <c r="K404">
        <v>904</v>
      </c>
      <c r="L404">
        <v>564</v>
      </c>
      <c r="M404">
        <v>564</v>
      </c>
      <c r="N404">
        <v>1960</v>
      </c>
      <c r="O404">
        <v>0</v>
      </c>
      <c r="P404" t="str">
        <f>D404&amp;E404</f>
        <v>浙江远景汽配有限公司（杭州）100A3746</v>
      </c>
      <c r="Q404" t="s">
        <v>14</v>
      </c>
      <c r="R404" t="s">
        <v>14</v>
      </c>
      <c r="S404">
        <f>L404+N404</f>
        <v>2524</v>
      </c>
      <c r="T404" t="str">
        <f>VLOOKUP(P404,Sheet1!W:W,1,0)</f>
        <v>浙江远景汽配有限公司（杭州）100A3746</v>
      </c>
    </row>
    <row r="405" spans="1:20" x14ac:dyDescent="0.15">
      <c r="A405" s="67">
        <v>44531</v>
      </c>
      <c r="B405" t="s">
        <v>7</v>
      </c>
      <c r="C405" t="s">
        <v>782</v>
      </c>
      <c r="D405" t="s">
        <v>110</v>
      </c>
      <c r="E405" t="s">
        <v>108</v>
      </c>
      <c r="F405" t="s">
        <v>109</v>
      </c>
      <c r="G405" t="s">
        <v>874</v>
      </c>
      <c r="H405">
        <v>3000</v>
      </c>
      <c r="I405">
        <v>3000</v>
      </c>
      <c r="J405">
        <v>2551</v>
      </c>
      <c r="K405">
        <v>449</v>
      </c>
      <c r="L405">
        <v>1872</v>
      </c>
      <c r="M405">
        <v>1872</v>
      </c>
      <c r="N405">
        <v>0</v>
      </c>
      <c r="O405">
        <v>1872</v>
      </c>
      <c r="P405" t="str">
        <f>D405&amp;E405</f>
        <v>浙江远景汽配有限公司（杭州）100A4016</v>
      </c>
      <c r="Q405" t="s">
        <v>14</v>
      </c>
      <c r="R405" t="s">
        <v>14</v>
      </c>
      <c r="S405">
        <f>L405+N405</f>
        <v>1872</v>
      </c>
      <c r="T405" t="str">
        <f>VLOOKUP(P405,Sheet1!W:W,1,0)</f>
        <v>浙江远景汽配有限公司（杭州）100A4016</v>
      </c>
    </row>
    <row r="406" spans="1:20" x14ac:dyDescent="0.15">
      <c r="A406" s="67">
        <v>44531</v>
      </c>
      <c r="B406" t="s">
        <v>7</v>
      </c>
      <c r="C406" t="s">
        <v>782</v>
      </c>
      <c r="D406" t="s">
        <v>90</v>
      </c>
      <c r="E406" t="s">
        <v>88</v>
      </c>
      <c r="F406" t="s">
        <v>89</v>
      </c>
      <c r="G406" t="s">
        <v>874</v>
      </c>
      <c r="H406">
        <v>0</v>
      </c>
      <c r="I406">
        <v>0</v>
      </c>
      <c r="J406">
        <v>242</v>
      </c>
      <c r="K406">
        <v>0</v>
      </c>
      <c r="L406">
        <v>0</v>
      </c>
      <c r="M406">
        <v>0</v>
      </c>
      <c r="N406">
        <v>0</v>
      </c>
      <c r="O406">
        <v>0</v>
      </c>
      <c r="P406" t="str">
        <f>D406&amp;E406</f>
        <v>浙江远景汽配有限公司（晋中）100A3525</v>
      </c>
      <c r="Q406" t="e">
        <v>#N/A</v>
      </c>
      <c r="R406" t="s">
        <v>14</v>
      </c>
      <c r="S406">
        <f>L406+N406</f>
        <v>0</v>
      </c>
      <c r="T406" t="str">
        <f>VLOOKUP(P406,Sheet1!W:W,1,0)</f>
        <v>浙江远景汽配有限公司（晋中）100A3525</v>
      </c>
    </row>
    <row r="407" spans="1:20" x14ac:dyDescent="0.15">
      <c r="A407" s="67">
        <v>44531</v>
      </c>
      <c r="B407" t="s">
        <v>7</v>
      </c>
      <c r="C407" t="s">
        <v>782</v>
      </c>
      <c r="D407" t="s">
        <v>90</v>
      </c>
      <c r="E407" t="s">
        <v>935</v>
      </c>
      <c r="F407" t="s">
        <v>97</v>
      </c>
      <c r="G407" t="s">
        <v>874</v>
      </c>
      <c r="J407">
        <v>38</v>
      </c>
      <c r="K407">
        <v>0</v>
      </c>
      <c r="N407">
        <v>0</v>
      </c>
      <c r="O407">
        <v>0</v>
      </c>
      <c r="P407" t="str">
        <f>D407&amp;E407</f>
        <v>浙江远景汽配有限公司（晋中）100A3651</v>
      </c>
      <c r="Q407" t="e">
        <v>#N/A</v>
      </c>
      <c r="R407" t="e">
        <v>#N/A</v>
      </c>
      <c r="S407">
        <f>L407+N407</f>
        <v>0</v>
      </c>
      <c r="T407" t="e">
        <f>VLOOKUP(P407,Sheet1!W:W,1,0)</f>
        <v>#N/A</v>
      </c>
    </row>
    <row r="408" spans="1:20" x14ac:dyDescent="0.15">
      <c r="A408" s="67">
        <v>44531</v>
      </c>
      <c r="B408" t="s">
        <v>7</v>
      </c>
      <c r="C408" t="s">
        <v>782</v>
      </c>
      <c r="D408" t="s">
        <v>110</v>
      </c>
      <c r="E408" t="s">
        <v>720</v>
      </c>
      <c r="F408" t="s">
        <v>727</v>
      </c>
      <c r="G408" t="s">
        <v>874</v>
      </c>
      <c r="H408">
        <v>500</v>
      </c>
      <c r="I408">
        <v>500</v>
      </c>
      <c r="K408">
        <v>500</v>
      </c>
      <c r="L408">
        <v>291</v>
      </c>
      <c r="M408">
        <v>291</v>
      </c>
      <c r="N408">
        <v>0</v>
      </c>
      <c r="O408">
        <v>291</v>
      </c>
      <c r="P408" t="str">
        <f>D408&amp;E408</f>
        <v>浙江远景汽配有限公司（杭州）100A4243</v>
      </c>
      <c r="Q408" t="s">
        <v>14</v>
      </c>
      <c r="R408" t="s">
        <v>14</v>
      </c>
      <c r="S408">
        <f>L408+N408</f>
        <v>291</v>
      </c>
      <c r="T408" t="str">
        <f>VLOOKUP(P408,Sheet1!W:W,1,0)</f>
        <v>浙江远景汽配有限公司（杭州）100A4243</v>
      </c>
    </row>
    <row r="409" spans="1:20" x14ac:dyDescent="0.15">
      <c r="A409" s="67">
        <v>44531</v>
      </c>
      <c r="B409" t="s">
        <v>7</v>
      </c>
      <c r="C409" t="s">
        <v>782</v>
      </c>
      <c r="D409" t="s">
        <v>104</v>
      </c>
      <c r="E409" t="s">
        <v>106</v>
      </c>
      <c r="F409" t="s">
        <v>107</v>
      </c>
      <c r="G409" t="s">
        <v>874</v>
      </c>
      <c r="H409">
        <v>8000</v>
      </c>
      <c r="I409">
        <v>15000</v>
      </c>
      <c r="J409">
        <v>9648</v>
      </c>
      <c r="K409">
        <v>5352</v>
      </c>
      <c r="L409">
        <v>8000</v>
      </c>
      <c r="M409">
        <v>9600</v>
      </c>
      <c r="N409">
        <v>11620</v>
      </c>
      <c r="O409">
        <v>0</v>
      </c>
      <c r="P409" t="str">
        <f>D409&amp;E409</f>
        <v>浙江远景汽配有限公司（湘潭）100A3016</v>
      </c>
      <c r="Q409" t="s">
        <v>14</v>
      </c>
      <c r="R409" t="s">
        <v>14</v>
      </c>
      <c r="S409">
        <f>L409+N409</f>
        <v>19620</v>
      </c>
      <c r="T409" t="str">
        <f>VLOOKUP(P409,Sheet1!W:W,1,0)</f>
        <v>浙江远景汽配有限公司（湘潭）100A3016</v>
      </c>
    </row>
    <row r="410" spans="1:20" x14ac:dyDescent="0.15">
      <c r="A410" s="67">
        <v>44531</v>
      </c>
      <c r="B410" t="s">
        <v>7</v>
      </c>
      <c r="C410" t="s">
        <v>782</v>
      </c>
      <c r="D410" t="s">
        <v>104</v>
      </c>
      <c r="E410" t="s">
        <v>108</v>
      </c>
      <c r="F410" t="s">
        <v>109</v>
      </c>
      <c r="G410" t="s">
        <v>874</v>
      </c>
      <c r="H410">
        <v>15000</v>
      </c>
      <c r="I410">
        <v>14200</v>
      </c>
      <c r="J410">
        <v>17528</v>
      </c>
      <c r="K410">
        <v>0</v>
      </c>
      <c r="L410">
        <v>6440</v>
      </c>
      <c r="M410">
        <v>25000</v>
      </c>
      <c r="N410">
        <v>17456</v>
      </c>
      <c r="O410">
        <v>7544</v>
      </c>
      <c r="P410" t="str">
        <f>D410&amp;E410</f>
        <v>浙江远景汽配有限公司（湘潭）100A4016</v>
      </c>
      <c r="Q410" t="s">
        <v>14</v>
      </c>
      <c r="R410" t="s">
        <v>14</v>
      </c>
      <c r="S410">
        <f>L410+N410</f>
        <v>23896</v>
      </c>
      <c r="T410" t="str">
        <f>VLOOKUP(P410,Sheet1!W:W,1,0)</f>
        <v>浙江远景汽配有限公司（湘潭）100A4016</v>
      </c>
    </row>
    <row r="411" spans="1:20" x14ac:dyDescent="0.15">
      <c r="A411" s="67">
        <v>44531</v>
      </c>
      <c r="B411" t="s">
        <v>7</v>
      </c>
      <c r="C411" t="s">
        <v>782</v>
      </c>
      <c r="D411" t="s">
        <v>90</v>
      </c>
      <c r="E411" t="s">
        <v>96</v>
      </c>
      <c r="F411" t="s">
        <v>703</v>
      </c>
      <c r="G411" t="s">
        <v>874</v>
      </c>
      <c r="H411">
        <v>0</v>
      </c>
      <c r="I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str">
        <f>D411&amp;E411</f>
        <v>浙江远景汽配有限公司（晋中）100A4138</v>
      </c>
      <c r="Q411" t="e">
        <v>#N/A</v>
      </c>
      <c r="R411" t="s">
        <v>26</v>
      </c>
      <c r="S411">
        <f>L411+N411</f>
        <v>0</v>
      </c>
      <c r="T411" t="str">
        <f>VLOOKUP(P411,Sheet1!W:W,1,0)</f>
        <v>浙江远景汽配有限公司（晋中）100A4138</v>
      </c>
    </row>
    <row r="412" spans="1:20" x14ac:dyDescent="0.15">
      <c r="A412" s="67">
        <v>44531</v>
      </c>
      <c r="B412" t="s">
        <v>7</v>
      </c>
      <c r="C412" t="s">
        <v>782</v>
      </c>
      <c r="D412" t="s">
        <v>67</v>
      </c>
      <c r="E412" t="s">
        <v>714</v>
      </c>
      <c r="F412" t="s">
        <v>726</v>
      </c>
      <c r="G412" t="s">
        <v>874</v>
      </c>
      <c r="H412">
        <v>1000</v>
      </c>
      <c r="I412">
        <v>1000</v>
      </c>
      <c r="K412">
        <v>1000</v>
      </c>
      <c r="L412">
        <v>628</v>
      </c>
      <c r="M412">
        <v>628</v>
      </c>
      <c r="N412">
        <v>350</v>
      </c>
      <c r="O412">
        <v>278</v>
      </c>
      <c r="P412" t="str">
        <f>D412&amp;E412</f>
        <v>浙江远景汽配有限公司（贵阳）100A4496</v>
      </c>
      <c r="Q412" t="s">
        <v>14</v>
      </c>
      <c r="R412" t="s">
        <v>14</v>
      </c>
      <c r="S412">
        <f>L412+N412</f>
        <v>978</v>
      </c>
      <c r="T412" t="str">
        <f>VLOOKUP(P412,Sheet1!W:W,1,0)</f>
        <v>浙江远景汽配有限公司（贵阳）100A4496</v>
      </c>
    </row>
    <row r="413" spans="1:20" x14ac:dyDescent="0.15">
      <c r="A413" s="67">
        <v>44531</v>
      </c>
      <c r="B413" t="s">
        <v>7</v>
      </c>
      <c r="C413" t="s">
        <v>782</v>
      </c>
      <c r="D413" t="s">
        <v>67</v>
      </c>
      <c r="E413" t="s">
        <v>799</v>
      </c>
      <c r="F413" t="s">
        <v>803</v>
      </c>
      <c r="G413" t="s">
        <v>874</v>
      </c>
      <c r="H413">
        <v>12000</v>
      </c>
      <c r="I413">
        <v>12000</v>
      </c>
      <c r="K413">
        <v>12000</v>
      </c>
      <c r="L413">
        <v>11836</v>
      </c>
      <c r="M413">
        <v>11836</v>
      </c>
      <c r="N413">
        <v>14920</v>
      </c>
      <c r="O413">
        <v>0</v>
      </c>
      <c r="P413" t="str">
        <f>D413&amp;E413</f>
        <v>浙江远景汽配有限公司（贵阳）100A4628</v>
      </c>
      <c r="Q413" t="s">
        <v>14</v>
      </c>
      <c r="R413" t="s">
        <v>14</v>
      </c>
      <c r="S413">
        <f>L413+N413</f>
        <v>26756</v>
      </c>
      <c r="T413" t="str">
        <f>VLOOKUP(P413,Sheet1!W:W,1,0)</f>
        <v>浙江远景汽配有限公司（贵阳）100A4628</v>
      </c>
    </row>
    <row r="414" spans="1:20" x14ac:dyDescent="0.15">
      <c r="A414" s="67">
        <v>44531</v>
      </c>
      <c r="B414" t="s">
        <v>7</v>
      </c>
      <c r="C414" t="s">
        <v>782</v>
      </c>
      <c r="D414" t="s">
        <v>733</v>
      </c>
      <c r="E414" t="s">
        <v>713</v>
      </c>
      <c r="F414" t="s">
        <v>724</v>
      </c>
      <c r="G414" t="s">
        <v>874</v>
      </c>
      <c r="H414">
        <v>2000</v>
      </c>
      <c r="I414">
        <v>2000</v>
      </c>
      <c r="J414">
        <v>1307</v>
      </c>
      <c r="K414">
        <v>693</v>
      </c>
      <c r="L414">
        <v>2000</v>
      </c>
      <c r="M414">
        <v>2000</v>
      </c>
      <c r="N414">
        <v>951</v>
      </c>
      <c r="O414">
        <v>1049</v>
      </c>
      <c r="P414" t="str">
        <f>D414&amp;E414</f>
        <v>长兴吉利汽车部件有限公司100AJ346A</v>
      </c>
      <c r="Q414" t="s">
        <v>1342</v>
      </c>
      <c r="R414" t="s">
        <v>14</v>
      </c>
      <c r="S414">
        <f>L414+N414</f>
        <v>2951</v>
      </c>
      <c r="T414" t="str">
        <f>VLOOKUP(P414,Sheet1!W:W,1,0)</f>
        <v>长兴吉利汽车部件有限公司100AJ346A</v>
      </c>
    </row>
    <row r="415" spans="1:20" x14ac:dyDescent="0.15">
      <c r="A415" s="67">
        <v>44531</v>
      </c>
      <c r="B415" t="s">
        <v>7</v>
      </c>
      <c r="C415" t="s">
        <v>782</v>
      </c>
      <c r="D415" t="s">
        <v>110</v>
      </c>
      <c r="E415" t="s">
        <v>741</v>
      </c>
      <c r="F415" t="s">
        <v>748</v>
      </c>
      <c r="G415" t="s">
        <v>874</v>
      </c>
      <c r="H415">
        <v>0</v>
      </c>
      <c r="I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str">
        <f>D415&amp;E415</f>
        <v>浙江远景汽配有限公司（杭州）100AL301A</v>
      </c>
      <c r="Q415" t="e">
        <v>#N/A</v>
      </c>
      <c r="R415" t="s">
        <v>14</v>
      </c>
      <c r="S415">
        <f>L415+N415</f>
        <v>0</v>
      </c>
      <c r="T415" t="str">
        <f>VLOOKUP(P415,Sheet1!W:W,1,0)</f>
        <v>浙江远景汽配有限公司（杭州）100AL301A</v>
      </c>
    </row>
    <row r="416" spans="1:20" x14ac:dyDescent="0.15">
      <c r="A416" s="67">
        <v>44531</v>
      </c>
      <c r="B416" t="s">
        <v>7</v>
      </c>
      <c r="C416" t="s">
        <v>782</v>
      </c>
      <c r="D416" t="s">
        <v>114</v>
      </c>
      <c r="E416" t="s">
        <v>92</v>
      </c>
      <c r="F416" t="s">
        <v>93</v>
      </c>
      <c r="G416" t="s">
        <v>874</v>
      </c>
      <c r="J416">
        <v>1504</v>
      </c>
      <c r="K416">
        <v>0</v>
      </c>
      <c r="N416">
        <v>1200</v>
      </c>
      <c r="O416">
        <v>0</v>
      </c>
      <c r="P416" t="str">
        <f>D416&amp;E416</f>
        <v>长沙吉利汽车部件有限公司100A3801</v>
      </c>
      <c r="Q416" t="s">
        <v>14</v>
      </c>
      <c r="R416" t="s">
        <v>14</v>
      </c>
      <c r="S416">
        <f>L416+N416</f>
        <v>1200</v>
      </c>
      <c r="T416" t="str">
        <f>VLOOKUP(P416,Sheet1!W:W,1,0)</f>
        <v>长沙吉利汽车部件有限公司100A3801</v>
      </c>
    </row>
    <row r="417" spans="1:20" x14ac:dyDescent="0.15">
      <c r="A417" s="67">
        <v>44531</v>
      </c>
      <c r="B417" t="s">
        <v>667</v>
      </c>
      <c r="C417" t="s">
        <v>668</v>
      </c>
      <c r="D417" t="s">
        <v>756</v>
      </c>
      <c r="E417" t="s">
        <v>761</v>
      </c>
      <c r="F417" t="s">
        <v>762</v>
      </c>
      <c r="G417" t="s">
        <v>874</v>
      </c>
      <c r="H417">
        <v>200</v>
      </c>
      <c r="I417">
        <v>200</v>
      </c>
      <c r="J417">
        <v>210</v>
      </c>
      <c r="K417">
        <v>0</v>
      </c>
      <c r="L417">
        <v>210</v>
      </c>
      <c r="M417">
        <v>210</v>
      </c>
      <c r="N417">
        <v>0</v>
      </c>
      <c r="O417">
        <v>210</v>
      </c>
      <c r="P417" t="str">
        <f>D417&amp;E417</f>
        <v>北汽福田汽车股份有限公司时代领航卡车工厂100A4473</v>
      </c>
      <c r="Q417" t="s">
        <v>14</v>
      </c>
      <c r="R417" t="s">
        <v>14</v>
      </c>
      <c r="S417">
        <f>L417+N417</f>
        <v>210</v>
      </c>
      <c r="T417" t="str">
        <f>VLOOKUP(P417,Sheet1!W:W,1,0)</f>
        <v>北汽福田汽车股份有限公司时代领航卡车工厂100A4473</v>
      </c>
    </row>
    <row r="418" spans="1:20" x14ac:dyDescent="0.15">
      <c r="A418" s="67">
        <v>44531</v>
      </c>
      <c r="B418" t="s">
        <v>7</v>
      </c>
      <c r="C418" t="s">
        <v>782</v>
      </c>
      <c r="D418" t="s">
        <v>67</v>
      </c>
      <c r="E418" t="s">
        <v>69</v>
      </c>
      <c r="F418" t="s">
        <v>70</v>
      </c>
      <c r="G418" t="s">
        <v>874</v>
      </c>
      <c r="H418">
        <v>0</v>
      </c>
      <c r="I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str">
        <f>D418&amp;E418</f>
        <v>浙江远景汽配有限公司（贵阳）100A3610</v>
      </c>
      <c r="Q418" t="e">
        <v>#N/A</v>
      </c>
      <c r="R418" t="s">
        <v>14</v>
      </c>
      <c r="S418">
        <f>L418+N418</f>
        <v>0</v>
      </c>
      <c r="T418" t="str">
        <f>VLOOKUP(P418,Sheet1!W:W,1,0)</f>
        <v>浙江远景汽配有限公司（贵阳）100A3610</v>
      </c>
    </row>
    <row r="419" spans="1:20" x14ac:dyDescent="0.15">
      <c r="A419" s="67">
        <v>44531</v>
      </c>
      <c r="B419" t="s">
        <v>7</v>
      </c>
      <c r="C419" t="s">
        <v>782</v>
      </c>
      <c r="D419" t="s">
        <v>67</v>
      </c>
      <c r="E419" t="s">
        <v>73</v>
      </c>
      <c r="F419" t="s">
        <v>74</v>
      </c>
      <c r="G419" t="s">
        <v>874</v>
      </c>
      <c r="H419">
        <v>0</v>
      </c>
      <c r="I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tr">
        <f>D419&amp;E419</f>
        <v>浙江远景汽配有限公司（贵阳）100A3659</v>
      </c>
      <c r="Q419" t="e">
        <v>#N/A</v>
      </c>
      <c r="R419" t="s">
        <v>14</v>
      </c>
      <c r="S419">
        <f>L419+N419</f>
        <v>0</v>
      </c>
      <c r="T419" t="str">
        <f>VLOOKUP(P419,Sheet1!W:W,1,0)</f>
        <v>浙江远景汽配有限公司（贵阳）100A3659</v>
      </c>
    </row>
    <row r="420" spans="1:20" x14ac:dyDescent="0.15">
      <c r="A420" s="67">
        <v>44531</v>
      </c>
      <c r="B420" t="s">
        <v>7</v>
      </c>
      <c r="C420" t="s">
        <v>782</v>
      </c>
      <c r="D420" t="s">
        <v>67</v>
      </c>
      <c r="E420" t="s">
        <v>71</v>
      </c>
      <c r="F420" t="s">
        <v>924</v>
      </c>
      <c r="G420" t="s">
        <v>874</v>
      </c>
      <c r="H420">
        <v>0</v>
      </c>
      <c r="I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str">
        <f>D420&amp;E420</f>
        <v>浙江远景汽配有限公司（贵阳）100A3783</v>
      </c>
      <c r="Q420" t="e">
        <v>#N/A</v>
      </c>
      <c r="R420" t="s">
        <v>14</v>
      </c>
      <c r="S420">
        <f>L420+N420</f>
        <v>0</v>
      </c>
      <c r="T420" t="str">
        <f>VLOOKUP(P420,Sheet1!W:W,1,0)</f>
        <v>浙江远景汽配有限公司（贵阳）100A3783</v>
      </c>
    </row>
    <row r="421" spans="1:20" x14ac:dyDescent="0.15">
      <c r="A421" s="67">
        <v>44531</v>
      </c>
      <c r="B421" t="s">
        <v>667</v>
      </c>
      <c r="C421" t="s">
        <v>668</v>
      </c>
      <c r="D421" t="s">
        <v>753</v>
      </c>
      <c r="E421" t="s">
        <v>761</v>
      </c>
      <c r="F421" t="s">
        <v>762</v>
      </c>
      <c r="G421" t="s">
        <v>874</v>
      </c>
      <c r="H421">
        <v>800</v>
      </c>
      <c r="I421">
        <v>800</v>
      </c>
      <c r="K421">
        <v>800</v>
      </c>
      <c r="L421">
        <v>686</v>
      </c>
      <c r="M421">
        <v>686</v>
      </c>
      <c r="N421">
        <v>0</v>
      </c>
      <c r="O421">
        <v>686</v>
      </c>
      <c r="P421" t="str">
        <f>D421&amp;E421</f>
        <v>北汽福田汽车股份有限公司诸城汽车厂M4100A4473</v>
      </c>
      <c r="Q421" t="s">
        <v>14</v>
      </c>
      <c r="R421" t="s">
        <v>14</v>
      </c>
      <c r="S421">
        <f>L421+N421</f>
        <v>686</v>
      </c>
      <c r="T421" t="str">
        <f>VLOOKUP(P421,Sheet1!W:W,1,0)</f>
        <v>北汽福田汽车股份有限公司诸城汽车厂M4100A4473</v>
      </c>
    </row>
    <row r="422" spans="1:20" x14ac:dyDescent="0.15">
      <c r="A422" s="67">
        <v>44531</v>
      </c>
      <c r="B422" t="s">
        <v>660</v>
      </c>
      <c r="C422" t="s">
        <v>661</v>
      </c>
      <c r="D422" t="s">
        <v>663</v>
      </c>
      <c r="E422" t="s">
        <v>590</v>
      </c>
      <c r="F422" t="s">
        <v>591</v>
      </c>
      <c r="G422" t="s">
        <v>874</v>
      </c>
      <c r="H422">
        <v>3000</v>
      </c>
      <c r="I422">
        <v>3000</v>
      </c>
      <c r="J422">
        <v>2420</v>
      </c>
      <c r="K422">
        <v>580</v>
      </c>
      <c r="L422">
        <v>3000</v>
      </c>
      <c r="M422">
        <v>3000</v>
      </c>
      <c r="N422">
        <v>2420</v>
      </c>
      <c r="O422">
        <v>580</v>
      </c>
      <c r="P422" t="str">
        <f>D422&amp;E422</f>
        <v>厦门金龙联合汽车工业有限公司100A1644</v>
      </c>
      <c r="Q422" t="s">
        <v>1342</v>
      </c>
      <c r="R422" t="s">
        <v>14</v>
      </c>
      <c r="S422">
        <f>L422+N422</f>
        <v>5420</v>
      </c>
      <c r="T422" t="str">
        <f>VLOOKUP(P422,Sheet1!W:W,1,0)</f>
        <v>厦门金龙联合汽车工业有限公司100A1644</v>
      </c>
    </row>
    <row r="423" spans="1:20" x14ac:dyDescent="0.15">
      <c r="A423" s="67">
        <v>44531</v>
      </c>
      <c r="B423" t="s">
        <v>7</v>
      </c>
      <c r="C423" t="s">
        <v>782</v>
      </c>
      <c r="D423" t="s">
        <v>122</v>
      </c>
      <c r="E423" t="s">
        <v>123</v>
      </c>
      <c r="F423" t="s">
        <v>708</v>
      </c>
      <c r="G423" t="s">
        <v>874</v>
      </c>
      <c r="H423">
        <v>0</v>
      </c>
      <c r="I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str">
        <f>D423&amp;E423</f>
        <v>西安吉利汽车有限公司100A3885</v>
      </c>
      <c r="Q423" t="e">
        <v>#N/A</v>
      </c>
      <c r="R423" t="s">
        <v>26</v>
      </c>
      <c r="S423">
        <f>L423+N423</f>
        <v>0</v>
      </c>
      <c r="T423" t="str">
        <f>VLOOKUP(P423,Sheet1!W:W,1,0)</f>
        <v>西安吉利汽车有限公司100A3885</v>
      </c>
    </row>
    <row r="424" spans="1:20" x14ac:dyDescent="0.15">
      <c r="A424" s="67">
        <v>44531</v>
      </c>
      <c r="B424" t="s">
        <v>7</v>
      </c>
      <c r="C424" t="s">
        <v>782</v>
      </c>
      <c r="D424" t="s">
        <v>735</v>
      </c>
      <c r="E424" t="s">
        <v>17</v>
      </c>
      <c r="F424" t="s">
        <v>18</v>
      </c>
      <c r="G424" t="s">
        <v>874</v>
      </c>
      <c r="H424">
        <v>200</v>
      </c>
      <c r="I424">
        <v>200</v>
      </c>
      <c r="J424">
        <v>400</v>
      </c>
      <c r="K424">
        <v>0</v>
      </c>
      <c r="L424">
        <v>200</v>
      </c>
      <c r="M424">
        <v>200</v>
      </c>
      <c r="N424">
        <v>400</v>
      </c>
      <c r="O424">
        <v>0</v>
      </c>
      <c r="P424" t="str">
        <f>D424&amp;E424</f>
        <v>浙江吉润汽车有限公司宁波杭州湾新区备件中心100A4244</v>
      </c>
      <c r="Q424" t="s">
        <v>19</v>
      </c>
      <c r="R424" t="s">
        <v>19</v>
      </c>
      <c r="S424">
        <f>L424+N424</f>
        <v>600</v>
      </c>
      <c r="T424" t="str">
        <f>VLOOKUP(P424,Sheet1!W:W,1,0)</f>
        <v>浙江吉润汽车有限公司宁波杭州湾新区备件中心100A4244</v>
      </c>
    </row>
    <row r="425" spans="1:20" x14ac:dyDescent="0.15">
      <c r="A425" s="67">
        <v>44531</v>
      </c>
      <c r="B425" t="s">
        <v>426</v>
      </c>
      <c r="C425" t="s">
        <v>483</v>
      </c>
      <c r="D425" t="s">
        <v>692</v>
      </c>
      <c r="E425" t="s">
        <v>695</v>
      </c>
      <c r="F425" t="s">
        <v>698</v>
      </c>
      <c r="G425" t="s">
        <v>874</v>
      </c>
      <c r="H425">
        <v>400</v>
      </c>
      <c r="I425">
        <v>400</v>
      </c>
      <c r="J425">
        <v>800</v>
      </c>
      <c r="K425">
        <v>0</v>
      </c>
      <c r="L425">
        <v>400</v>
      </c>
      <c r="M425">
        <v>400</v>
      </c>
      <c r="N425">
        <v>800</v>
      </c>
      <c r="O425">
        <v>0</v>
      </c>
      <c r="P425" t="str">
        <f>D425&amp;E425</f>
        <v>扬州江淮轻型汽车有限公司100A2411</v>
      </c>
      <c r="Q425" t="s">
        <v>19</v>
      </c>
      <c r="R425" t="s">
        <v>19</v>
      </c>
      <c r="S425">
        <f>L425+N425</f>
        <v>1200</v>
      </c>
      <c r="T425" t="str">
        <f>VLOOKUP(P425,Sheet1!W:W,1,0)</f>
        <v>扬州江淮轻型汽车有限公司100A2411</v>
      </c>
    </row>
    <row r="426" spans="1:20" x14ac:dyDescent="0.15">
      <c r="A426" s="67">
        <v>44531</v>
      </c>
      <c r="B426" t="s">
        <v>524</v>
      </c>
      <c r="C426" t="s">
        <v>525</v>
      </c>
      <c r="D426" t="s">
        <v>838</v>
      </c>
      <c r="E426" t="s">
        <v>552</v>
      </c>
      <c r="F426" t="s">
        <v>553</v>
      </c>
      <c r="G426" t="s">
        <v>874</v>
      </c>
      <c r="J426">
        <v>8</v>
      </c>
      <c r="K426">
        <v>0</v>
      </c>
      <c r="N426">
        <v>8</v>
      </c>
      <c r="O426">
        <v>0</v>
      </c>
      <c r="P426" t="str">
        <f>D426&amp;E426</f>
        <v>重庆长安新能源汽车科技有限公司100A4173</v>
      </c>
      <c r="Q426" t="s">
        <v>14</v>
      </c>
      <c r="R426" t="e">
        <v>#N/A</v>
      </c>
      <c r="S426">
        <f>L426+N426</f>
        <v>8</v>
      </c>
      <c r="T426" t="str">
        <f>VLOOKUP(P426,Sheet1!W:W,1,0)</f>
        <v>重庆长安新能源汽车科技有限公司100A4173</v>
      </c>
    </row>
    <row r="427" spans="1:20" x14ac:dyDescent="0.15">
      <c r="A427" s="67">
        <v>44531</v>
      </c>
      <c r="B427" t="s">
        <v>524</v>
      </c>
      <c r="C427" t="s">
        <v>525</v>
      </c>
      <c r="D427" t="s">
        <v>543</v>
      </c>
      <c r="E427" t="s">
        <v>545</v>
      </c>
      <c r="F427" t="s">
        <v>546</v>
      </c>
      <c r="G427" t="s">
        <v>874</v>
      </c>
      <c r="H427">
        <v>0</v>
      </c>
      <c r="I427">
        <v>0</v>
      </c>
      <c r="J427">
        <v>10</v>
      </c>
      <c r="K427">
        <v>0</v>
      </c>
      <c r="L427">
        <v>0</v>
      </c>
      <c r="M427">
        <v>0</v>
      </c>
      <c r="N427">
        <v>10</v>
      </c>
      <c r="O427">
        <v>0</v>
      </c>
      <c r="P427" t="str">
        <f>D427&amp;E427</f>
        <v>重庆长安汽车股份有限公司100A2347</v>
      </c>
      <c r="Q427" t="s">
        <v>26</v>
      </c>
      <c r="R427" t="e">
        <v>#N/A</v>
      </c>
      <c r="S427">
        <f>L427+N427</f>
        <v>10</v>
      </c>
      <c r="T427" t="str">
        <f>VLOOKUP(P427,Sheet1!W:W,1,0)</f>
        <v>重庆长安汽车股份有限公司100A2347</v>
      </c>
    </row>
    <row r="428" spans="1:20" x14ac:dyDescent="0.15">
      <c r="A428" s="67">
        <v>44531</v>
      </c>
      <c r="B428" t="s">
        <v>7</v>
      </c>
      <c r="C428" t="s">
        <v>782</v>
      </c>
      <c r="D428" t="s">
        <v>733</v>
      </c>
      <c r="E428" t="s">
        <v>938</v>
      </c>
      <c r="F428" t="s">
        <v>725</v>
      </c>
      <c r="G428" t="s">
        <v>874</v>
      </c>
      <c r="H428">
        <v>0</v>
      </c>
      <c r="I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str">
        <f>D428&amp;E428</f>
        <v>长兴吉利汽车部件有限公司100AL041B</v>
      </c>
      <c r="Q428" t="e">
        <v>#N/A</v>
      </c>
      <c r="R428" t="e">
        <v>#N/A</v>
      </c>
      <c r="S428">
        <f>L428+N428</f>
        <v>0</v>
      </c>
      <c r="T428" t="e">
        <f>VLOOKUP(P428,Sheet1!W:W,1,0)</f>
        <v>#N/A</v>
      </c>
    </row>
    <row r="429" spans="1:20" x14ac:dyDescent="0.15">
      <c r="A429" s="67">
        <v>44531</v>
      </c>
      <c r="B429" t="s">
        <v>7</v>
      </c>
      <c r="C429" t="s">
        <v>782</v>
      </c>
      <c r="D429" t="s">
        <v>114</v>
      </c>
      <c r="E429" t="s">
        <v>37</v>
      </c>
      <c r="F429" t="s">
        <v>38</v>
      </c>
      <c r="G429" t="s">
        <v>874</v>
      </c>
      <c r="H429">
        <v>0</v>
      </c>
      <c r="I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tr">
        <f>D429&amp;E429</f>
        <v>长沙吉利汽车部件有限公司100A3765</v>
      </c>
      <c r="Q429" t="e">
        <v>#N/A</v>
      </c>
      <c r="R429" t="s">
        <v>26</v>
      </c>
      <c r="S429">
        <f>L429+N429</f>
        <v>0</v>
      </c>
      <c r="T429" t="str">
        <f>VLOOKUP(P429,Sheet1!W:W,1,0)</f>
        <v>长沙吉利汽车部件有限公司100A3765</v>
      </c>
    </row>
    <row r="430" spans="1:20" x14ac:dyDescent="0.15">
      <c r="A430" s="67">
        <v>44531</v>
      </c>
      <c r="B430" t="s">
        <v>524</v>
      </c>
      <c r="C430" t="s">
        <v>575</v>
      </c>
      <c r="D430" t="s">
        <v>883</v>
      </c>
      <c r="E430" t="s">
        <v>884</v>
      </c>
      <c r="F430" t="s">
        <v>885</v>
      </c>
      <c r="G430" t="s">
        <v>886</v>
      </c>
      <c r="J430">
        <v>6</v>
      </c>
      <c r="K430">
        <v>0</v>
      </c>
      <c r="N430">
        <v>6</v>
      </c>
      <c r="O430">
        <v>0</v>
      </c>
      <c r="P430" t="str">
        <f>D430&amp;E430</f>
        <v>北汽福田汽车股份有限公司100E1926P</v>
      </c>
      <c r="Q430" t="s">
        <v>19</v>
      </c>
      <c r="R430" t="e">
        <v>#N/A</v>
      </c>
      <c r="S430">
        <f>L430+N430</f>
        <v>6</v>
      </c>
      <c r="T430" t="e">
        <f>VLOOKUP(P430,Sheet1!W:W,1,0)</f>
        <v>#N/A</v>
      </c>
    </row>
    <row r="431" spans="1:20" x14ac:dyDescent="0.15">
      <c r="A431" s="67">
        <v>44531</v>
      </c>
      <c r="B431" t="s">
        <v>426</v>
      </c>
      <c r="C431" t="s">
        <v>858</v>
      </c>
      <c r="D431" t="s">
        <v>482</v>
      </c>
      <c r="E431" t="s">
        <v>473</v>
      </c>
      <c r="F431" t="s">
        <v>474</v>
      </c>
      <c r="G431" t="s">
        <v>874</v>
      </c>
      <c r="H431">
        <v>0</v>
      </c>
      <c r="I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str">
        <f>D431&amp;E431</f>
        <v>奇瑞商用车（安徽）有限公司专用车分公司100A4032</v>
      </c>
      <c r="Q431" t="e">
        <v>#N/A</v>
      </c>
      <c r="R431" t="s">
        <v>26</v>
      </c>
      <c r="S431">
        <f>L431+N431</f>
        <v>0</v>
      </c>
      <c r="T431" t="str">
        <f>VLOOKUP(P431,Sheet1!W:W,1,0)</f>
        <v>奇瑞商用车（安徽）有限公司专用车分公司100A4032</v>
      </c>
    </row>
    <row r="432" spans="1:20" x14ac:dyDescent="0.15">
      <c r="A432" s="67">
        <v>44531</v>
      </c>
      <c r="B432" t="s">
        <v>426</v>
      </c>
      <c r="C432" t="s">
        <v>858</v>
      </c>
      <c r="D432" t="s">
        <v>468</v>
      </c>
      <c r="E432" t="s">
        <v>469</v>
      </c>
      <c r="F432" t="s">
        <v>470</v>
      </c>
      <c r="G432" t="s">
        <v>874</v>
      </c>
      <c r="H432">
        <v>0</v>
      </c>
      <c r="I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tr">
        <f>D432&amp;E432</f>
        <v>奇瑞汽车河南有限公司100A098</v>
      </c>
      <c r="Q432" t="e">
        <v>#N/A</v>
      </c>
      <c r="R432" t="s">
        <v>26</v>
      </c>
      <c r="S432">
        <f>L432+N432</f>
        <v>0</v>
      </c>
      <c r="T432" t="str">
        <f>VLOOKUP(P432,Sheet1!W:W,1,0)</f>
        <v>奇瑞汽车河南有限公司100A098</v>
      </c>
    </row>
    <row r="433" spans="1:20" x14ac:dyDescent="0.15">
      <c r="A433" s="67">
        <v>44531</v>
      </c>
      <c r="B433" t="s">
        <v>426</v>
      </c>
      <c r="C433" t="s">
        <v>858</v>
      </c>
      <c r="D433" t="s">
        <v>468</v>
      </c>
      <c r="E433" t="s">
        <v>471</v>
      </c>
      <c r="F433" t="s">
        <v>472</v>
      </c>
      <c r="G433" t="s">
        <v>874</v>
      </c>
      <c r="H433">
        <v>0</v>
      </c>
      <c r="I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tr">
        <f>D433&amp;E433</f>
        <v>奇瑞汽车河南有限公司100A3293</v>
      </c>
      <c r="Q433" t="e">
        <v>#N/A</v>
      </c>
      <c r="R433" t="s">
        <v>26</v>
      </c>
      <c r="S433">
        <f>L433+N433</f>
        <v>0</v>
      </c>
      <c r="T433" t="str">
        <f>VLOOKUP(P433,Sheet1!W:W,1,0)</f>
        <v>奇瑞汽车河南有限公司100A3293</v>
      </c>
    </row>
    <row r="434" spans="1:20" x14ac:dyDescent="0.15">
      <c r="A434" s="67">
        <v>44531</v>
      </c>
      <c r="B434" t="s">
        <v>524</v>
      </c>
      <c r="C434" t="s">
        <v>575</v>
      </c>
      <c r="D434" t="s">
        <v>883</v>
      </c>
      <c r="E434" t="s">
        <v>887</v>
      </c>
      <c r="F434" t="s">
        <v>888</v>
      </c>
      <c r="G434" t="s">
        <v>886</v>
      </c>
      <c r="J434">
        <v>12</v>
      </c>
      <c r="K434">
        <v>0</v>
      </c>
      <c r="N434">
        <v>12</v>
      </c>
      <c r="O434">
        <v>0</v>
      </c>
      <c r="P434" t="str">
        <f>D434&amp;E434</f>
        <v>北汽福田汽车股份有限公司100EV1353P</v>
      </c>
      <c r="Q434" t="s">
        <v>26</v>
      </c>
      <c r="R434" t="e">
        <v>#N/A</v>
      </c>
      <c r="S434">
        <f>L434+N434</f>
        <v>12</v>
      </c>
      <c r="T434" t="e">
        <f>VLOOKUP(P434,Sheet1!W:W,1,0)</f>
        <v>#N/A</v>
      </c>
    </row>
    <row r="435" spans="1:20" x14ac:dyDescent="0.15">
      <c r="A435" s="67">
        <v>44531</v>
      </c>
      <c r="B435" t="s">
        <v>524</v>
      </c>
      <c r="C435" t="s">
        <v>575</v>
      </c>
      <c r="D435" t="s">
        <v>883</v>
      </c>
      <c r="E435" t="s">
        <v>889</v>
      </c>
      <c r="F435" t="s">
        <v>890</v>
      </c>
      <c r="G435" t="s">
        <v>886</v>
      </c>
      <c r="J435">
        <v>8</v>
      </c>
      <c r="K435">
        <v>0</v>
      </c>
      <c r="N435">
        <v>8</v>
      </c>
      <c r="O435">
        <v>0</v>
      </c>
      <c r="P435" t="str">
        <f>D435&amp;E435</f>
        <v>北汽福田汽车股份有限公司100EV1562Q</v>
      </c>
      <c r="Q435" t="s">
        <v>14</v>
      </c>
      <c r="R435" t="e">
        <v>#N/A</v>
      </c>
      <c r="S435">
        <f>L435+N435</f>
        <v>8</v>
      </c>
      <c r="T435" t="e">
        <f>VLOOKUP(P435,Sheet1!W:W,1,0)</f>
        <v>#N/A</v>
      </c>
    </row>
    <row r="436" spans="1:20" x14ac:dyDescent="0.15">
      <c r="A436" s="67">
        <v>44531</v>
      </c>
      <c r="B436" t="s">
        <v>524</v>
      </c>
      <c r="C436" t="s">
        <v>575</v>
      </c>
      <c r="D436" t="s">
        <v>883</v>
      </c>
      <c r="E436" t="s">
        <v>891</v>
      </c>
      <c r="F436" t="s">
        <v>892</v>
      </c>
      <c r="G436" t="s">
        <v>886</v>
      </c>
      <c r="J436">
        <v>11</v>
      </c>
      <c r="K436">
        <v>0</v>
      </c>
      <c r="N436">
        <v>11</v>
      </c>
      <c r="O436">
        <v>0</v>
      </c>
      <c r="P436" t="str">
        <f>D436&amp;E436</f>
        <v>北汽福田汽车股份有限公司100EV1797P</v>
      </c>
      <c r="Q436" t="s">
        <v>26</v>
      </c>
      <c r="R436" t="e">
        <v>#N/A</v>
      </c>
      <c r="S436">
        <f>L436+N436</f>
        <v>11</v>
      </c>
      <c r="T436" t="e">
        <f>VLOOKUP(P436,Sheet1!W:W,1,0)</f>
        <v>#N/A</v>
      </c>
    </row>
    <row r="437" spans="1:20" x14ac:dyDescent="0.15">
      <c r="A437" s="67">
        <v>44531</v>
      </c>
      <c r="B437" t="s">
        <v>524</v>
      </c>
      <c r="C437" t="s">
        <v>575</v>
      </c>
      <c r="D437" t="s">
        <v>883</v>
      </c>
      <c r="E437" t="s">
        <v>893</v>
      </c>
      <c r="F437" t="s">
        <v>894</v>
      </c>
      <c r="G437" t="s">
        <v>886</v>
      </c>
      <c r="J437">
        <v>30</v>
      </c>
      <c r="K437">
        <v>0</v>
      </c>
      <c r="N437">
        <v>30</v>
      </c>
      <c r="O437">
        <v>0</v>
      </c>
      <c r="P437" t="str">
        <f>D437&amp;E437</f>
        <v>北汽福田汽车股份有限公司100EV1929Q</v>
      </c>
      <c r="Q437" t="s">
        <v>19</v>
      </c>
      <c r="R437" t="e">
        <v>#N/A</v>
      </c>
      <c r="S437">
        <f>L437+N437</f>
        <v>30</v>
      </c>
      <c r="T437" t="e">
        <f>VLOOKUP(P437,Sheet1!W:W,1,0)</f>
        <v>#N/A</v>
      </c>
    </row>
    <row r="438" spans="1:20" x14ac:dyDescent="0.15">
      <c r="A438" s="67">
        <v>44531</v>
      </c>
      <c r="B438" t="s">
        <v>524</v>
      </c>
      <c r="C438" t="s">
        <v>575</v>
      </c>
      <c r="D438" t="s">
        <v>883</v>
      </c>
      <c r="E438" t="s">
        <v>895</v>
      </c>
      <c r="F438" t="s">
        <v>896</v>
      </c>
      <c r="G438" t="s">
        <v>886</v>
      </c>
      <c r="J438">
        <v>14</v>
      </c>
      <c r="K438">
        <v>0</v>
      </c>
      <c r="N438">
        <v>14</v>
      </c>
      <c r="O438">
        <v>0</v>
      </c>
      <c r="P438" t="str">
        <f>D438&amp;E438</f>
        <v>北汽福田汽车股份有限公司100EV2150Q</v>
      </c>
      <c r="Q438" t="s">
        <v>26</v>
      </c>
      <c r="R438" t="e">
        <v>#N/A</v>
      </c>
      <c r="S438">
        <f>L438+N438</f>
        <v>14</v>
      </c>
      <c r="T438" t="e">
        <f>VLOOKUP(P438,Sheet1!W:W,1,0)</f>
        <v>#N/A</v>
      </c>
    </row>
    <row r="439" spans="1:20" x14ac:dyDescent="0.15">
      <c r="A439" s="67">
        <v>44531</v>
      </c>
      <c r="B439" t="s">
        <v>524</v>
      </c>
      <c r="C439" t="s">
        <v>575</v>
      </c>
      <c r="D439" t="s">
        <v>883</v>
      </c>
      <c r="E439" t="s">
        <v>897</v>
      </c>
      <c r="F439" t="s">
        <v>898</v>
      </c>
      <c r="G439" t="s">
        <v>886</v>
      </c>
      <c r="J439">
        <v>112</v>
      </c>
      <c r="K439">
        <v>0</v>
      </c>
      <c r="N439">
        <v>112</v>
      </c>
      <c r="O439">
        <v>0</v>
      </c>
      <c r="P439" t="str">
        <f>D439&amp;E439</f>
        <v>北汽福田汽车股份有限公司100EV2238P</v>
      </c>
      <c r="Q439" t="s">
        <v>26</v>
      </c>
      <c r="R439" t="e">
        <v>#N/A</v>
      </c>
      <c r="S439">
        <f>L439+N439</f>
        <v>112</v>
      </c>
      <c r="T439" t="e">
        <f>VLOOKUP(P439,Sheet1!W:W,1,0)</f>
        <v>#N/A</v>
      </c>
    </row>
    <row r="440" spans="1:20" x14ac:dyDescent="0.15">
      <c r="A440" s="67">
        <v>44531</v>
      </c>
      <c r="B440" t="s">
        <v>524</v>
      </c>
      <c r="C440" t="s">
        <v>575</v>
      </c>
      <c r="D440" t="s">
        <v>883</v>
      </c>
      <c r="E440" t="s">
        <v>899</v>
      </c>
      <c r="F440" t="s">
        <v>900</v>
      </c>
      <c r="G440" t="s">
        <v>886</v>
      </c>
      <c r="J440">
        <v>57</v>
      </c>
      <c r="K440">
        <v>0</v>
      </c>
      <c r="N440">
        <v>57</v>
      </c>
      <c r="O440">
        <v>0</v>
      </c>
      <c r="P440" t="str">
        <f>D440&amp;E440</f>
        <v>北汽福田汽车股份有限公司100EV2427P</v>
      </c>
      <c r="Q440" t="s">
        <v>26</v>
      </c>
      <c r="R440" t="e">
        <v>#N/A</v>
      </c>
      <c r="S440">
        <f>L440+N440</f>
        <v>57</v>
      </c>
      <c r="T440" t="e">
        <f>VLOOKUP(P440,Sheet1!W:W,1,0)</f>
        <v>#N/A</v>
      </c>
    </row>
    <row r="441" spans="1:20" x14ac:dyDescent="0.15">
      <c r="A441" s="67">
        <v>44531</v>
      </c>
      <c r="B441" t="s">
        <v>524</v>
      </c>
      <c r="C441" t="s">
        <v>575</v>
      </c>
      <c r="D441" t="s">
        <v>883</v>
      </c>
      <c r="E441" t="s">
        <v>901</v>
      </c>
      <c r="F441" t="s">
        <v>902</v>
      </c>
      <c r="G441" t="s">
        <v>886</v>
      </c>
      <c r="J441">
        <v>2</v>
      </c>
      <c r="K441">
        <v>0</v>
      </c>
      <c r="N441">
        <v>2</v>
      </c>
      <c r="O441">
        <v>0</v>
      </c>
      <c r="P441" t="str">
        <f>D441&amp;E441</f>
        <v>北汽福田汽车股份有限公司100EV345Q</v>
      </c>
      <c r="Q441" t="s">
        <v>26</v>
      </c>
      <c r="R441" t="e">
        <v>#N/A</v>
      </c>
      <c r="S441">
        <f>L441+N441</f>
        <v>2</v>
      </c>
      <c r="T441" t="e">
        <f>VLOOKUP(P441,Sheet1!W:W,1,0)</f>
        <v>#N/A</v>
      </c>
    </row>
    <row r="442" spans="1:20" x14ac:dyDescent="0.15">
      <c r="A442" s="67">
        <v>44531</v>
      </c>
      <c r="B442" t="s">
        <v>524</v>
      </c>
      <c r="C442" t="s">
        <v>556</v>
      </c>
      <c r="D442" t="s">
        <v>562</v>
      </c>
      <c r="E442" t="s">
        <v>840</v>
      </c>
      <c r="F442" t="s">
        <v>850</v>
      </c>
      <c r="G442" t="s">
        <v>874</v>
      </c>
      <c r="J442">
        <v>52</v>
      </c>
      <c r="K442">
        <v>0</v>
      </c>
      <c r="N442">
        <v>136</v>
      </c>
      <c r="O442">
        <v>0</v>
      </c>
      <c r="P442" t="str">
        <f>D442&amp;E442</f>
        <v>上汽通用五菱汽车股份有限公司100AL082B</v>
      </c>
      <c r="Q442" t="s">
        <v>14</v>
      </c>
      <c r="R442" t="e">
        <v>#N/A</v>
      </c>
      <c r="S442">
        <f>L442+N442</f>
        <v>136</v>
      </c>
      <c r="T442" t="str">
        <f>VLOOKUP(P442,Sheet1!W:W,1,0)</f>
        <v>上汽通用五菱汽车股份有限公司100AL082B</v>
      </c>
    </row>
    <row r="443" spans="1:20" x14ac:dyDescent="0.15">
      <c r="A443" s="67">
        <v>44531</v>
      </c>
      <c r="B443" t="s">
        <v>524</v>
      </c>
      <c r="C443" t="s">
        <v>616</v>
      </c>
      <c r="D443" t="s">
        <v>644</v>
      </c>
      <c r="E443" t="s">
        <v>649</v>
      </c>
      <c r="F443" t="s">
        <v>650</v>
      </c>
      <c r="G443" t="s">
        <v>874</v>
      </c>
      <c r="J443">
        <v>23</v>
      </c>
      <c r="K443">
        <v>0</v>
      </c>
      <c r="N443">
        <v>13</v>
      </c>
      <c r="O443">
        <v>0</v>
      </c>
      <c r="P443" t="str">
        <f>D443&amp;E443</f>
        <v>一汽-大众汽车有限公司100A3686</v>
      </c>
      <c r="Q443" t="s">
        <v>26</v>
      </c>
      <c r="R443" t="e">
        <v>#N/A</v>
      </c>
      <c r="S443">
        <f>L443+N443</f>
        <v>13</v>
      </c>
      <c r="T443" t="str">
        <f>VLOOKUP(P443,Sheet1!W:W,1,0)</f>
        <v>一汽-大众汽车有限公司100A3686</v>
      </c>
    </row>
    <row r="444" spans="1:20" x14ac:dyDescent="0.15">
      <c r="A444" s="67">
        <v>44531</v>
      </c>
      <c r="B444" t="s">
        <v>524</v>
      </c>
      <c r="C444" t="s">
        <v>616</v>
      </c>
      <c r="D444" t="s">
        <v>640</v>
      </c>
      <c r="E444" t="s">
        <v>841</v>
      </c>
      <c r="F444" t="s">
        <v>851</v>
      </c>
      <c r="G444" t="s">
        <v>874</v>
      </c>
      <c r="J444">
        <v>8</v>
      </c>
      <c r="K444">
        <v>0</v>
      </c>
      <c r="N444">
        <v>8</v>
      </c>
      <c r="O444">
        <v>0</v>
      </c>
      <c r="P444" t="str">
        <f>D444&amp;E444</f>
        <v>上汽大众汽车有限公司长沙分公司100AF044H</v>
      </c>
      <c r="Q444" t="s">
        <v>26</v>
      </c>
      <c r="R444" t="e">
        <v>#N/A</v>
      </c>
      <c r="S444">
        <f>L444+N444</f>
        <v>8</v>
      </c>
      <c r="T444" t="str">
        <f>VLOOKUP(P444,Sheet1!W:W,1,0)</f>
        <v>上汽大众汽车有限公司长沙分公司100AF044H</v>
      </c>
    </row>
    <row r="445" spans="1:20" x14ac:dyDescent="0.15">
      <c r="A445" s="67">
        <v>44531</v>
      </c>
      <c r="B445" t="s">
        <v>175</v>
      </c>
      <c r="C445" t="s">
        <v>717</v>
      </c>
      <c r="D445" t="s">
        <v>351</v>
      </c>
      <c r="E445" t="s">
        <v>842</v>
      </c>
      <c r="F445" t="s">
        <v>601</v>
      </c>
      <c r="G445" t="s">
        <v>874</v>
      </c>
      <c r="J445">
        <v>8</v>
      </c>
      <c r="K445">
        <v>0</v>
      </c>
      <c r="N445">
        <v>8</v>
      </c>
      <c r="O445">
        <v>0</v>
      </c>
      <c r="P445" t="str">
        <f>D445&amp;E445</f>
        <v>上海汽车集团股份有限公司100AL721C</v>
      </c>
      <c r="Q445" t="s">
        <v>26</v>
      </c>
      <c r="R445" t="e">
        <v>#N/A</v>
      </c>
      <c r="S445">
        <f>L445+N445</f>
        <v>8</v>
      </c>
      <c r="T445" t="str">
        <f>VLOOKUP(P445,Sheet1!W:W,1,0)</f>
        <v>上海汽车集团股份有限公司100AL721C</v>
      </c>
    </row>
    <row r="446" spans="1:20" x14ac:dyDescent="0.15">
      <c r="A446" s="67">
        <v>44531</v>
      </c>
      <c r="B446" t="s">
        <v>175</v>
      </c>
      <c r="C446" t="s">
        <v>717</v>
      </c>
      <c r="D446" t="s">
        <v>330</v>
      </c>
      <c r="E446" t="s">
        <v>843</v>
      </c>
      <c r="F446" t="s">
        <v>852</v>
      </c>
      <c r="G446" t="s">
        <v>874</v>
      </c>
      <c r="J446">
        <v>30</v>
      </c>
      <c r="K446">
        <v>0</v>
      </c>
      <c r="N446">
        <v>30</v>
      </c>
      <c r="O446">
        <v>0</v>
      </c>
      <c r="P446" t="str">
        <f>D446&amp;E446</f>
        <v>东南(福建)汽车工业有限公司100A3732</v>
      </c>
      <c r="Q446" t="s">
        <v>14</v>
      </c>
      <c r="R446" t="e">
        <v>#N/A</v>
      </c>
      <c r="S446">
        <f>L446+N446</f>
        <v>30</v>
      </c>
      <c r="T446" t="str">
        <f>VLOOKUP(P446,Sheet1!W:W,1,0)</f>
        <v>东南(福建)汽车工业有限公司100A3732</v>
      </c>
    </row>
    <row r="447" spans="1:20" x14ac:dyDescent="0.15">
      <c r="A447" s="67">
        <v>44531</v>
      </c>
      <c r="B447" t="s">
        <v>175</v>
      </c>
      <c r="C447" t="s">
        <v>717</v>
      </c>
      <c r="D447" t="s">
        <v>359</v>
      </c>
      <c r="E447" t="s">
        <v>842</v>
      </c>
      <c r="F447" t="s">
        <v>601</v>
      </c>
      <c r="G447" t="s">
        <v>874</v>
      </c>
      <c r="K447">
        <v>0</v>
      </c>
      <c r="N447">
        <v>80</v>
      </c>
      <c r="O447">
        <v>0</v>
      </c>
      <c r="P447" t="str">
        <f>D447&amp;E447</f>
        <v>无锡安谊汽车配件有限公司100AL721C</v>
      </c>
      <c r="Q447" t="s">
        <v>26</v>
      </c>
      <c r="R447" t="e">
        <v>#N/A</v>
      </c>
      <c r="S447">
        <f>L447+N447</f>
        <v>80</v>
      </c>
      <c r="T447" t="str">
        <f>VLOOKUP(P447,Sheet1!W:W,1,0)</f>
        <v>无锡安谊汽车配件有限公司100AL721C</v>
      </c>
    </row>
    <row r="448" spans="1:20" x14ac:dyDescent="0.15">
      <c r="A448" s="67">
        <v>44531</v>
      </c>
      <c r="B448" t="s">
        <v>175</v>
      </c>
      <c r="C448" t="s">
        <v>176</v>
      </c>
      <c r="D448" t="s">
        <v>790</v>
      </c>
      <c r="E448" t="s">
        <v>261</v>
      </c>
      <c r="F448" t="s">
        <v>262</v>
      </c>
      <c r="G448" t="s">
        <v>874</v>
      </c>
      <c r="J448">
        <v>10</v>
      </c>
      <c r="K448">
        <v>0</v>
      </c>
      <c r="N448">
        <v>10</v>
      </c>
      <c r="O448">
        <v>0</v>
      </c>
      <c r="P448" t="str">
        <f>D448&amp;E448</f>
        <v>广州汽车集团股份有限公司100A3410</v>
      </c>
      <c r="Q448" t="s">
        <v>14</v>
      </c>
      <c r="R448" t="e">
        <v>#N/A</v>
      </c>
      <c r="S448">
        <f>L448+N448</f>
        <v>10</v>
      </c>
      <c r="T448" t="str">
        <f>VLOOKUP(P448,Sheet1!W:W,1,0)</f>
        <v>广州汽车集团股份有限公司100A3410</v>
      </c>
    </row>
    <row r="449" spans="1:20" x14ac:dyDescent="0.15">
      <c r="A449" s="67">
        <v>44531</v>
      </c>
      <c r="B449" t="s">
        <v>175</v>
      </c>
      <c r="C449" t="s">
        <v>176</v>
      </c>
      <c r="D449" t="s">
        <v>790</v>
      </c>
      <c r="E449" t="s">
        <v>202</v>
      </c>
      <c r="F449" t="s">
        <v>203</v>
      </c>
      <c r="G449" t="s">
        <v>874</v>
      </c>
      <c r="J449">
        <v>60</v>
      </c>
      <c r="K449">
        <v>0</v>
      </c>
      <c r="N449">
        <v>60</v>
      </c>
      <c r="O449">
        <v>0</v>
      </c>
      <c r="P449" t="str">
        <f>D449&amp;E449</f>
        <v>广州汽车集团股份有限公司100A3882</v>
      </c>
      <c r="Q449" t="s">
        <v>26</v>
      </c>
      <c r="R449" t="e">
        <v>#N/A</v>
      </c>
      <c r="S449">
        <f>L449+N449</f>
        <v>60</v>
      </c>
      <c r="T449" t="str">
        <f>VLOOKUP(P449,Sheet1!W:W,1,0)</f>
        <v>广州汽车集团股份有限公司100A3882</v>
      </c>
    </row>
    <row r="450" spans="1:20" x14ac:dyDescent="0.15">
      <c r="A450" s="67">
        <v>44531</v>
      </c>
      <c r="B450" t="s">
        <v>175</v>
      </c>
      <c r="C450" t="s">
        <v>176</v>
      </c>
      <c r="D450" t="s">
        <v>790</v>
      </c>
      <c r="E450" t="s">
        <v>745</v>
      </c>
      <c r="F450" t="s">
        <v>791</v>
      </c>
      <c r="G450" t="s">
        <v>874</v>
      </c>
      <c r="J450">
        <v>3</v>
      </c>
      <c r="K450">
        <v>0</v>
      </c>
      <c r="N450">
        <v>3</v>
      </c>
      <c r="O450">
        <v>0</v>
      </c>
      <c r="P450" t="str">
        <f>D450&amp;E450</f>
        <v>广州汽车集团股份有限公司100A4571</v>
      </c>
      <c r="Q450" t="s">
        <v>26</v>
      </c>
      <c r="R450" t="e">
        <v>#N/A</v>
      </c>
      <c r="S450">
        <f>L450+N450</f>
        <v>3</v>
      </c>
      <c r="T450" t="str">
        <f>VLOOKUP(P450,Sheet1!W:W,1,0)</f>
        <v>广州汽车集团股份有限公司100A4571</v>
      </c>
    </row>
    <row r="451" spans="1:20" x14ac:dyDescent="0.15">
      <c r="A451" s="67">
        <v>44531</v>
      </c>
      <c r="B451" t="s">
        <v>175</v>
      </c>
      <c r="C451" t="s">
        <v>176</v>
      </c>
      <c r="D451" t="s">
        <v>750</v>
      </c>
      <c r="E451" t="s">
        <v>844</v>
      </c>
      <c r="F451" t="s">
        <v>708</v>
      </c>
      <c r="G451" t="s">
        <v>874</v>
      </c>
      <c r="J451">
        <v>60</v>
      </c>
      <c r="K451">
        <v>0</v>
      </c>
      <c r="N451">
        <v>50</v>
      </c>
      <c r="O451">
        <v>0</v>
      </c>
      <c r="P451" t="str">
        <f>D451&amp;E451</f>
        <v>江西中联智能物流有限公司100AL642F</v>
      </c>
      <c r="Q451" t="s">
        <v>26</v>
      </c>
      <c r="R451" t="e">
        <v>#N/A</v>
      </c>
      <c r="S451">
        <f>L451+N451</f>
        <v>50</v>
      </c>
      <c r="T451" t="str">
        <f>VLOOKUP(P451,Sheet1!W:W,1,0)</f>
        <v>江西中联智能物流有限公司100AL642F</v>
      </c>
    </row>
    <row r="452" spans="1:20" x14ac:dyDescent="0.15">
      <c r="A452" s="67">
        <v>44531</v>
      </c>
      <c r="B452" t="s">
        <v>175</v>
      </c>
      <c r="C452" t="s">
        <v>176</v>
      </c>
      <c r="D452" t="s">
        <v>750</v>
      </c>
      <c r="E452" t="s">
        <v>778</v>
      </c>
      <c r="F452" t="s">
        <v>779</v>
      </c>
      <c r="G452" t="s">
        <v>874</v>
      </c>
      <c r="J452">
        <v>10</v>
      </c>
      <c r="K452">
        <v>0</v>
      </c>
      <c r="N452">
        <v>10</v>
      </c>
      <c r="O452">
        <v>0</v>
      </c>
      <c r="P452" t="str">
        <f>D452&amp;E452</f>
        <v>江西中联智能物流有限公司100AQ121A</v>
      </c>
      <c r="Q452" t="s">
        <v>26</v>
      </c>
      <c r="R452" t="e">
        <v>#N/A</v>
      </c>
      <c r="S452">
        <f>L452+N452</f>
        <v>10</v>
      </c>
      <c r="T452" t="str">
        <f>VLOOKUP(P452,Sheet1!W:W,1,0)</f>
        <v>江西中联智能物流有限公司100AQ121A</v>
      </c>
    </row>
    <row r="453" spans="1:20" x14ac:dyDescent="0.15">
      <c r="A453" s="67">
        <v>44531</v>
      </c>
      <c r="B453" t="s">
        <v>175</v>
      </c>
      <c r="C453" t="s">
        <v>364</v>
      </c>
      <c r="D453" t="s">
        <v>780</v>
      </c>
      <c r="E453" t="s">
        <v>15</v>
      </c>
      <c r="F453" t="s">
        <v>16</v>
      </c>
      <c r="G453" t="s">
        <v>874</v>
      </c>
      <c r="K453">
        <v>0</v>
      </c>
      <c r="N453">
        <v>16</v>
      </c>
      <c r="O453">
        <v>0</v>
      </c>
      <c r="P453" t="str">
        <f>D453&amp;E453</f>
        <v>深圳市比亚迪供应链管理有限公司100A3526</v>
      </c>
      <c r="Q453" t="s">
        <v>14</v>
      </c>
      <c r="R453" t="e">
        <v>#N/A</v>
      </c>
      <c r="S453">
        <f>L453+N453</f>
        <v>16</v>
      </c>
      <c r="T453" t="str">
        <f>VLOOKUP(P453,Sheet1!W:W,1,0)</f>
        <v>深圳市比亚迪供应链管理有限公司100A3526</v>
      </c>
    </row>
    <row r="454" spans="1:20" x14ac:dyDescent="0.15">
      <c r="A454" s="67">
        <v>44531</v>
      </c>
      <c r="B454" t="s">
        <v>175</v>
      </c>
      <c r="C454" t="s">
        <v>364</v>
      </c>
      <c r="D454" t="s">
        <v>780</v>
      </c>
      <c r="E454" t="s">
        <v>407</v>
      </c>
      <c r="F454" t="s">
        <v>408</v>
      </c>
      <c r="G454" t="s">
        <v>874</v>
      </c>
      <c r="K454">
        <v>0</v>
      </c>
      <c r="N454">
        <v>20</v>
      </c>
      <c r="O454">
        <v>0</v>
      </c>
      <c r="P454" t="str">
        <f>D454&amp;E454</f>
        <v>深圳市比亚迪供应链管理有限公司100A3724</v>
      </c>
      <c r="Q454" t="s">
        <v>26</v>
      </c>
      <c r="R454" t="e">
        <v>#N/A</v>
      </c>
      <c r="S454">
        <f>L454+N454</f>
        <v>20</v>
      </c>
      <c r="T454" t="str">
        <f>VLOOKUP(P454,Sheet1!W:W,1,0)</f>
        <v>深圳市比亚迪供应链管理有限公司100A3724</v>
      </c>
    </row>
    <row r="455" spans="1:20" x14ac:dyDescent="0.15">
      <c r="A455" s="67">
        <v>44531</v>
      </c>
      <c r="B455" t="s">
        <v>175</v>
      </c>
      <c r="C455" t="s">
        <v>364</v>
      </c>
      <c r="D455" t="s">
        <v>780</v>
      </c>
      <c r="E455" t="s">
        <v>380</v>
      </c>
      <c r="F455" t="s">
        <v>381</v>
      </c>
      <c r="G455" t="s">
        <v>874</v>
      </c>
      <c r="K455">
        <v>0</v>
      </c>
      <c r="N455">
        <v>100</v>
      </c>
      <c r="O455">
        <v>0</v>
      </c>
      <c r="P455" t="str">
        <f>D455&amp;E455</f>
        <v>深圳市比亚迪供应链管理有限公司100A3977</v>
      </c>
      <c r="Q455" t="s">
        <v>14</v>
      </c>
      <c r="R455" t="e">
        <v>#N/A</v>
      </c>
      <c r="S455">
        <f>L455+N455</f>
        <v>100</v>
      </c>
      <c r="T455" t="str">
        <f>VLOOKUP(P455,Sheet1!W:W,1,0)</f>
        <v>深圳市比亚迪供应链管理有限公司100A3977</v>
      </c>
    </row>
    <row r="456" spans="1:20" x14ac:dyDescent="0.15">
      <c r="A456" s="67">
        <v>44531</v>
      </c>
      <c r="B456" t="s">
        <v>175</v>
      </c>
      <c r="C456" t="s">
        <v>364</v>
      </c>
      <c r="D456" t="s">
        <v>780</v>
      </c>
      <c r="E456" t="s">
        <v>413</v>
      </c>
      <c r="F456" t="s">
        <v>414</v>
      </c>
      <c r="G456" t="s">
        <v>874</v>
      </c>
      <c r="K456">
        <v>0</v>
      </c>
      <c r="N456">
        <v>56</v>
      </c>
      <c r="O456">
        <v>0</v>
      </c>
      <c r="P456" t="str">
        <f>D456&amp;E456</f>
        <v>深圳市比亚迪供应链管理有限公司100A4019</v>
      </c>
      <c r="Q456" t="s">
        <v>26</v>
      </c>
      <c r="R456" t="e">
        <v>#N/A</v>
      </c>
      <c r="S456">
        <f>L456+N456</f>
        <v>56</v>
      </c>
      <c r="T456" t="str">
        <f>VLOOKUP(P456,Sheet1!W:W,1,0)</f>
        <v>深圳市比亚迪供应链管理有限公司100A4019</v>
      </c>
    </row>
    <row r="457" spans="1:20" x14ac:dyDescent="0.15">
      <c r="A457" s="67">
        <v>44531</v>
      </c>
      <c r="B457" t="s">
        <v>175</v>
      </c>
      <c r="C457" t="s">
        <v>364</v>
      </c>
      <c r="D457" t="s">
        <v>780</v>
      </c>
      <c r="E457" t="s">
        <v>730</v>
      </c>
      <c r="F457" t="s">
        <v>749</v>
      </c>
      <c r="G457" t="s">
        <v>874</v>
      </c>
      <c r="K457">
        <v>0</v>
      </c>
      <c r="N457">
        <v>20</v>
      </c>
      <c r="O457">
        <v>0</v>
      </c>
      <c r="P457" t="str">
        <f>D457&amp;E457</f>
        <v>深圳市比亚迪供应链管理有限公司100A4491</v>
      </c>
      <c r="Q457" t="s">
        <v>14</v>
      </c>
      <c r="R457" t="e">
        <v>#N/A</v>
      </c>
      <c r="S457">
        <f>L457+N457</f>
        <v>20</v>
      </c>
      <c r="T457" t="str">
        <f>VLOOKUP(P457,Sheet1!W:W,1,0)</f>
        <v>深圳市比亚迪供应链管理有限公司100A4491</v>
      </c>
    </row>
    <row r="458" spans="1:20" x14ac:dyDescent="0.15">
      <c r="A458" s="67">
        <v>44531</v>
      </c>
      <c r="B458" t="s">
        <v>175</v>
      </c>
      <c r="C458" t="s">
        <v>364</v>
      </c>
      <c r="D458" t="s">
        <v>780</v>
      </c>
      <c r="E458" t="s">
        <v>804</v>
      </c>
      <c r="F458" t="s">
        <v>807</v>
      </c>
      <c r="G458" t="s">
        <v>874</v>
      </c>
      <c r="K458">
        <v>0</v>
      </c>
      <c r="N458">
        <v>68</v>
      </c>
      <c r="O458">
        <v>0</v>
      </c>
      <c r="P458" t="str">
        <f>D458&amp;E458</f>
        <v>深圳市比亚迪供应链管理有限公司100AL371C</v>
      </c>
      <c r="Q458" t="s">
        <v>14</v>
      </c>
      <c r="R458" t="e">
        <v>#N/A</v>
      </c>
      <c r="S458">
        <f>L458+N458</f>
        <v>68</v>
      </c>
      <c r="T458" t="str">
        <f>VLOOKUP(P458,Sheet1!W:W,1,0)</f>
        <v>深圳市比亚迪供应链管理有限公司100AL371C</v>
      </c>
    </row>
    <row r="459" spans="1:20" x14ac:dyDescent="0.15">
      <c r="A459" s="67">
        <v>44531</v>
      </c>
      <c r="B459" t="s">
        <v>175</v>
      </c>
      <c r="C459" t="s">
        <v>364</v>
      </c>
      <c r="D459" t="s">
        <v>780</v>
      </c>
      <c r="E459" t="s">
        <v>805</v>
      </c>
      <c r="F459" t="s">
        <v>808</v>
      </c>
      <c r="G459" t="s">
        <v>874</v>
      </c>
      <c r="K459">
        <v>0</v>
      </c>
      <c r="N459">
        <v>40</v>
      </c>
      <c r="O459">
        <v>0</v>
      </c>
      <c r="P459" t="str">
        <f>D459&amp;E459</f>
        <v>深圳市比亚迪供应链管理有限公司100AL681A</v>
      </c>
      <c r="Q459" t="s">
        <v>14</v>
      </c>
      <c r="R459" t="e">
        <v>#N/A</v>
      </c>
      <c r="S459">
        <f>L459+N459</f>
        <v>40</v>
      </c>
      <c r="T459" t="str">
        <f>VLOOKUP(P459,Sheet1!W:W,1,0)</f>
        <v>深圳市比亚迪供应链管理有限公司100AL681A</v>
      </c>
    </row>
    <row r="460" spans="1:20" x14ac:dyDescent="0.15">
      <c r="A460" s="67">
        <v>44531</v>
      </c>
      <c r="B460" t="s">
        <v>175</v>
      </c>
      <c r="C460" t="s">
        <v>364</v>
      </c>
      <c r="D460" t="s">
        <v>393</v>
      </c>
      <c r="E460" t="s">
        <v>265</v>
      </c>
      <c r="F460" t="s">
        <v>266</v>
      </c>
      <c r="G460" t="s">
        <v>874</v>
      </c>
      <c r="J460">
        <v>20</v>
      </c>
      <c r="K460">
        <v>0</v>
      </c>
      <c r="N460">
        <v>50</v>
      </c>
      <c r="O460">
        <v>0</v>
      </c>
      <c r="P460" t="str">
        <f>D460&amp;E460</f>
        <v>深圳市比亚迪供应链管理有限公司（西安）100A3245</v>
      </c>
      <c r="Q460" t="s">
        <v>26</v>
      </c>
      <c r="R460" t="e">
        <v>#N/A</v>
      </c>
      <c r="S460">
        <f>L460+N460</f>
        <v>50</v>
      </c>
      <c r="T460" t="str">
        <f>VLOOKUP(P460,Sheet1!W:W,1,0)</f>
        <v>深圳市比亚迪供应链管理有限公司（西安）100A3245</v>
      </c>
    </row>
    <row r="461" spans="1:20" x14ac:dyDescent="0.15">
      <c r="A461" s="67">
        <v>44531</v>
      </c>
      <c r="B461" t="s">
        <v>426</v>
      </c>
      <c r="C461" t="s">
        <v>858</v>
      </c>
      <c r="D461" t="s">
        <v>466</v>
      </c>
      <c r="E461" t="s">
        <v>429</v>
      </c>
      <c r="F461" t="s">
        <v>430</v>
      </c>
      <c r="G461" t="s">
        <v>874</v>
      </c>
      <c r="H461">
        <v>0</v>
      </c>
      <c r="I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tr">
        <f>D461&amp;E461</f>
        <v>奇瑞汽车股份有限公司鄂尔多斯分公司100A2101</v>
      </c>
      <c r="Q461" t="e">
        <v>#N/A</v>
      </c>
      <c r="R461" t="s">
        <v>26</v>
      </c>
      <c r="S461">
        <f>L461+N461</f>
        <v>0</v>
      </c>
      <c r="T461" t="str">
        <f>VLOOKUP(P461,Sheet1!W:W,1,0)</f>
        <v>奇瑞汽车股份有限公司鄂尔多斯分公司100A2101</v>
      </c>
    </row>
    <row r="462" spans="1:20" x14ac:dyDescent="0.15">
      <c r="A462" s="67">
        <v>44531</v>
      </c>
      <c r="B462" t="s">
        <v>426</v>
      </c>
      <c r="C462" t="s">
        <v>858</v>
      </c>
      <c r="D462" t="s">
        <v>466</v>
      </c>
      <c r="E462" t="s">
        <v>431</v>
      </c>
      <c r="F462" t="s">
        <v>432</v>
      </c>
      <c r="G462" t="s">
        <v>874</v>
      </c>
      <c r="H462">
        <v>0</v>
      </c>
      <c r="I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t="str">
        <f>D462&amp;E462</f>
        <v>奇瑞汽车股份有限公司鄂尔多斯分公司100A2137</v>
      </c>
      <c r="Q462" t="e">
        <v>#N/A</v>
      </c>
      <c r="R462" t="s">
        <v>26</v>
      </c>
      <c r="S462">
        <f>L462+N462</f>
        <v>0</v>
      </c>
      <c r="T462" t="str">
        <f>VLOOKUP(P462,Sheet1!W:W,1,0)</f>
        <v>奇瑞汽车股份有限公司鄂尔多斯分公司100A2137</v>
      </c>
    </row>
    <row r="463" spans="1:20" x14ac:dyDescent="0.15">
      <c r="A463" s="67">
        <v>44531</v>
      </c>
      <c r="B463" t="s">
        <v>426</v>
      </c>
      <c r="C463" t="s">
        <v>858</v>
      </c>
      <c r="D463" t="s">
        <v>466</v>
      </c>
      <c r="E463" t="s">
        <v>441</v>
      </c>
      <c r="F463" t="s">
        <v>442</v>
      </c>
      <c r="G463" t="s">
        <v>874</v>
      </c>
      <c r="H463">
        <v>0</v>
      </c>
      <c r="I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t="str">
        <f>D463&amp;E463</f>
        <v>奇瑞汽车股份有限公司鄂尔多斯分公司100A222</v>
      </c>
      <c r="Q463" t="e">
        <v>#N/A</v>
      </c>
      <c r="R463" t="s">
        <v>26</v>
      </c>
      <c r="S463">
        <f>L463+N463</f>
        <v>0</v>
      </c>
      <c r="T463" t="str">
        <f>VLOOKUP(P463,Sheet1!W:W,1,0)</f>
        <v>奇瑞汽车股份有限公司鄂尔多斯分公司100A222</v>
      </c>
    </row>
    <row r="464" spans="1:20" x14ac:dyDescent="0.15">
      <c r="A464" s="67">
        <v>44531</v>
      </c>
      <c r="B464" t="s">
        <v>175</v>
      </c>
      <c r="C464" t="s">
        <v>364</v>
      </c>
      <c r="D464" t="s">
        <v>393</v>
      </c>
      <c r="E464" t="s">
        <v>320</v>
      </c>
      <c r="F464" t="s">
        <v>321</v>
      </c>
      <c r="G464" t="s">
        <v>874</v>
      </c>
      <c r="J464">
        <v>30</v>
      </c>
      <c r="K464">
        <v>0</v>
      </c>
      <c r="N464">
        <v>30</v>
      </c>
      <c r="O464">
        <v>0</v>
      </c>
      <c r="P464" t="str">
        <f>D464&amp;E464</f>
        <v>深圳市比亚迪供应链管理有限公司（西安）100A3273</v>
      </c>
      <c r="Q464" t="s">
        <v>26</v>
      </c>
      <c r="R464" t="e">
        <v>#N/A</v>
      </c>
      <c r="S464">
        <f>L464+N464</f>
        <v>30</v>
      </c>
      <c r="T464" t="str">
        <f>VLOOKUP(P464,Sheet1!W:W,1,0)</f>
        <v>深圳市比亚迪供应链管理有限公司（西安）100A3273</v>
      </c>
    </row>
    <row r="465" spans="1:20" x14ac:dyDescent="0.15">
      <c r="A465" s="67">
        <v>44531</v>
      </c>
      <c r="B465" t="s">
        <v>426</v>
      </c>
      <c r="C465" t="s">
        <v>858</v>
      </c>
      <c r="D465" t="s">
        <v>466</v>
      </c>
      <c r="E465" t="s">
        <v>439</v>
      </c>
      <c r="F465" t="s">
        <v>440</v>
      </c>
      <c r="G465" t="s">
        <v>874</v>
      </c>
      <c r="H465">
        <v>0</v>
      </c>
      <c r="I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str">
        <f>D465&amp;E465</f>
        <v>奇瑞汽车股份有限公司鄂尔多斯分公司100A2661</v>
      </c>
      <c r="Q465" t="e">
        <v>#N/A</v>
      </c>
      <c r="R465" t="s">
        <v>26</v>
      </c>
      <c r="S465">
        <f>L465+N465</f>
        <v>0</v>
      </c>
      <c r="T465" t="str">
        <f>VLOOKUP(P465,Sheet1!W:W,1,0)</f>
        <v>奇瑞汽车股份有限公司鄂尔多斯分公司100A2661</v>
      </c>
    </row>
    <row r="466" spans="1:20" x14ac:dyDescent="0.15">
      <c r="A466" s="67">
        <v>44531</v>
      </c>
      <c r="B466" t="s">
        <v>175</v>
      </c>
      <c r="C466" t="s">
        <v>364</v>
      </c>
      <c r="D466" t="s">
        <v>393</v>
      </c>
      <c r="E466" t="s">
        <v>845</v>
      </c>
      <c r="F466" t="s">
        <v>853</v>
      </c>
      <c r="G466" t="s">
        <v>874</v>
      </c>
      <c r="J466">
        <v>4948</v>
      </c>
      <c r="K466">
        <v>0</v>
      </c>
      <c r="N466">
        <v>4948</v>
      </c>
      <c r="O466">
        <v>0</v>
      </c>
      <c r="P466" t="str">
        <f>D466&amp;E466</f>
        <v>深圳市比亚迪供应链管理有限公司（西安）100A4019A</v>
      </c>
      <c r="Q466" t="s">
        <v>26</v>
      </c>
      <c r="R466" t="e">
        <v>#N/A</v>
      </c>
      <c r="S466">
        <f>L466+N466</f>
        <v>4948</v>
      </c>
      <c r="T466" t="str">
        <f>VLOOKUP(P466,Sheet1!W:W,1,0)</f>
        <v>深圳市比亚迪供应链管理有限公司（西安）100A4019A</v>
      </c>
    </row>
    <row r="467" spans="1:20" x14ac:dyDescent="0.15">
      <c r="A467" s="67">
        <v>44531</v>
      </c>
      <c r="B467" t="s">
        <v>175</v>
      </c>
      <c r="C467" t="s">
        <v>364</v>
      </c>
      <c r="D467" t="s">
        <v>393</v>
      </c>
      <c r="E467" t="s">
        <v>846</v>
      </c>
      <c r="F467" t="s">
        <v>768</v>
      </c>
      <c r="G467" t="s">
        <v>874</v>
      </c>
      <c r="J467">
        <v>234</v>
      </c>
      <c r="K467">
        <v>0</v>
      </c>
      <c r="N467">
        <v>214</v>
      </c>
      <c r="O467">
        <v>0</v>
      </c>
      <c r="P467" t="str">
        <f>D467&amp;E467</f>
        <v>深圳市比亚迪供应链管理有限公司（西安）100AG952A</v>
      </c>
      <c r="Q467" t="s">
        <v>26</v>
      </c>
      <c r="R467" t="e">
        <v>#N/A</v>
      </c>
      <c r="S467">
        <f>L467+N467</f>
        <v>214</v>
      </c>
      <c r="T467" t="str">
        <f>VLOOKUP(P467,Sheet1!W:W,1,0)</f>
        <v>深圳市比亚迪供应链管理有限公司（西安）100AG952A</v>
      </c>
    </row>
    <row r="468" spans="1:20" x14ac:dyDescent="0.15">
      <c r="A468" s="67">
        <v>44531</v>
      </c>
      <c r="B468" t="s">
        <v>7</v>
      </c>
      <c r="C468" t="s">
        <v>781</v>
      </c>
      <c r="D468" t="s">
        <v>165</v>
      </c>
      <c r="E468" t="s">
        <v>929</v>
      </c>
      <c r="F468" t="s">
        <v>541</v>
      </c>
      <c r="G468" t="s">
        <v>874</v>
      </c>
      <c r="J468">
        <v>88</v>
      </c>
      <c r="K468">
        <v>0</v>
      </c>
      <c r="N468">
        <v>88</v>
      </c>
      <c r="O468">
        <v>0</v>
      </c>
      <c r="P468" t="str">
        <f>D468&amp;E468</f>
        <v>北京海纳川汽车部件股份有限公司北京分公司100AL782C</v>
      </c>
      <c r="Q468" t="s">
        <v>14</v>
      </c>
      <c r="R468" t="e">
        <v>#N/A</v>
      </c>
      <c r="S468">
        <f>L468+N468</f>
        <v>88</v>
      </c>
      <c r="T468" t="str">
        <f>VLOOKUP(P468,Sheet1!W:W,1,0)</f>
        <v>北京海纳川汽车部件股份有限公司北京分公司100AL782C</v>
      </c>
    </row>
    <row r="469" spans="1:20" x14ac:dyDescent="0.15">
      <c r="A469" s="67">
        <v>44531</v>
      </c>
      <c r="B469" t="s">
        <v>7</v>
      </c>
      <c r="C469" t="s">
        <v>781</v>
      </c>
      <c r="D469" t="s">
        <v>792</v>
      </c>
      <c r="E469" t="s">
        <v>793</v>
      </c>
      <c r="F469" t="s">
        <v>794</v>
      </c>
      <c r="G469" t="s">
        <v>874</v>
      </c>
      <c r="J469">
        <v>56</v>
      </c>
      <c r="K469">
        <v>0</v>
      </c>
      <c r="N469">
        <v>56</v>
      </c>
      <c r="O469">
        <v>0</v>
      </c>
      <c r="P469" t="str">
        <f>D469&amp;E469</f>
        <v>重庆市永川区长城汽车零部件有限公司100AL812E</v>
      </c>
      <c r="Q469" t="s">
        <v>26</v>
      </c>
      <c r="R469" t="e">
        <v>#N/A</v>
      </c>
      <c r="S469">
        <f>L469+N469</f>
        <v>56</v>
      </c>
      <c r="T469" t="str">
        <f>VLOOKUP(P469,Sheet1!W:W,1,0)</f>
        <v>重庆市永川区长城汽车零部件有限公司100AL812E</v>
      </c>
    </row>
    <row r="470" spans="1:20" x14ac:dyDescent="0.15">
      <c r="A470" s="67">
        <v>44531</v>
      </c>
      <c r="B470" t="s">
        <v>7</v>
      </c>
      <c r="C470" t="s">
        <v>781</v>
      </c>
      <c r="D470" t="s">
        <v>150</v>
      </c>
      <c r="E470" t="s">
        <v>929</v>
      </c>
      <c r="F470" t="s">
        <v>541</v>
      </c>
      <c r="G470" t="s">
        <v>874</v>
      </c>
      <c r="J470">
        <v>136</v>
      </c>
      <c r="K470">
        <v>0</v>
      </c>
      <c r="N470">
        <v>136</v>
      </c>
      <c r="O470">
        <v>0</v>
      </c>
      <c r="P470" t="str">
        <f>D470&amp;E470</f>
        <v>重庆市永川区长城汽车零部件有限公司（天津）100AL782C</v>
      </c>
      <c r="Q470" t="s">
        <v>14</v>
      </c>
      <c r="R470" t="e">
        <v>#N/A</v>
      </c>
      <c r="S470">
        <f>L470+N470</f>
        <v>136</v>
      </c>
      <c r="T470" t="str">
        <f>VLOOKUP(P470,Sheet1!W:W,1,0)</f>
        <v>重庆市永川区长城汽车零部件有限公司（天津）100AL782C</v>
      </c>
    </row>
    <row r="471" spans="1:20" x14ac:dyDescent="0.15">
      <c r="A471" s="67">
        <v>44531</v>
      </c>
      <c r="B471" t="s">
        <v>7</v>
      </c>
      <c r="C471" t="s">
        <v>781</v>
      </c>
      <c r="D471" t="s">
        <v>152</v>
      </c>
      <c r="E471" t="s">
        <v>757</v>
      </c>
      <c r="F471" t="s">
        <v>167</v>
      </c>
      <c r="G471" t="s">
        <v>874</v>
      </c>
      <c r="K471">
        <v>0</v>
      </c>
      <c r="N471">
        <v>8</v>
      </c>
      <c r="O471">
        <v>0</v>
      </c>
      <c r="P471" t="str">
        <f>D471&amp;E471</f>
        <v>重庆市永川区长城汽车零部件有限公司（徐水）100AF747C</v>
      </c>
      <c r="Q471" t="s">
        <v>26</v>
      </c>
      <c r="R471" t="e">
        <v>#N/A</v>
      </c>
      <c r="S471">
        <f>L471+N471</f>
        <v>8</v>
      </c>
      <c r="T471" t="str">
        <f>VLOOKUP(P471,Sheet1!W:W,1,0)</f>
        <v>重庆市永川区长城汽车零部件有限公司（徐水）100AF747C</v>
      </c>
    </row>
    <row r="472" spans="1:20" x14ac:dyDescent="0.15">
      <c r="A472" s="67">
        <v>44531</v>
      </c>
      <c r="B472" t="s">
        <v>426</v>
      </c>
      <c r="C472" t="s">
        <v>483</v>
      </c>
      <c r="D472" t="s">
        <v>497</v>
      </c>
      <c r="E472" t="s">
        <v>45</v>
      </c>
      <c r="F472" t="s">
        <v>46</v>
      </c>
      <c r="G472" t="s">
        <v>874</v>
      </c>
      <c r="H472">
        <v>0</v>
      </c>
      <c r="I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tr">
        <f>D472&amp;E472</f>
        <v>安庆振风新能源汽车科技有限公司100A2148</v>
      </c>
      <c r="Q472" t="e">
        <v>#N/A</v>
      </c>
      <c r="R472" t="s">
        <v>26</v>
      </c>
      <c r="S472">
        <f>L472+N472</f>
        <v>0</v>
      </c>
      <c r="T472" t="str">
        <f>VLOOKUP(P472,Sheet1!W:W,1,0)</f>
        <v>安庆振风新能源汽车科技有限公司100A2148</v>
      </c>
    </row>
    <row r="473" spans="1:20" x14ac:dyDescent="0.15">
      <c r="A473" s="67">
        <v>44531</v>
      </c>
      <c r="B473" t="s">
        <v>426</v>
      </c>
      <c r="C473" t="s">
        <v>483</v>
      </c>
      <c r="D473" t="s">
        <v>497</v>
      </c>
      <c r="E473" t="s">
        <v>37</v>
      </c>
      <c r="F473" t="s">
        <v>38</v>
      </c>
      <c r="G473" t="s">
        <v>874</v>
      </c>
      <c r="H473">
        <v>0</v>
      </c>
      <c r="I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str">
        <f>D473&amp;E473</f>
        <v>安庆振风新能源汽车科技有限公司100A3765</v>
      </c>
      <c r="Q473" t="e">
        <v>#N/A</v>
      </c>
      <c r="R473" t="s">
        <v>26</v>
      </c>
      <c r="S473">
        <f>L473+N473</f>
        <v>0</v>
      </c>
      <c r="T473" t="str">
        <f>VLOOKUP(P473,Sheet1!W:W,1,0)</f>
        <v>安庆振风新能源汽车科技有限公司100A3765</v>
      </c>
    </row>
    <row r="474" spans="1:20" x14ac:dyDescent="0.15">
      <c r="A474" s="67">
        <v>44531</v>
      </c>
      <c r="B474" t="s">
        <v>7</v>
      </c>
      <c r="C474" t="s">
        <v>781</v>
      </c>
      <c r="D474" t="s">
        <v>152</v>
      </c>
      <c r="E474" t="s">
        <v>793</v>
      </c>
      <c r="F474" t="s">
        <v>794</v>
      </c>
      <c r="G474" t="s">
        <v>874</v>
      </c>
      <c r="K474">
        <v>0</v>
      </c>
      <c r="N474">
        <v>4</v>
      </c>
      <c r="O474">
        <v>0</v>
      </c>
      <c r="P474" t="str">
        <f>D474&amp;E474</f>
        <v>重庆市永川区长城汽车零部件有限公司（徐水）100AL812E</v>
      </c>
      <c r="Q474" t="s">
        <v>26</v>
      </c>
      <c r="R474" t="e">
        <v>#N/A</v>
      </c>
      <c r="S474">
        <f>L474+N474</f>
        <v>4</v>
      </c>
      <c r="T474" t="str">
        <f>VLOOKUP(P474,Sheet1!W:W,1,0)</f>
        <v>重庆市永川区长城汽车零部件有限公司（徐水）100AL812E</v>
      </c>
    </row>
    <row r="475" spans="1:20" x14ac:dyDescent="0.15">
      <c r="A475" s="67">
        <v>44531</v>
      </c>
      <c r="B475" t="s">
        <v>7</v>
      </c>
      <c r="C475" t="s">
        <v>781</v>
      </c>
      <c r="D475" t="s">
        <v>169</v>
      </c>
      <c r="E475" t="s">
        <v>758</v>
      </c>
      <c r="F475" t="s">
        <v>766</v>
      </c>
      <c r="G475" t="s">
        <v>874</v>
      </c>
      <c r="K475">
        <v>0</v>
      </c>
      <c r="N475">
        <v>2</v>
      </c>
      <c r="O475">
        <v>0</v>
      </c>
      <c r="P475" t="str">
        <f>D475&amp;E475</f>
        <v>长城汽车股份有限公司徐水售后分公司100A4477</v>
      </c>
      <c r="Q475" t="s">
        <v>26</v>
      </c>
      <c r="R475" t="e">
        <v>#N/A</v>
      </c>
      <c r="S475">
        <f>L475+N475</f>
        <v>2</v>
      </c>
      <c r="T475" t="str">
        <f>VLOOKUP(P475,Sheet1!W:W,1,0)</f>
        <v>长城汽车股份有限公司徐水售后分公司100A4477</v>
      </c>
    </row>
    <row r="476" spans="1:20" x14ac:dyDescent="0.15">
      <c r="A476" s="67">
        <v>44531</v>
      </c>
      <c r="B476" t="s">
        <v>426</v>
      </c>
      <c r="C476" t="s">
        <v>483</v>
      </c>
      <c r="D476" t="s">
        <v>497</v>
      </c>
      <c r="E476" t="s">
        <v>498</v>
      </c>
      <c r="F476" t="s">
        <v>499</v>
      </c>
      <c r="G476" t="s">
        <v>874</v>
      </c>
      <c r="H476">
        <v>0</v>
      </c>
      <c r="I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tr">
        <f>D476&amp;E476</f>
        <v>安庆振风新能源汽车科技有限公司100AG261B</v>
      </c>
      <c r="Q476" t="e">
        <v>#N/A</v>
      </c>
      <c r="R476" t="s">
        <v>26</v>
      </c>
      <c r="S476">
        <f>L476+N476</f>
        <v>0</v>
      </c>
      <c r="T476" t="str">
        <f>VLOOKUP(P476,Sheet1!W:W,1,0)</f>
        <v>安庆振风新能源汽车科技有限公司100AG261B</v>
      </c>
    </row>
    <row r="477" spans="1:20" x14ac:dyDescent="0.15">
      <c r="A477" s="67">
        <v>44531</v>
      </c>
      <c r="B477" t="s">
        <v>7</v>
      </c>
      <c r="C477" t="s">
        <v>781</v>
      </c>
      <c r="D477" t="s">
        <v>169</v>
      </c>
      <c r="E477" t="s">
        <v>722</v>
      </c>
      <c r="F477" t="s">
        <v>854</v>
      </c>
      <c r="G477" t="s">
        <v>874</v>
      </c>
      <c r="J477">
        <v>57</v>
      </c>
      <c r="K477">
        <v>0</v>
      </c>
      <c r="N477">
        <v>63</v>
      </c>
      <c r="O477">
        <v>0</v>
      </c>
      <c r="P477" t="str">
        <f>D477&amp;E477</f>
        <v>长城汽车股份有限公司徐水售后分公司100A4574</v>
      </c>
      <c r="Q477" t="s">
        <v>26</v>
      </c>
      <c r="R477" t="e">
        <v>#N/A</v>
      </c>
      <c r="S477">
        <f>L477+N477</f>
        <v>63</v>
      </c>
      <c r="T477" t="str">
        <f>VLOOKUP(P477,Sheet1!W:W,1,0)</f>
        <v>长城汽车股份有限公司徐水售后分公司100A4574</v>
      </c>
    </row>
    <row r="478" spans="1:20" x14ac:dyDescent="0.15">
      <c r="A478" s="67">
        <v>44531</v>
      </c>
      <c r="B478" t="s">
        <v>7</v>
      </c>
      <c r="C478" t="s">
        <v>781</v>
      </c>
      <c r="D478" t="s">
        <v>169</v>
      </c>
      <c r="E478" t="s">
        <v>757</v>
      </c>
      <c r="F478" t="s">
        <v>167</v>
      </c>
      <c r="G478" t="s">
        <v>874</v>
      </c>
      <c r="J478">
        <v>146</v>
      </c>
      <c r="K478">
        <v>0</v>
      </c>
      <c r="N478">
        <v>145</v>
      </c>
      <c r="O478">
        <v>0</v>
      </c>
      <c r="P478" t="str">
        <f>D478&amp;E478</f>
        <v>长城汽车股份有限公司徐水售后分公司100AF747C</v>
      </c>
      <c r="Q478" t="s">
        <v>26</v>
      </c>
      <c r="R478" t="e">
        <v>#N/A</v>
      </c>
      <c r="S478">
        <f>L478+N478</f>
        <v>145</v>
      </c>
      <c r="T478" t="str">
        <f>VLOOKUP(P478,Sheet1!W:W,1,0)</f>
        <v>长城汽车股份有限公司徐水售后分公司100AF747C</v>
      </c>
    </row>
    <row r="479" spans="1:20" x14ac:dyDescent="0.15">
      <c r="A479" s="67">
        <v>44531</v>
      </c>
      <c r="B479" t="s">
        <v>7</v>
      </c>
      <c r="C479" t="s">
        <v>782</v>
      </c>
      <c r="D479" t="s">
        <v>932</v>
      </c>
      <c r="E479" t="s">
        <v>123</v>
      </c>
      <c r="F479" t="s">
        <v>708</v>
      </c>
      <c r="G479" t="s">
        <v>874</v>
      </c>
      <c r="J479">
        <v>52</v>
      </c>
      <c r="K479">
        <v>0</v>
      </c>
      <c r="N479">
        <v>52</v>
      </c>
      <c r="O479">
        <v>0</v>
      </c>
      <c r="P479" t="str">
        <f>D479&amp;E479</f>
        <v>吉利汽车研究院（宁波）有限公司100A3885</v>
      </c>
      <c r="Q479" t="s">
        <v>26</v>
      </c>
      <c r="R479" t="e">
        <v>#N/A</v>
      </c>
      <c r="S479">
        <f>L479+N479</f>
        <v>52</v>
      </c>
      <c r="T479" t="str">
        <f>VLOOKUP(P479,Sheet1!W:W,1,0)</f>
        <v>吉利汽车研究院（宁波）有限公司100A3885</v>
      </c>
    </row>
    <row r="480" spans="1:20" x14ac:dyDescent="0.15">
      <c r="A480" s="67">
        <v>44531</v>
      </c>
      <c r="B480" t="s">
        <v>7</v>
      </c>
      <c r="C480" t="s">
        <v>782</v>
      </c>
      <c r="D480" t="s">
        <v>735</v>
      </c>
      <c r="E480" t="s">
        <v>847</v>
      </c>
      <c r="F480" t="s">
        <v>855</v>
      </c>
      <c r="G480" t="s">
        <v>874</v>
      </c>
      <c r="J480">
        <v>10</v>
      </c>
      <c r="K480">
        <v>0</v>
      </c>
      <c r="N480">
        <v>10</v>
      </c>
      <c r="O480">
        <v>0</v>
      </c>
      <c r="P480" t="str">
        <f>D480&amp;E480</f>
        <v>浙江吉润汽车有限公司宁波杭州湾新区备件中心100A1331</v>
      </c>
      <c r="Q480" t="s">
        <v>26</v>
      </c>
      <c r="R480" t="e">
        <v>#N/A</v>
      </c>
      <c r="S480">
        <f>L480+N480</f>
        <v>10</v>
      </c>
      <c r="T480" t="str">
        <f>VLOOKUP(P480,Sheet1!W:W,1,0)</f>
        <v>浙江吉润汽车有限公司宁波杭州湾新区备件中心100A1331</v>
      </c>
    </row>
    <row r="481" spans="1:20" x14ac:dyDescent="0.15">
      <c r="A481" s="67">
        <v>44531</v>
      </c>
      <c r="B481" t="s">
        <v>7</v>
      </c>
      <c r="C481" t="s">
        <v>782</v>
      </c>
      <c r="D481" t="s">
        <v>735</v>
      </c>
      <c r="E481" t="s">
        <v>783</v>
      </c>
      <c r="F481" t="s">
        <v>784</v>
      </c>
      <c r="G481" t="s">
        <v>874</v>
      </c>
      <c r="J481">
        <v>600</v>
      </c>
      <c r="K481">
        <v>0</v>
      </c>
      <c r="N481">
        <v>600</v>
      </c>
      <c r="O481">
        <v>0</v>
      </c>
      <c r="P481" t="str">
        <f>D481&amp;E481</f>
        <v>浙江吉润汽车有限公司宁波杭州湾新区备件中心100A1684</v>
      </c>
      <c r="Q481" t="s">
        <v>19</v>
      </c>
      <c r="R481" t="e">
        <v>#N/A</v>
      </c>
      <c r="S481">
        <f>L481+N481</f>
        <v>600</v>
      </c>
      <c r="T481" t="str">
        <f>VLOOKUP(P481,Sheet1!W:W,1,0)</f>
        <v>浙江吉润汽车有限公司宁波杭州湾新区备件中心100A1684</v>
      </c>
    </row>
    <row r="482" spans="1:20" x14ac:dyDescent="0.15">
      <c r="A482" s="67">
        <v>44531</v>
      </c>
      <c r="B482" t="s">
        <v>426</v>
      </c>
      <c r="C482" t="s">
        <v>483</v>
      </c>
      <c r="D482" t="s">
        <v>509</v>
      </c>
      <c r="E482" t="s">
        <v>486</v>
      </c>
      <c r="F482" t="s">
        <v>487</v>
      </c>
      <c r="G482" t="s">
        <v>874</v>
      </c>
      <c r="H482">
        <v>0</v>
      </c>
      <c r="I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tr">
        <f>D482&amp;E482</f>
        <v>安徽江淮汽车集团股份有限公司多功能商用车分公司100A1418</v>
      </c>
      <c r="Q482" t="e">
        <v>#N/A</v>
      </c>
      <c r="R482" t="s">
        <v>26</v>
      </c>
      <c r="S482">
        <f>L482+N482</f>
        <v>0</v>
      </c>
      <c r="T482" t="str">
        <f>VLOOKUP(P482,Sheet1!W:W,1,0)</f>
        <v>安徽江淮汽车集团股份有限公司多功能商用车分公司100A1418</v>
      </c>
    </row>
    <row r="483" spans="1:20" x14ac:dyDescent="0.15">
      <c r="A483" s="67">
        <v>44531</v>
      </c>
      <c r="B483" t="s">
        <v>7</v>
      </c>
      <c r="C483" t="s">
        <v>782</v>
      </c>
      <c r="D483" t="s">
        <v>735</v>
      </c>
      <c r="E483" t="s">
        <v>88</v>
      </c>
      <c r="F483" t="s">
        <v>89</v>
      </c>
      <c r="G483" t="s">
        <v>874</v>
      </c>
      <c r="J483">
        <v>550</v>
      </c>
      <c r="K483">
        <v>0</v>
      </c>
      <c r="N483">
        <v>550</v>
      </c>
      <c r="O483">
        <v>0</v>
      </c>
      <c r="P483" t="str">
        <f>D483&amp;E483</f>
        <v>浙江吉润汽车有限公司宁波杭州湾新区备件中心100A3525</v>
      </c>
      <c r="Q483" t="s">
        <v>14</v>
      </c>
      <c r="R483" t="e">
        <v>#N/A</v>
      </c>
      <c r="S483">
        <f>L483+N483</f>
        <v>550</v>
      </c>
      <c r="T483" t="str">
        <f>VLOOKUP(P483,Sheet1!W:W,1,0)</f>
        <v>浙江吉润汽车有限公司宁波杭州湾新区备件中心100A3525</v>
      </c>
    </row>
    <row r="484" spans="1:20" x14ac:dyDescent="0.15">
      <c r="A484" s="67">
        <v>44531</v>
      </c>
      <c r="B484" t="s">
        <v>426</v>
      </c>
      <c r="C484" t="s">
        <v>483</v>
      </c>
      <c r="D484" t="s">
        <v>509</v>
      </c>
      <c r="E484" t="s">
        <v>777</v>
      </c>
      <c r="F484" t="s">
        <v>595</v>
      </c>
      <c r="G484" t="s">
        <v>874</v>
      </c>
      <c r="H484">
        <v>0</v>
      </c>
      <c r="I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tr">
        <f>D484&amp;E484</f>
        <v>安徽江淮汽车集团股份有限公司多功能商用车分公司100AL351B</v>
      </c>
      <c r="Q484" t="e">
        <v>#N/A</v>
      </c>
      <c r="R484" t="s">
        <v>26</v>
      </c>
      <c r="S484">
        <f>L484+N484</f>
        <v>0</v>
      </c>
      <c r="T484" t="str">
        <f>VLOOKUP(P484,Sheet1!W:W,1,0)</f>
        <v>安徽江淮汽车集团股份有限公司多功能商用车分公司100AL351B</v>
      </c>
    </row>
    <row r="485" spans="1:20" x14ac:dyDescent="0.15">
      <c r="A485" s="67">
        <v>44531</v>
      </c>
      <c r="B485" t="s">
        <v>7</v>
      </c>
      <c r="C485" t="s">
        <v>782</v>
      </c>
      <c r="D485" t="s">
        <v>735</v>
      </c>
      <c r="E485" t="s">
        <v>92</v>
      </c>
      <c r="F485" t="s">
        <v>93</v>
      </c>
      <c r="G485" t="s">
        <v>874</v>
      </c>
      <c r="J485">
        <v>200</v>
      </c>
      <c r="K485">
        <v>0</v>
      </c>
      <c r="N485">
        <v>200</v>
      </c>
      <c r="O485">
        <v>0</v>
      </c>
      <c r="P485" t="str">
        <f>D485&amp;E485</f>
        <v>浙江吉润汽车有限公司宁波杭州湾新区备件中心100A3801</v>
      </c>
      <c r="Q485" t="s">
        <v>14</v>
      </c>
      <c r="R485" t="e">
        <v>#N/A</v>
      </c>
      <c r="S485">
        <f>L485+N485</f>
        <v>200</v>
      </c>
      <c r="T485" t="str">
        <f>VLOOKUP(P485,Sheet1!W:W,1,0)</f>
        <v>浙江吉润汽车有限公司宁波杭州湾新区备件中心100A3801</v>
      </c>
    </row>
    <row r="486" spans="1:20" x14ac:dyDescent="0.15">
      <c r="A486" s="67">
        <v>44531</v>
      </c>
      <c r="B486" t="s">
        <v>426</v>
      </c>
      <c r="C486" t="s">
        <v>483</v>
      </c>
      <c r="D486" t="s">
        <v>513</v>
      </c>
      <c r="E486" t="s">
        <v>942</v>
      </c>
      <c r="F486" t="s">
        <v>943</v>
      </c>
      <c r="G486" t="s">
        <v>886</v>
      </c>
      <c r="H486">
        <v>140</v>
      </c>
      <c r="I486">
        <v>140</v>
      </c>
      <c r="J486">
        <v>21</v>
      </c>
      <c r="K486">
        <v>119</v>
      </c>
      <c r="L486">
        <v>0</v>
      </c>
      <c r="M486">
        <v>0</v>
      </c>
      <c r="N486">
        <v>0</v>
      </c>
      <c r="O486">
        <v>0</v>
      </c>
      <c r="P486" t="str">
        <f>D486&amp;E486</f>
        <v>安徽江淮汽车集团股份有限公司轻型商用车分公司100EV1119P</v>
      </c>
      <c r="Q486" t="e">
        <v>#N/A</v>
      </c>
      <c r="R486" t="e">
        <v>#N/A</v>
      </c>
      <c r="S486">
        <f>L486+N486</f>
        <v>0</v>
      </c>
      <c r="T486" t="e">
        <f>VLOOKUP(P486,Sheet1!W:W,1,0)</f>
        <v>#N/A</v>
      </c>
    </row>
    <row r="487" spans="1:20" x14ac:dyDescent="0.15">
      <c r="A487" s="67">
        <v>44531</v>
      </c>
      <c r="B487" t="s">
        <v>7</v>
      </c>
      <c r="C487" t="s">
        <v>782</v>
      </c>
      <c r="D487" t="s">
        <v>735</v>
      </c>
      <c r="E487" t="s">
        <v>94</v>
      </c>
      <c r="F487" t="s">
        <v>95</v>
      </c>
      <c r="G487" t="s">
        <v>874</v>
      </c>
      <c r="J487">
        <v>80</v>
      </c>
      <c r="K487">
        <v>0</v>
      </c>
      <c r="N487">
        <v>80</v>
      </c>
      <c r="O487">
        <v>0</v>
      </c>
      <c r="P487" t="str">
        <f>D487&amp;E487</f>
        <v>浙江吉润汽车有限公司宁波杭州湾新区备件中心100A4137</v>
      </c>
      <c r="Q487" t="s">
        <v>26</v>
      </c>
      <c r="R487" t="e">
        <v>#N/A</v>
      </c>
      <c r="S487">
        <f>L487+N487</f>
        <v>80</v>
      </c>
      <c r="T487" t="str">
        <f>VLOOKUP(P487,Sheet1!W:W,1,0)</f>
        <v>浙江吉润汽车有限公司宁波杭州湾新区备件中心100A4137</v>
      </c>
    </row>
    <row r="488" spans="1:20" x14ac:dyDescent="0.15">
      <c r="A488" s="67">
        <v>44531</v>
      </c>
      <c r="B488" t="s">
        <v>7</v>
      </c>
      <c r="C488" t="s">
        <v>782</v>
      </c>
      <c r="D488" t="s">
        <v>735</v>
      </c>
      <c r="E488" t="s">
        <v>96</v>
      </c>
      <c r="F488" t="s">
        <v>703</v>
      </c>
      <c r="G488" t="s">
        <v>874</v>
      </c>
      <c r="J488">
        <v>30</v>
      </c>
      <c r="K488">
        <v>0</v>
      </c>
      <c r="N488">
        <v>30</v>
      </c>
      <c r="O488">
        <v>0</v>
      </c>
      <c r="P488" t="str">
        <f>D488&amp;E488</f>
        <v>浙江吉润汽车有限公司宁波杭州湾新区备件中心100A4138</v>
      </c>
      <c r="Q488" t="s">
        <v>26</v>
      </c>
      <c r="R488" t="e">
        <v>#N/A</v>
      </c>
      <c r="S488">
        <f>L488+N488</f>
        <v>30</v>
      </c>
      <c r="T488" t="str">
        <f>VLOOKUP(P488,Sheet1!W:W,1,0)</f>
        <v>浙江吉润汽车有限公司宁波杭州湾新区备件中心100A4138</v>
      </c>
    </row>
    <row r="489" spans="1:20" x14ac:dyDescent="0.15">
      <c r="A489" s="67">
        <v>44531</v>
      </c>
      <c r="B489" t="s">
        <v>426</v>
      </c>
      <c r="C489" t="s">
        <v>483</v>
      </c>
      <c r="D489" t="s">
        <v>513</v>
      </c>
      <c r="E489" t="s">
        <v>948</v>
      </c>
      <c r="F489" t="s">
        <v>949</v>
      </c>
      <c r="G489" t="s">
        <v>886</v>
      </c>
      <c r="H489">
        <v>0</v>
      </c>
      <c r="I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tr">
        <f>D489&amp;E489</f>
        <v>安徽江淮汽车集团股份有限公司轻型商用车分公司100EV1713Q</v>
      </c>
      <c r="Q489" t="e">
        <v>#N/A</v>
      </c>
      <c r="R489" t="e">
        <v>#N/A</v>
      </c>
      <c r="S489">
        <f>L489+N489</f>
        <v>0</v>
      </c>
      <c r="T489" t="e">
        <f>VLOOKUP(P489,Sheet1!W:W,1,0)</f>
        <v>#N/A</v>
      </c>
    </row>
    <row r="490" spans="1:20" x14ac:dyDescent="0.15">
      <c r="A490" s="67">
        <v>44531</v>
      </c>
      <c r="B490" t="s">
        <v>426</v>
      </c>
      <c r="C490" t="s">
        <v>483</v>
      </c>
      <c r="D490" t="s">
        <v>513</v>
      </c>
      <c r="E490" t="s">
        <v>950</v>
      </c>
      <c r="F490" t="s">
        <v>951</v>
      </c>
      <c r="G490" t="s">
        <v>886</v>
      </c>
      <c r="H490">
        <v>0</v>
      </c>
      <c r="I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tr">
        <f>D490&amp;E490</f>
        <v>安徽江淮汽车集团股份有限公司轻型商用车分公司100EV1893Q00</v>
      </c>
      <c r="Q490" t="e">
        <v>#N/A</v>
      </c>
      <c r="R490" t="e">
        <v>#N/A</v>
      </c>
      <c r="S490">
        <f>L490+N490</f>
        <v>0</v>
      </c>
      <c r="T490" t="e">
        <f>VLOOKUP(P490,Sheet1!W:W,1,0)</f>
        <v>#N/A</v>
      </c>
    </row>
    <row r="491" spans="1:20" x14ac:dyDescent="0.15">
      <c r="A491" s="67">
        <v>44531</v>
      </c>
      <c r="B491" t="s">
        <v>426</v>
      </c>
      <c r="C491" t="s">
        <v>483</v>
      </c>
      <c r="D491" t="s">
        <v>513</v>
      </c>
      <c r="E491" t="s">
        <v>952</v>
      </c>
      <c r="F491" t="s">
        <v>953</v>
      </c>
      <c r="G491" t="s">
        <v>886</v>
      </c>
      <c r="J491">
        <v>6</v>
      </c>
      <c r="K491">
        <v>0</v>
      </c>
      <c r="N491">
        <v>0</v>
      </c>
      <c r="O491">
        <v>0</v>
      </c>
      <c r="P491" t="str">
        <f>D491&amp;E491</f>
        <v>安徽江淮汽车集团股份有限公司轻型商用车分公司100EV1910P</v>
      </c>
      <c r="Q491" t="e">
        <v>#N/A</v>
      </c>
      <c r="R491" t="e">
        <v>#N/A</v>
      </c>
      <c r="S491">
        <f>L491+N491</f>
        <v>0</v>
      </c>
      <c r="T491" t="e">
        <f>VLOOKUP(P491,Sheet1!W:W,1,0)</f>
        <v>#N/A</v>
      </c>
    </row>
    <row r="492" spans="1:20" x14ac:dyDescent="0.15">
      <c r="A492" s="67">
        <v>44531</v>
      </c>
      <c r="B492" t="s">
        <v>426</v>
      </c>
      <c r="C492" t="s">
        <v>483</v>
      </c>
      <c r="D492" t="s">
        <v>513</v>
      </c>
      <c r="E492" t="s">
        <v>954</v>
      </c>
      <c r="F492" t="s">
        <v>955</v>
      </c>
      <c r="G492" t="s">
        <v>886</v>
      </c>
      <c r="H492">
        <v>0</v>
      </c>
      <c r="I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str">
        <f>D492&amp;E492</f>
        <v>安徽江淮汽车集团股份有限公司轻型商用车分公司100EV1912P</v>
      </c>
      <c r="Q492" t="e">
        <v>#N/A</v>
      </c>
      <c r="R492" t="e">
        <v>#N/A</v>
      </c>
      <c r="S492">
        <f>L492+N492</f>
        <v>0</v>
      </c>
      <c r="T492" t="e">
        <f>VLOOKUP(P492,Sheet1!W:W,1,0)</f>
        <v>#N/A</v>
      </c>
    </row>
    <row r="493" spans="1:20" x14ac:dyDescent="0.15">
      <c r="A493" s="67">
        <v>44531</v>
      </c>
      <c r="B493" t="s">
        <v>7</v>
      </c>
      <c r="C493" t="s">
        <v>782</v>
      </c>
      <c r="D493" t="s">
        <v>735</v>
      </c>
      <c r="E493" t="s">
        <v>158</v>
      </c>
      <c r="F493" t="s">
        <v>159</v>
      </c>
      <c r="G493" t="s">
        <v>874</v>
      </c>
      <c r="J493">
        <v>10</v>
      </c>
      <c r="K493">
        <v>0</v>
      </c>
      <c r="N493">
        <v>10</v>
      </c>
      <c r="O493">
        <v>0</v>
      </c>
      <c r="P493" t="str">
        <f>D493&amp;E493</f>
        <v>浙江吉润汽车有限公司宁波杭州湾新区备件中心100A4201</v>
      </c>
      <c r="Q493" t="s">
        <v>26</v>
      </c>
      <c r="R493" t="e">
        <v>#N/A</v>
      </c>
      <c r="S493">
        <f>L493+N493</f>
        <v>10</v>
      </c>
      <c r="T493" t="str">
        <f>VLOOKUP(P493,Sheet1!W:W,1,0)</f>
        <v>浙江吉润汽车有限公司宁波杭州湾新区备件中心100A4201</v>
      </c>
    </row>
    <row r="494" spans="1:20" x14ac:dyDescent="0.15">
      <c r="A494" s="67">
        <v>44531</v>
      </c>
      <c r="B494" t="s">
        <v>426</v>
      </c>
      <c r="C494" t="s">
        <v>483</v>
      </c>
      <c r="D494" t="s">
        <v>513</v>
      </c>
      <c r="E494" t="s">
        <v>958</v>
      </c>
      <c r="F494" t="s">
        <v>959</v>
      </c>
      <c r="G494" t="s">
        <v>886</v>
      </c>
      <c r="H494">
        <v>0</v>
      </c>
      <c r="I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str">
        <f>D494&amp;E494</f>
        <v>安徽江淮汽车集团股份有限公司轻型商用车分公司100EV337G0</v>
      </c>
      <c r="Q494" t="e">
        <v>#N/A</v>
      </c>
      <c r="R494" t="e">
        <v>#N/A</v>
      </c>
      <c r="S494">
        <f>L494+N494</f>
        <v>0</v>
      </c>
      <c r="T494" t="e">
        <f>VLOOKUP(P494,Sheet1!W:W,1,0)</f>
        <v>#N/A</v>
      </c>
    </row>
    <row r="495" spans="1:20" x14ac:dyDescent="0.15">
      <c r="A495" s="67">
        <v>44531</v>
      </c>
      <c r="B495" t="s">
        <v>7</v>
      </c>
      <c r="C495" t="s">
        <v>782</v>
      </c>
      <c r="D495" t="s">
        <v>735</v>
      </c>
      <c r="E495" t="s">
        <v>549</v>
      </c>
      <c r="F495" t="s">
        <v>548</v>
      </c>
      <c r="G495" t="s">
        <v>874</v>
      </c>
      <c r="J495">
        <v>250</v>
      </c>
      <c r="K495">
        <v>0</v>
      </c>
      <c r="N495">
        <v>250</v>
      </c>
      <c r="O495">
        <v>0</v>
      </c>
      <c r="P495" t="str">
        <f>D495&amp;E495</f>
        <v>浙江吉润汽车有限公司宁波杭州湾新区备件中心100A4368</v>
      </c>
      <c r="Q495" t="s">
        <v>26</v>
      </c>
      <c r="R495" t="e">
        <v>#N/A</v>
      </c>
      <c r="S495">
        <f>L495+N495</f>
        <v>250</v>
      </c>
      <c r="T495" t="str">
        <f>VLOOKUP(P495,Sheet1!W:W,1,0)</f>
        <v>浙江吉润汽车有限公司宁波杭州湾新区备件中心100A4368</v>
      </c>
    </row>
    <row r="496" spans="1:20" x14ac:dyDescent="0.15">
      <c r="A496" s="67">
        <v>44531</v>
      </c>
      <c r="B496" t="s">
        <v>7</v>
      </c>
      <c r="C496" t="s">
        <v>782</v>
      </c>
      <c r="D496" t="s">
        <v>98</v>
      </c>
      <c r="E496" t="s">
        <v>37</v>
      </c>
      <c r="F496" t="s">
        <v>38</v>
      </c>
      <c r="G496" t="s">
        <v>874</v>
      </c>
      <c r="J496">
        <v>350</v>
      </c>
      <c r="K496">
        <v>0</v>
      </c>
      <c r="N496">
        <v>350</v>
      </c>
      <c r="O496">
        <v>0</v>
      </c>
      <c r="P496" t="str">
        <f>D496&amp;E496</f>
        <v>浙江远景汽配有限公司（临海）100A3765</v>
      </c>
      <c r="Q496" t="s">
        <v>26</v>
      </c>
      <c r="R496" t="e">
        <v>#N/A</v>
      </c>
      <c r="S496">
        <f>L496+N496</f>
        <v>350</v>
      </c>
      <c r="T496" t="str">
        <f>VLOOKUP(P496,Sheet1!W:W,1,0)</f>
        <v>浙江远景汽配有限公司（临海）100A3765</v>
      </c>
    </row>
    <row r="497" spans="1:20" x14ac:dyDescent="0.15">
      <c r="A497" s="67">
        <v>44531</v>
      </c>
      <c r="B497" t="s">
        <v>426</v>
      </c>
      <c r="C497" t="s">
        <v>483</v>
      </c>
      <c r="D497" t="s">
        <v>513</v>
      </c>
      <c r="E497" t="s">
        <v>964</v>
      </c>
      <c r="F497" t="s">
        <v>965</v>
      </c>
      <c r="G497" t="s">
        <v>886</v>
      </c>
      <c r="H497">
        <v>0</v>
      </c>
      <c r="I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str">
        <f>D497&amp;E497</f>
        <v>安徽江淮汽车集团股份有限公司轻型商用车分公司100EV664Q0</v>
      </c>
      <c r="Q497" t="e">
        <v>#N/A</v>
      </c>
      <c r="R497" t="e">
        <v>#N/A</v>
      </c>
      <c r="S497">
        <f>L497+N497</f>
        <v>0</v>
      </c>
      <c r="T497" t="e">
        <f>VLOOKUP(P497,Sheet1!W:W,1,0)</f>
        <v>#N/A</v>
      </c>
    </row>
    <row r="498" spans="1:20" x14ac:dyDescent="0.15">
      <c r="A498" s="67">
        <v>44531</v>
      </c>
      <c r="B498" t="s">
        <v>7</v>
      </c>
      <c r="C498" t="s">
        <v>782</v>
      </c>
      <c r="D498" t="s">
        <v>79</v>
      </c>
      <c r="E498" t="s">
        <v>806</v>
      </c>
      <c r="F498" t="s">
        <v>809</v>
      </c>
      <c r="G498" t="s">
        <v>874</v>
      </c>
      <c r="J498">
        <v>12</v>
      </c>
      <c r="K498">
        <v>0</v>
      </c>
      <c r="N498">
        <v>12</v>
      </c>
      <c r="O498">
        <v>0</v>
      </c>
      <c r="P498" t="str">
        <f>D498&amp;E498</f>
        <v>浙江远景汽配有限公司（慈溪）100AJ158B</v>
      </c>
      <c r="Q498" t="s">
        <v>26</v>
      </c>
      <c r="R498" t="e">
        <v>#N/A</v>
      </c>
      <c r="S498">
        <f>L498+N498</f>
        <v>12</v>
      </c>
      <c r="T498" t="str">
        <f>VLOOKUP(P498,Sheet1!W:W,1,0)</f>
        <v>浙江远景汽配有限公司（慈溪）100AJ158B</v>
      </c>
    </row>
    <row r="499" spans="1:20" x14ac:dyDescent="0.15">
      <c r="A499" s="67">
        <v>44531</v>
      </c>
      <c r="B499" t="s">
        <v>7</v>
      </c>
      <c r="C499" t="s">
        <v>782</v>
      </c>
      <c r="D499" t="s">
        <v>122</v>
      </c>
      <c r="E499" t="s">
        <v>812</v>
      </c>
      <c r="F499" t="s">
        <v>814</v>
      </c>
      <c r="G499" t="s">
        <v>874</v>
      </c>
      <c r="J499">
        <v>5</v>
      </c>
      <c r="K499">
        <v>0</v>
      </c>
      <c r="N499">
        <v>5</v>
      </c>
      <c r="O499">
        <v>0</v>
      </c>
      <c r="P499" t="str">
        <f>D499&amp;E499</f>
        <v>西安吉利汽车有限公司100AL383D</v>
      </c>
      <c r="Q499" t="s">
        <v>14</v>
      </c>
      <c r="R499" t="e">
        <v>#N/A</v>
      </c>
      <c r="S499">
        <f>L499+N499</f>
        <v>5</v>
      </c>
      <c r="T499" t="str">
        <f>VLOOKUP(P499,Sheet1!W:W,1,0)</f>
        <v>西安吉利汽车有限公司100AL383D</v>
      </c>
    </row>
    <row r="500" spans="1:20" x14ac:dyDescent="0.15">
      <c r="A500" s="67">
        <v>44531</v>
      </c>
      <c r="B500" t="s">
        <v>7</v>
      </c>
      <c r="C500" t="s">
        <v>782</v>
      </c>
      <c r="D500" t="s">
        <v>733</v>
      </c>
      <c r="E500" t="s">
        <v>936</v>
      </c>
      <c r="F500" t="s">
        <v>724</v>
      </c>
      <c r="G500" t="s">
        <v>874</v>
      </c>
      <c r="J500">
        <v>1859</v>
      </c>
      <c r="K500">
        <v>0</v>
      </c>
      <c r="N500">
        <v>3265</v>
      </c>
      <c r="O500">
        <v>0</v>
      </c>
      <c r="P500" t="str">
        <f>D500&amp;E500</f>
        <v>长兴吉利汽车部件有限公司100A4174</v>
      </c>
      <c r="Q500" t="s">
        <v>26</v>
      </c>
      <c r="R500" t="e">
        <v>#N/A</v>
      </c>
      <c r="S500">
        <f>L500+N500</f>
        <v>3265</v>
      </c>
      <c r="T500" t="str">
        <f>VLOOKUP(P500,Sheet1!W:W,1,0)</f>
        <v>长兴吉利汽车部件有限公司100A4174</v>
      </c>
    </row>
    <row r="501" spans="1:20" x14ac:dyDescent="0.15">
      <c r="A501" s="67">
        <v>44531</v>
      </c>
      <c r="B501" t="s">
        <v>426</v>
      </c>
      <c r="C501" t="s">
        <v>483</v>
      </c>
      <c r="D501" t="s">
        <v>513</v>
      </c>
      <c r="E501" t="s">
        <v>969</v>
      </c>
      <c r="F501" t="s">
        <v>970</v>
      </c>
      <c r="G501" t="s">
        <v>886</v>
      </c>
      <c r="H501">
        <v>0</v>
      </c>
      <c r="I501">
        <v>0</v>
      </c>
      <c r="J501">
        <v>7</v>
      </c>
      <c r="K501">
        <v>0</v>
      </c>
      <c r="L501">
        <v>0</v>
      </c>
      <c r="M501">
        <v>0</v>
      </c>
      <c r="N501">
        <v>0</v>
      </c>
      <c r="O501">
        <v>0</v>
      </c>
      <c r="P501" t="str">
        <f>D501&amp;E501</f>
        <v>安徽江淮汽车集团股份有限公司轻型商用车分公司120EV026P</v>
      </c>
      <c r="Q501" t="e">
        <v>#N/A</v>
      </c>
      <c r="R501" t="e">
        <v>#N/A</v>
      </c>
      <c r="S501">
        <f>L501+N501</f>
        <v>0</v>
      </c>
      <c r="T501" t="e">
        <f>VLOOKUP(P501,Sheet1!W:W,1,0)</f>
        <v>#N/A</v>
      </c>
    </row>
    <row r="502" spans="1:20" x14ac:dyDescent="0.15">
      <c r="A502" s="67">
        <v>44531</v>
      </c>
      <c r="B502" t="s">
        <v>426</v>
      </c>
      <c r="C502" t="s">
        <v>483</v>
      </c>
      <c r="D502" t="s">
        <v>513</v>
      </c>
      <c r="E502" t="s">
        <v>971</v>
      </c>
      <c r="F502" t="s">
        <v>972</v>
      </c>
      <c r="G502" t="s">
        <v>886</v>
      </c>
      <c r="J502">
        <v>21</v>
      </c>
      <c r="K502">
        <v>0</v>
      </c>
      <c r="N502">
        <v>0</v>
      </c>
      <c r="O502">
        <v>0</v>
      </c>
      <c r="P502" t="str">
        <f>D502&amp;E502</f>
        <v>安徽江淮汽车集团股份有限公司轻型商用车分公司120EV037P</v>
      </c>
      <c r="Q502" t="e">
        <v>#N/A</v>
      </c>
      <c r="R502" t="e">
        <v>#N/A</v>
      </c>
      <c r="S502">
        <f>L502+N502</f>
        <v>0</v>
      </c>
      <c r="T502" t="e">
        <f>VLOOKUP(P502,Sheet1!W:W,1,0)</f>
        <v>#N/A</v>
      </c>
    </row>
    <row r="503" spans="1:20" x14ac:dyDescent="0.15">
      <c r="A503" s="67">
        <v>44531</v>
      </c>
      <c r="B503" t="s">
        <v>426</v>
      </c>
      <c r="C503" t="s">
        <v>483</v>
      </c>
      <c r="D503" t="s">
        <v>513</v>
      </c>
      <c r="E503" t="s">
        <v>973</v>
      </c>
      <c r="F503" t="s">
        <v>974</v>
      </c>
      <c r="G503" t="s">
        <v>886</v>
      </c>
      <c r="H503">
        <v>0</v>
      </c>
      <c r="I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str">
        <f>D503&amp;E503</f>
        <v>安徽江淮汽车集团股份有限公司轻型商用车分公司120EV1002P</v>
      </c>
      <c r="Q503" t="e">
        <v>#N/A</v>
      </c>
      <c r="R503" t="e">
        <v>#N/A</v>
      </c>
      <c r="S503">
        <f>L503+N503</f>
        <v>0</v>
      </c>
      <c r="T503" t="e">
        <f>VLOOKUP(P503,Sheet1!W:W,1,0)</f>
        <v>#N/A</v>
      </c>
    </row>
    <row r="504" spans="1:20" x14ac:dyDescent="0.15">
      <c r="A504" s="67">
        <v>44531</v>
      </c>
      <c r="B504" t="s">
        <v>426</v>
      </c>
      <c r="C504" t="s">
        <v>858</v>
      </c>
      <c r="D504" t="s">
        <v>428</v>
      </c>
      <c r="E504" t="s">
        <v>848</v>
      </c>
      <c r="F504" t="s">
        <v>97</v>
      </c>
      <c r="G504" t="s">
        <v>874</v>
      </c>
      <c r="J504">
        <v>12</v>
      </c>
      <c r="K504">
        <v>0</v>
      </c>
      <c r="N504">
        <v>32</v>
      </c>
      <c r="O504">
        <v>0</v>
      </c>
      <c r="P504" t="str">
        <f>D504&amp;E504</f>
        <v>奇瑞汽车股份有限公司100AJ121B</v>
      </c>
      <c r="Q504" t="s">
        <v>26</v>
      </c>
      <c r="R504" t="e">
        <v>#N/A</v>
      </c>
      <c r="S504">
        <f>L504+N504</f>
        <v>32</v>
      </c>
      <c r="T504" t="str">
        <f>VLOOKUP(P504,Sheet1!W:W,1,0)</f>
        <v>奇瑞汽车股份有限公司100AJ121B</v>
      </c>
    </row>
    <row r="505" spans="1:20" x14ac:dyDescent="0.15">
      <c r="A505" s="67">
        <v>44531</v>
      </c>
      <c r="B505" t="s">
        <v>426</v>
      </c>
      <c r="C505" t="s">
        <v>483</v>
      </c>
      <c r="D505" t="s">
        <v>513</v>
      </c>
      <c r="E505" t="s">
        <v>977</v>
      </c>
      <c r="F505" t="s">
        <v>978</v>
      </c>
      <c r="G505" t="s">
        <v>886</v>
      </c>
      <c r="H505">
        <v>0</v>
      </c>
      <c r="I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str">
        <f>D505&amp;E505</f>
        <v>安徽江淮汽车集团股份有限公司轻型商用车分公司120EV1385Q</v>
      </c>
      <c r="Q505" t="e">
        <v>#N/A</v>
      </c>
      <c r="R505" t="e">
        <v>#N/A</v>
      </c>
      <c r="S505">
        <f>L505+N505</f>
        <v>0</v>
      </c>
      <c r="T505" t="e">
        <f>VLOOKUP(P505,Sheet1!W:W,1,0)</f>
        <v>#N/A</v>
      </c>
    </row>
    <row r="506" spans="1:20" x14ac:dyDescent="0.15">
      <c r="A506" s="67">
        <v>44531</v>
      </c>
      <c r="B506" t="s">
        <v>426</v>
      </c>
      <c r="C506" t="s">
        <v>858</v>
      </c>
      <c r="D506" t="s">
        <v>738</v>
      </c>
      <c r="E506" t="s">
        <v>41</v>
      </c>
      <c r="F506" t="s">
        <v>42</v>
      </c>
      <c r="G506" t="s">
        <v>874</v>
      </c>
      <c r="J506">
        <v>15</v>
      </c>
      <c r="K506">
        <v>0</v>
      </c>
      <c r="N506">
        <v>15</v>
      </c>
      <c r="O506">
        <v>0</v>
      </c>
      <c r="P506" t="str">
        <f>D506&amp;E506</f>
        <v>芜湖金桔科技有限公司100A1294</v>
      </c>
      <c r="Q506" t="s">
        <v>26</v>
      </c>
      <c r="R506" t="e">
        <v>#N/A</v>
      </c>
      <c r="S506">
        <f>L506+N506</f>
        <v>15</v>
      </c>
      <c r="T506" t="str">
        <f>VLOOKUP(P506,Sheet1!W:W,1,0)</f>
        <v>芜湖金桔科技有限公司100A1294</v>
      </c>
    </row>
    <row r="507" spans="1:20" x14ac:dyDescent="0.15">
      <c r="A507" s="67">
        <v>44531</v>
      </c>
      <c r="B507" t="s">
        <v>426</v>
      </c>
      <c r="C507" t="s">
        <v>858</v>
      </c>
      <c r="D507" t="s">
        <v>738</v>
      </c>
      <c r="E507" t="s">
        <v>170</v>
      </c>
      <c r="F507" t="s">
        <v>171</v>
      </c>
      <c r="G507" t="s">
        <v>874</v>
      </c>
      <c r="J507">
        <v>15</v>
      </c>
      <c r="K507">
        <v>0</v>
      </c>
      <c r="N507">
        <v>15</v>
      </c>
      <c r="O507">
        <v>0</v>
      </c>
      <c r="P507" t="str">
        <f>D507&amp;E507</f>
        <v>芜湖金桔科技有限公司100A1325</v>
      </c>
      <c r="Q507" t="s">
        <v>26</v>
      </c>
      <c r="R507" t="e">
        <v>#N/A</v>
      </c>
      <c r="S507">
        <f>L507+N507</f>
        <v>15</v>
      </c>
      <c r="T507" t="str">
        <f>VLOOKUP(P507,Sheet1!W:W,1,0)</f>
        <v>芜湖金桔科技有限公司100A1325</v>
      </c>
    </row>
    <row r="508" spans="1:20" x14ac:dyDescent="0.15">
      <c r="A508" s="67">
        <v>44531</v>
      </c>
      <c r="B508" t="s">
        <v>426</v>
      </c>
      <c r="C508" t="s">
        <v>483</v>
      </c>
      <c r="D508" t="s">
        <v>497</v>
      </c>
      <c r="E508" t="s">
        <v>785</v>
      </c>
      <c r="F508" t="s">
        <v>786</v>
      </c>
      <c r="G508" t="s">
        <v>874</v>
      </c>
      <c r="K508">
        <v>0</v>
      </c>
      <c r="N508">
        <v>421</v>
      </c>
      <c r="O508">
        <v>0</v>
      </c>
      <c r="P508" t="str">
        <f>D508&amp;E508</f>
        <v>安庆振风新能源汽车科技有限公司100A4485</v>
      </c>
      <c r="Q508" t="s">
        <v>26</v>
      </c>
      <c r="R508" t="e">
        <v>#N/A</v>
      </c>
      <c r="S508">
        <f>L508+N508</f>
        <v>421</v>
      </c>
      <c r="T508" t="str">
        <f>VLOOKUP(P508,Sheet1!W:W,1,0)</f>
        <v>安庆振风新能源汽车科技有限公司100A4485</v>
      </c>
    </row>
    <row r="509" spans="1:20" x14ac:dyDescent="0.15">
      <c r="A509" s="67">
        <v>44531</v>
      </c>
      <c r="B509" t="s">
        <v>426</v>
      </c>
      <c r="C509" t="s">
        <v>483</v>
      </c>
      <c r="D509" t="s">
        <v>796</v>
      </c>
      <c r="E509" t="s">
        <v>204</v>
      </c>
      <c r="F509" t="s">
        <v>205</v>
      </c>
      <c r="G509" t="s">
        <v>874</v>
      </c>
      <c r="K509">
        <v>0</v>
      </c>
      <c r="N509">
        <v>73</v>
      </c>
      <c r="O509">
        <v>0</v>
      </c>
      <c r="P509" t="str">
        <f>D509&amp;E509</f>
        <v>安徽江淮汽车集团股份有限公司100A3719</v>
      </c>
      <c r="Q509" t="s">
        <v>26</v>
      </c>
      <c r="R509" t="e">
        <v>#N/A</v>
      </c>
      <c r="S509">
        <f>L509+N509</f>
        <v>73</v>
      </c>
      <c r="T509" t="str">
        <f>VLOOKUP(P509,Sheet1!W:W,1,0)</f>
        <v>安徽江淮汽车集团股份有限公司100A3719</v>
      </c>
    </row>
    <row r="510" spans="1:20" x14ac:dyDescent="0.15">
      <c r="A510" s="67">
        <v>44531</v>
      </c>
      <c r="B510" t="s">
        <v>426</v>
      </c>
      <c r="C510" t="s">
        <v>483</v>
      </c>
      <c r="D510" t="s">
        <v>796</v>
      </c>
      <c r="E510" t="s">
        <v>940</v>
      </c>
      <c r="F510" t="s">
        <v>206</v>
      </c>
      <c r="G510" t="s">
        <v>874</v>
      </c>
      <c r="K510">
        <v>0</v>
      </c>
      <c r="N510">
        <v>40</v>
      </c>
      <c r="O510">
        <v>0</v>
      </c>
      <c r="P510" t="str">
        <f>D510&amp;E510</f>
        <v>安徽江淮汽车集团股份有限公司100AJ602B</v>
      </c>
      <c r="Q510" t="s">
        <v>26</v>
      </c>
      <c r="R510" t="e">
        <v>#N/A</v>
      </c>
      <c r="S510">
        <f>L510+N510</f>
        <v>40</v>
      </c>
      <c r="T510" t="str">
        <f>VLOOKUP(P510,Sheet1!W:W,1,0)</f>
        <v>安徽江淮汽车集团股份有限公司100AJ602B</v>
      </c>
    </row>
    <row r="511" spans="1:20" x14ac:dyDescent="0.15">
      <c r="A511" s="67">
        <v>44531</v>
      </c>
      <c r="B511" t="s">
        <v>426</v>
      </c>
      <c r="C511" t="s">
        <v>483</v>
      </c>
      <c r="D511" t="s">
        <v>485</v>
      </c>
      <c r="E511" t="s">
        <v>207</v>
      </c>
      <c r="F511" t="s">
        <v>208</v>
      </c>
      <c r="G511" t="s">
        <v>874</v>
      </c>
      <c r="H511">
        <v>0</v>
      </c>
      <c r="I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str">
        <f>D511&amp;E511</f>
        <v>安徽江淮汽车集团股份有限公司轿车分公司100A3609</v>
      </c>
      <c r="Q511" t="e">
        <v>#N/A</v>
      </c>
      <c r="R511" t="s">
        <v>26</v>
      </c>
      <c r="S511">
        <f>L511+N511</f>
        <v>0</v>
      </c>
      <c r="T511" t="str">
        <f>VLOOKUP(P511,Sheet1!W:W,1,0)</f>
        <v>安徽江淮汽车集团股份有限公司轿车分公司100A3609</v>
      </c>
    </row>
    <row r="512" spans="1:20" x14ac:dyDescent="0.15">
      <c r="A512" s="67">
        <v>44531</v>
      </c>
      <c r="B512" t="s">
        <v>426</v>
      </c>
      <c r="C512" t="s">
        <v>483</v>
      </c>
      <c r="D512" t="s">
        <v>941</v>
      </c>
      <c r="E512" t="s">
        <v>73</v>
      </c>
      <c r="F512" t="s">
        <v>74</v>
      </c>
      <c r="G512" t="s">
        <v>874</v>
      </c>
      <c r="J512">
        <v>40</v>
      </c>
      <c r="K512">
        <v>0</v>
      </c>
      <c r="N512">
        <v>40</v>
      </c>
      <c r="O512">
        <v>0</v>
      </c>
      <c r="P512" t="str">
        <f>D512&amp;E512</f>
        <v>安徽江淮汽车集团股份有限公司商务车分公司100A3659</v>
      </c>
      <c r="Q512" t="s">
        <v>14</v>
      </c>
      <c r="R512" t="e">
        <v>#N/A</v>
      </c>
      <c r="S512">
        <f>L512+N512</f>
        <v>40</v>
      </c>
      <c r="T512" t="str">
        <f>VLOOKUP(P512,Sheet1!W:W,1,0)</f>
        <v>安徽江淮汽车集团股份有限公司商务车分公司100A3659</v>
      </c>
    </row>
    <row r="513" spans="1:20" x14ac:dyDescent="0.15">
      <c r="A513" s="67">
        <v>44531</v>
      </c>
      <c r="B513" t="s">
        <v>426</v>
      </c>
      <c r="C513" t="s">
        <v>483</v>
      </c>
      <c r="D513" t="s">
        <v>513</v>
      </c>
      <c r="E513" t="s">
        <v>518</v>
      </c>
      <c r="F513" t="s">
        <v>519</v>
      </c>
      <c r="G513" t="s">
        <v>874</v>
      </c>
      <c r="J513">
        <v>550</v>
      </c>
      <c r="K513">
        <v>0</v>
      </c>
      <c r="N513">
        <v>532</v>
      </c>
      <c r="O513">
        <v>0</v>
      </c>
      <c r="P513" t="str">
        <f>D513&amp;E513</f>
        <v>安徽江淮汽车集团股份有限公司轻型商用车分公司100A3219</v>
      </c>
      <c r="Q513" t="s">
        <v>26</v>
      </c>
      <c r="R513" t="e">
        <v>#N/A</v>
      </c>
      <c r="S513">
        <f>L513+N513</f>
        <v>532</v>
      </c>
      <c r="T513" t="str">
        <f>VLOOKUP(P513,Sheet1!W:W,1,0)</f>
        <v>安徽江淮汽车集团股份有限公司轻型商用车分公司100A3219</v>
      </c>
    </row>
    <row r="514" spans="1:20" x14ac:dyDescent="0.15">
      <c r="A514" s="67">
        <v>44531</v>
      </c>
      <c r="B514" t="s">
        <v>426</v>
      </c>
      <c r="C514" t="s">
        <v>483</v>
      </c>
      <c r="D514" t="s">
        <v>513</v>
      </c>
      <c r="E514" t="s">
        <v>944</v>
      </c>
      <c r="F514" t="s">
        <v>945</v>
      </c>
      <c r="G514" t="s">
        <v>886</v>
      </c>
      <c r="H514">
        <v>1500</v>
      </c>
      <c r="I514">
        <v>1500</v>
      </c>
      <c r="J514">
        <v>1767</v>
      </c>
      <c r="K514">
        <v>0</v>
      </c>
      <c r="L514">
        <v>1500</v>
      </c>
      <c r="M514">
        <v>1500</v>
      </c>
      <c r="N514">
        <v>1800</v>
      </c>
      <c r="O514">
        <v>0</v>
      </c>
      <c r="P514" t="str">
        <f>D514&amp;E514</f>
        <v>安徽江淮汽车集团股份有限公司轻型商用车分公司100EV1201Q</v>
      </c>
      <c r="Q514" t="s">
        <v>14</v>
      </c>
      <c r="R514" t="e">
        <v>#N/A</v>
      </c>
      <c r="S514">
        <f>L514+N514</f>
        <v>3300</v>
      </c>
      <c r="T514" t="e">
        <f>VLOOKUP(P514,Sheet1!W:W,1,0)</f>
        <v>#N/A</v>
      </c>
    </row>
    <row r="515" spans="1:20" x14ac:dyDescent="0.15">
      <c r="A515" s="67">
        <v>44531</v>
      </c>
      <c r="B515" t="s">
        <v>426</v>
      </c>
      <c r="C515" t="s">
        <v>483</v>
      </c>
      <c r="D515" t="s">
        <v>513</v>
      </c>
      <c r="E515" t="s">
        <v>946</v>
      </c>
      <c r="F515" t="s">
        <v>947</v>
      </c>
      <c r="G515" t="s">
        <v>886</v>
      </c>
      <c r="H515">
        <v>140</v>
      </c>
      <c r="I515">
        <v>140</v>
      </c>
      <c r="J515">
        <v>301</v>
      </c>
      <c r="K515">
        <v>0</v>
      </c>
      <c r="L515">
        <v>0</v>
      </c>
      <c r="M515">
        <v>0</v>
      </c>
      <c r="N515">
        <v>280</v>
      </c>
      <c r="O515">
        <v>0</v>
      </c>
      <c r="P515" t="str">
        <f>D515&amp;E515</f>
        <v>安徽江淮汽车集团股份有限公司轻型商用车分公司100EV1454Q</v>
      </c>
      <c r="Q515" t="s">
        <v>26</v>
      </c>
      <c r="R515" t="e">
        <v>#N/A</v>
      </c>
      <c r="S515">
        <f>L515+N515</f>
        <v>280</v>
      </c>
      <c r="T515" t="e">
        <f>VLOOKUP(P515,Sheet1!W:W,1,0)</f>
        <v>#N/A</v>
      </c>
    </row>
    <row r="516" spans="1:20" x14ac:dyDescent="0.15">
      <c r="A516" s="67">
        <v>44531</v>
      </c>
      <c r="B516" t="s">
        <v>426</v>
      </c>
      <c r="C516" t="s">
        <v>483</v>
      </c>
      <c r="D516" t="s">
        <v>513</v>
      </c>
      <c r="E516" t="s">
        <v>956</v>
      </c>
      <c r="F516" t="s">
        <v>957</v>
      </c>
      <c r="G516" t="s">
        <v>886</v>
      </c>
      <c r="H516">
        <v>1200</v>
      </c>
      <c r="I516">
        <v>1200</v>
      </c>
      <c r="J516">
        <v>207</v>
      </c>
      <c r="K516">
        <v>993</v>
      </c>
      <c r="L516">
        <v>1200</v>
      </c>
      <c r="M516">
        <v>1200</v>
      </c>
      <c r="N516">
        <v>700</v>
      </c>
      <c r="O516">
        <v>500</v>
      </c>
      <c r="P516" t="str">
        <f>D516&amp;E516</f>
        <v>安徽江淮汽车集团股份有限公司轻型商用车分公司100EV2540P</v>
      </c>
      <c r="Q516" t="s">
        <v>26</v>
      </c>
      <c r="R516" t="e">
        <v>#N/A</v>
      </c>
      <c r="S516">
        <f>L516+N516</f>
        <v>1900</v>
      </c>
      <c r="T516" t="e">
        <f>VLOOKUP(P516,Sheet1!W:W,1,0)</f>
        <v>#N/A</v>
      </c>
    </row>
    <row r="517" spans="1:20" x14ac:dyDescent="0.15">
      <c r="A517" s="67">
        <v>44531</v>
      </c>
      <c r="B517" t="s">
        <v>426</v>
      </c>
      <c r="C517" t="s">
        <v>483</v>
      </c>
      <c r="D517" t="s">
        <v>981</v>
      </c>
      <c r="E517" t="s">
        <v>982</v>
      </c>
      <c r="F517" t="s">
        <v>983</v>
      </c>
      <c r="G517" t="s">
        <v>886</v>
      </c>
      <c r="H517">
        <v>0</v>
      </c>
      <c r="I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tr">
        <f>D517&amp;E517</f>
        <v>安徽江淮汽车集团股份有限公司重型车分公司100EV1323P</v>
      </c>
      <c r="Q517" t="e">
        <v>#N/A</v>
      </c>
      <c r="R517" t="e">
        <v>#N/A</v>
      </c>
      <c r="S517">
        <f>L517+N517</f>
        <v>0</v>
      </c>
      <c r="T517" t="e">
        <f>VLOOKUP(P517,Sheet1!W:W,1,0)</f>
        <v>#N/A</v>
      </c>
    </row>
    <row r="518" spans="1:20" x14ac:dyDescent="0.15">
      <c r="A518" s="67">
        <v>44531</v>
      </c>
      <c r="B518" t="s">
        <v>426</v>
      </c>
      <c r="C518" t="s">
        <v>483</v>
      </c>
      <c r="D518" t="s">
        <v>981</v>
      </c>
      <c r="E518" t="s">
        <v>984</v>
      </c>
      <c r="F518" t="s">
        <v>985</v>
      </c>
      <c r="G518" t="s">
        <v>886</v>
      </c>
      <c r="H518">
        <v>0</v>
      </c>
      <c r="I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str">
        <f>D518&amp;E518</f>
        <v>安徽江淮汽车集团股份有限公司重型车分公司100EV1763Q</v>
      </c>
      <c r="Q518" t="e">
        <v>#N/A</v>
      </c>
      <c r="R518" t="e">
        <v>#N/A</v>
      </c>
      <c r="S518">
        <f>L518+N518</f>
        <v>0</v>
      </c>
      <c r="T518" t="e">
        <f>VLOOKUP(P518,Sheet1!W:W,1,0)</f>
        <v>#N/A</v>
      </c>
    </row>
    <row r="519" spans="1:20" x14ac:dyDescent="0.15">
      <c r="A519" s="67">
        <v>44531</v>
      </c>
      <c r="B519" t="s">
        <v>426</v>
      </c>
      <c r="C519" t="s">
        <v>483</v>
      </c>
      <c r="D519" t="s">
        <v>981</v>
      </c>
      <c r="E519" t="s">
        <v>986</v>
      </c>
      <c r="F519" t="s">
        <v>987</v>
      </c>
      <c r="G519" t="s">
        <v>886</v>
      </c>
      <c r="H519">
        <v>0</v>
      </c>
      <c r="I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str">
        <f>D519&amp;E519</f>
        <v>安徽江淮汽车集团股份有限公司重型车分公司100EV1902P</v>
      </c>
      <c r="Q519" t="e">
        <v>#N/A</v>
      </c>
      <c r="R519" t="e">
        <v>#N/A</v>
      </c>
      <c r="S519">
        <f>L519+N519</f>
        <v>0</v>
      </c>
      <c r="T519" t="e">
        <f>VLOOKUP(P519,Sheet1!W:W,1,0)</f>
        <v>#N/A</v>
      </c>
    </row>
    <row r="520" spans="1:20" x14ac:dyDescent="0.15">
      <c r="A520" s="67">
        <v>44531</v>
      </c>
      <c r="B520" t="s">
        <v>426</v>
      </c>
      <c r="C520" t="s">
        <v>483</v>
      </c>
      <c r="D520" t="s">
        <v>981</v>
      </c>
      <c r="E520" t="s">
        <v>988</v>
      </c>
      <c r="F520" t="s">
        <v>989</v>
      </c>
      <c r="G520" t="s">
        <v>886</v>
      </c>
      <c r="H520">
        <v>0</v>
      </c>
      <c r="I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tr">
        <f>D520&amp;E520</f>
        <v>安徽江淮汽车集团股份有限公司重型车分公司100EV448P</v>
      </c>
      <c r="Q520" t="e">
        <v>#N/A</v>
      </c>
      <c r="R520" t="e">
        <v>#N/A</v>
      </c>
      <c r="S520">
        <f>L520+N520</f>
        <v>0</v>
      </c>
      <c r="T520" t="e">
        <f>VLOOKUP(P520,Sheet1!W:W,1,0)</f>
        <v>#N/A</v>
      </c>
    </row>
    <row r="521" spans="1:20" x14ac:dyDescent="0.15">
      <c r="A521" s="67">
        <v>44531</v>
      </c>
      <c r="B521" t="s">
        <v>426</v>
      </c>
      <c r="C521" t="s">
        <v>483</v>
      </c>
      <c r="D521" t="s">
        <v>981</v>
      </c>
      <c r="E521" t="s">
        <v>990</v>
      </c>
      <c r="F521" t="s">
        <v>991</v>
      </c>
      <c r="G521" t="s">
        <v>886</v>
      </c>
      <c r="H521">
        <v>0</v>
      </c>
      <c r="I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tr">
        <f>D521&amp;E521</f>
        <v>安徽江淮汽车集团股份有限公司重型车分公司100EV488G</v>
      </c>
      <c r="Q521" t="e">
        <v>#N/A</v>
      </c>
      <c r="R521" t="e">
        <v>#N/A</v>
      </c>
      <c r="S521">
        <f>L521+N521</f>
        <v>0</v>
      </c>
      <c r="T521" t="e">
        <f>VLOOKUP(P521,Sheet1!W:W,1,0)</f>
        <v>#N/A</v>
      </c>
    </row>
    <row r="522" spans="1:20" x14ac:dyDescent="0.15">
      <c r="A522" s="67">
        <v>44531</v>
      </c>
      <c r="B522" t="s">
        <v>426</v>
      </c>
      <c r="C522" t="s">
        <v>483</v>
      </c>
      <c r="D522" t="s">
        <v>981</v>
      </c>
      <c r="E522" t="s">
        <v>971</v>
      </c>
      <c r="F522" t="s">
        <v>972</v>
      </c>
      <c r="G522" t="s">
        <v>886</v>
      </c>
      <c r="H522">
        <v>0</v>
      </c>
      <c r="I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tr">
        <f>D522&amp;E522</f>
        <v>安徽江淮汽车集团股份有限公司重型车分公司120EV037P</v>
      </c>
      <c r="Q522" t="e">
        <v>#N/A</v>
      </c>
      <c r="R522" t="e">
        <v>#N/A</v>
      </c>
      <c r="S522">
        <f>L522+N522</f>
        <v>0</v>
      </c>
      <c r="T522" t="e">
        <f>VLOOKUP(P522,Sheet1!W:W,1,0)</f>
        <v>#N/A</v>
      </c>
    </row>
    <row r="523" spans="1:20" x14ac:dyDescent="0.15">
      <c r="A523" s="67">
        <v>44531</v>
      </c>
      <c r="B523" t="s">
        <v>426</v>
      </c>
      <c r="C523" t="s">
        <v>483</v>
      </c>
      <c r="D523" t="s">
        <v>981</v>
      </c>
      <c r="E523" t="s">
        <v>992</v>
      </c>
      <c r="F523" t="s">
        <v>993</v>
      </c>
      <c r="G523" t="s">
        <v>886</v>
      </c>
      <c r="H523">
        <v>0</v>
      </c>
      <c r="I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tr">
        <f>D523&amp;E523</f>
        <v>安徽江淮汽车集团股份有限公司重型车分公司120EV040P</v>
      </c>
      <c r="Q523" t="e">
        <v>#N/A</v>
      </c>
      <c r="R523" t="e">
        <v>#N/A</v>
      </c>
      <c r="S523">
        <f>L523+N523</f>
        <v>0</v>
      </c>
      <c r="T523" t="e">
        <f>VLOOKUP(P523,Sheet1!W:W,1,0)</f>
        <v>#N/A</v>
      </c>
    </row>
    <row r="524" spans="1:20" x14ac:dyDescent="0.15">
      <c r="A524" s="67">
        <v>44531</v>
      </c>
      <c r="B524" t="s">
        <v>426</v>
      </c>
      <c r="C524" t="s">
        <v>483</v>
      </c>
      <c r="D524" t="s">
        <v>981</v>
      </c>
      <c r="E524" t="s">
        <v>994</v>
      </c>
      <c r="F524" t="s">
        <v>995</v>
      </c>
      <c r="G524" t="s">
        <v>886</v>
      </c>
      <c r="H524">
        <v>0</v>
      </c>
      <c r="I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tr">
        <f>D524&amp;E524</f>
        <v>安徽江淮汽车集团股份有限公司重型车分公司120EV1513P</v>
      </c>
      <c r="Q524" t="e">
        <v>#N/A</v>
      </c>
      <c r="R524" t="e">
        <v>#N/A</v>
      </c>
      <c r="S524">
        <f>L524+N524</f>
        <v>0</v>
      </c>
      <c r="T524" t="e">
        <f>VLOOKUP(P524,Sheet1!W:W,1,0)</f>
        <v>#N/A</v>
      </c>
    </row>
    <row r="525" spans="1:20" x14ac:dyDescent="0.15">
      <c r="A525" s="67">
        <v>44531</v>
      </c>
      <c r="B525" t="s">
        <v>426</v>
      </c>
      <c r="C525" t="s">
        <v>483</v>
      </c>
      <c r="D525" t="s">
        <v>981</v>
      </c>
      <c r="E525" t="s">
        <v>996</v>
      </c>
      <c r="F525" t="s">
        <v>997</v>
      </c>
      <c r="G525" t="s">
        <v>886</v>
      </c>
      <c r="H525">
        <v>0</v>
      </c>
      <c r="I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tr">
        <f>D525&amp;E525</f>
        <v>安徽江淮汽车集团股份有限公司重型车分公司120EV1815P</v>
      </c>
      <c r="Q525" t="e">
        <v>#N/A</v>
      </c>
      <c r="R525" t="e">
        <v>#N/A</v>
      </c>
      <c r="S525">
        <f>L525+N525</f>
        <v>0</v>
      </c>
      <c r="T525" t="e">
        <f>VLOOKUP(P525,Sheet1!W:W,1,0)</f>
        <v>#N/A</v>
      </c>
    </row>
    <row r="526" spans="1:20" x14ac:dyDescent="0.15">
      <c r="A526" s="67">
        <v>44531</v>
      </c>
      <c r="B526" t="s">
        <v>426</v>
      </c>
      <c r="C526" t="s">
        <v>483</v>
      </c>
      <c r="D526" t="s">
        <v>981</v>
      </c>
      <c r="E526" t="s">
        <v>998</v>
      </c>
      <c r="F526" t="s">
        <v>999</v>
      </c>
      <c r="G526" t="s">
        <v>886</v>
      </c>
      <c r="H526">
        <v>0</v>
      </c>
      <c r="I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tr">
        <f>D526&amp;E526</f>
        <v>安徽江淮汽车集团股份有限公司重型车分公司120EV1829P</v>
      </c>
      <c r="Q526" t="e">
        <v>#N/A</v>
      </c>
      <c r="R526" t="e">
        <v>#N/A</v>
      </c>
      <c r="S526">
        <f>L526+N526</f>
        <v>0</v>
      </c>
      <c r="T526" t="e">
        <f>VLOOKUP(P526,Sheet1!W:W,1,0)</f>
        <v>#N/A</v>
      </c>
    </row>
    <row r="527" spans="1:20" x14ac:dyDescent="0.15">
      <c r="A527" s="67">
        <v>44531</v>
      </c>
      <c r="B527" t="s">
        <v>426</v>
      </c>
      <c r="C527" t="s">
        <v>483</v>
      </c>
      <c r="D527" t="s">
        <v>981</v>
      </c>
      <c r="E527" t="s">
        <v>1000</v>
      </c>
      <c r="F527" t="s">
        <v>1001</v>
      </c>
      <c r="G527" t="s">
        <v>886</v>
      </c>
      <c r="H527">
        <v>0</v>
      </c>
      <c r="I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tr">
        <f>D527&amp;E527</f>
        <v>安徽江淮汽车集团股份有限公司重型车分公司120EV1867P</v>
      </c>
      <c r="Q527" t="e">
        <v>#N/A</v>
      </c>
      <c r="R527" t="e">
        <v>#N/A</v>
      </c>
      <c r="S527">
        <f>L527+N527</f>
        <v>0</v>
      </c>
      <c r="T527" t="e">
        <f>VLOOKUP(P527,Sheet1!W:W,1,0)</f>
        <v>#N/A</v>
      </c>
    </row>
    <row r="528" spans="1:20" x14ac:dyDescent="0.15">
      <c r="A528" s="67">
        <v>44531</v>
      </c>
      <c r="B528" t="s">
        <v>426</v>
      </c>
      <c r="C528" t="s">
        <v>483</v>
      </c>
      <c r="D528" t="s">
        <v>981</v>
      </c>
      <c r="E528" t="s">
        <v>1002</v>
      </c>
      <c r="F528" t="s">
        <v>1003</v>
      </c>
      <c r="G528" t="s">
        <v>886</v>
      </c>
      <c r="H528">
        <v>0</v>
      </c>
      <c r="I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tr">
        <f>D528&amp;E528</f>
        <v>安徽江淮汽车集团股份有限公司重型车分公司120EV2182P</v>
      </c>
      <c r="Q528" t="e">
        <v>#N/A</v>
      </c>
      <c r="R528" t="e">
        <v>#N/A</v>
      </c>
      <c r="S528">
        <f>L528+N528</f>
        <v>0</v>
      </c>
      <c r="T528" t="e">
        <f>VLOOKUP(P528,Sheet1!W:W,1,0)</f>
        <v>#N/A</v>
      </c>
    </row>
    <row r="529" spans="1:20" x14ac:dyDescent="0.15">
      <c r="A529" s="67">
        <v>44531</v>
      </c>
      <c r="B529" t="s">
        <v>426</v>
      </c>
      <c r="C529" t="s">
        <v>483</v>
      </c>
      <c r="D529" t="s">
        <v>513</v>
      </c>
      <c r="E529" t="s">
        <v>960</v>
      </c>
      <c r="F529" t="s">
        <v>961</v>
      </c>
      <c r="G529" t="s">
        <v>886</v>
      </c>
      <c r="H529">
        <v>1500</v>
      </c>
      <c r="I529">
        <v>1500</v>
      </c>
      <c r="J529">
        <v>1364</v>
      </c>
      <c r="K529">
        <v>136</v>
      </c>
      <c r="L529">
        <v>1372</v>
      </c>
      <c r="M529">
        <v>1372</v>
      </c>
      <c r="N529">
        <v>1260</v>
      </c>
      <c r="O529">
        <v>112</v>
      </c>
      <c r="P529" t="str">
        <f>D529&amp;E529</f>
        <v>安徽江淮汽车集团股份有限公司轻型商用车分公司100EV581P</v>
      </c>
      <c r="Q529" t="s">
        <v>26</v>
      </c>
      <c r="R529" t="e">
        <v>#N/A</v>
      </c>
      <c r="S529">
        <f>L529+N529</f>
        <v>2632</v>
      </c>
      <c r="T529" t="e">
        <f>VLOOKUP(P529,Sheet1!W:W,1,0)</f>
        <v>#N/A</v>
      </c>
    </row>
    <row r="530" spans="1:20" x14ac:dyDescent="0.15">
      <c r="A530" s="67">
        <v>44531</v>
      </c>
      <c r="B530" t="s">
        <v>426</v>
      </c>
      <c r="C530" t="s">
        <v>483</v>
      </c>
      <c r="D530" t="s">
        <v>1004</v>
      </c>
      <c r="E530" t="s">
        <v>986</v>
      </c>
      <c r="F530" t="s">
        <v>987</v>
      </c>
      <c r="G530" t="s">
        <v>886</v>
      </c>
      <c r="H530">
        <v>0</v>
      </c>
      <c r="I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tr">
        <f>D530&amp;E530</f>
        <v>江淮汽车（阜阳）有限公司100EV1902P</v>
      </c>
      <c r="Q530" t="e">
        <v>#N/A</v>
      </c>
      <c r="R530" t="e">
        <v>#N/A</v>
      </c>
      <c r="S530">
        <f>L530+N530</f>
        <v>0</v>
      </c>
      <c r="T530" t="e">
        <f>VLOOKUP(P530,Sheet1!W:W,1,0)</f>
        <v>#N/A</v>
      </c>
    </row>
    <row r="531" spans="1:20" x14ac:dyDescent="0.15">
      <c r="A531" s="67">
        <v>44531</v>
      </c>
      <c r="B531" t="s">
        <v>426</v>
      </c>
      <c r="C531" t="s">
        <v>483</v>
      </c>
      <c r="D531" t="s">
        <v>1004</v>
      </c>
      <c r="E531" t="s">
        <v>1005</v>
      </c>
      <c r="F531" t="s">
        <v>1006</v>
      </c>
      <c r="G531" t="s">
        <v>886</v>
      </c>
      <c r="H531">
        <v>0</v>
      </c>
      <c r="I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tr">
        <f>D531&amp;E531</f>
        <v>江淮汽车（阜阳）有限公司100EV1920Q</v>
      </c>
      <c r="Q531" t="e">
        <v>#N/A</v>
      </c>
      <c r="R531" t="e">
        <v>#N/A</v>
      </c>
      <c r="S531">
        <f>L531+N531</f>
        <v>0</v>
      </c>
      <c r="T531" t="e">
        <f>VLOOKUP(P531,Sheet1!W:W,1,0)</f>
        <v>#N/A</v>
      </c>
    </row>
    <row r="532" spans="1:20" x14ac:dyDescent="0.15">
      <c r="A532" s="67">
        <v>44531</v>
      </c>
      <c r="B532" t="s">
        <v>426</v>
      </c>
      <c r="C532" t="s">
        <v>483</v>
      </c>
      <c r="D532" t="s">
        <v>1004</v>
      </c>
      <c r="E532" t="s">
        <v>1007</v>
      </c>
      <c r="F532" t="s">
        <v>1008</v>
      </c>
      <c r="G532" t="s">
        <v>886</v>
      </c>
      <c r="H532">
        <v>0</v>
      </c>
      <c r="I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tr">
        <f>D532&amp;E532</f>
        <v>江淮汽车（阜阳）有限公司100EV2151P</v>
      </c>
      <c r="Q532" t="e">
        <v>#N/A</v>
      </c>
      <c r="R532" t="e">
        <v>#N/A</v>
      </c>
      <c r="S532">
        <f>L532+N532</f>
        <v>0</v>
      </c>
      <c r="T532" t="e">
        <f>VLOOKUP(P532,Sheet1!W:W,1,0)</f>
        <v>#N/A</v>
      </c>
    </row>
    <row r="533" spans="1:20" x14ac:dyDescent="0.15">
      <c r="A533" s="67">
        <v>44531</v>
      </c>
      <c r="B533" t="s">
        <v>426</v>
      </c>
      <c r="C533" t="s">
        <v>483</v>
      </c>
      <c r="D533" t="s">
        <v>513</v>
      </c>
      <c r="E533" t="s">
        <v>962</v>
      </c>
      <c r="F533" t="s">
        <v>963</v>
      </c>
      <c r="G533" t="s">
        <v>886</v>
      </c>
      <c r="H533">
        <v>600</v>
      </c>
      <c r="I533">
        <v>600</v>
      </c>
      <c r="J533">
        <v>91</v>
      </c>
      <c r="K533">
        <v>509</v>
      </c>
      <c r="L533">
        <v>600</v>
      </c>
      <c r="M533">
        <v>600</v>
      </c>
      <c r="N533">
        <v>204</v>
      </c>
      <c r="O533">
        <v>396</v>
      </c>
      <c r="P533" t="str">
        <f>D533&amp;E533</f>
        <v>安徽江淮汽车集团股份有限公司轻型商用车分公司100EV640G</v>
      </c>
      <c r="Q533" t="s">
        <v>26</v>
      </c>
      <c r="R533" t="e">
        <v>#N/A</v>
      </c>
      <c r="S533">
        <f>L533+N533</f>
        <v>804</v>
      </c>
      <c r="T533" t="e">
        <f>VLOOKUP(P533,Sheet1!W:W,1,0)</f>
        <v>#N/A</v>
      </c>
    </row>
    <row r="534" spans="1:20" x14ac:dyDescent="0.15">
      <c r="A534" s="67">
        <v>44531</v>
      </c>
      <c r="B534" t="s">
        <v>426</v>
      </c>
      <c r="C534" t="s">
        <v>483</v>
      </c>
      <c r="D534" t="s">
        <v>513</v>
      </c>
      <c r="E534" t="s">
        <v>975</v>
      </c>
      <c r="F534" t="s">
        <v>976</v>
      </c>
      <c r="G534" t="s">
        <v>886</v>
      </c>
      <c r="J534">
        <v>42</v>
      </c>
      <c r="K534">
        <v>0</v>
      </c>
      <c r="N534">
        <v>49</v>
      </c>
      <c r="O534">
        <v>0</v>
      </c>
      <c r="P534" t="str">
        <f>D534&amp;E534</f>
        <v>安徽江淮汽车集团股份有限公司轻型商用车分公司120EV1119P</v>
      </c>
      <c r="Q534" t="s">
        <v>26</v>
      </c>
      <c r="R534" t="e">
        <v>#N/A</v>
      </c>
      <c r="S534">
        <f>L534+N534</f>
        <v>49</v>
      </c>
      <c r="T534" t="e">
        <f>VLOOKUP(P534,Sheet1!W:W,1,0)</f>
        <v>#N/A</v>
      </c>
    </row>
    <row r="535" spans="1:20" x14ac:dyDescent="0.15">
      <c r="A535" s="67">
        <v>44531</v>
      </c>
      <c r="B535" t="s">
        <v>426</v>
      </c>
      <c r="C535" t="s">
        <v>483</v>
      </c>
      <c r="D535" t="s">
        <v>1004</v>
      </c>
      <c r="E535" t="s">
        <v>971</v>
      </c>
      <c r="F535" t="s">
        <v>972</v>
      </c>
      <c r="G535" t="s">
        <v>886</v>
      </c>
      <c r="H535">
        <v>0</v>
      </c>
      <c r="I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tr">
        <f>D535&amp;E535</f>
        <v>江淮汽车（阜阳）有限公司120EV037P</v>
      </c>
      <c r="Q535" t="e">
        <v>#N/A</v>
      </c>
      <c r="R535" t="e">
        <v>#N/A</v>
      </c>
      <c r="S535">
        <f>L535+N535</f>
        <v>0</v>
      </c>
      <c r="T535" t="e">
        <f>VLOOKUP(P535,Sheet1!W:W,1,0)</f>
        <v>#N/A</v>
      </c>
    </row>
    <row r="536" spans="1:20" x14ac:dyDescent="0.15">
      <c r="A536" s="67">
        <v>44531</v>
      </c>
      <c r="B536" t="s">
        <v>426</v>
      </c>
      <c r="C536" t="s">
        <v>425</v>
      </c>
      <c r="D536" t="s">
        <v>478</v>
      </c>
      <c r="E536" t="s">
        <v>479</v>
      </c>
      <c r="F536" t="s">
        <v>480</v>
      </c>
      <c r="G536" t="s">
        <v>874</v>
      </c>
      <c r="H536">
        <v>0</v>
      </c>
      <c r="I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str">
        <f>D536&amp;E536</f>
        <v>宝能（广州）汽车研究院有限公司100A3775</v>
      </c>
      <c r="Q536" t="e">
        <v>#N/A</v>
      </c>
      <c r="R536" t="s">
        <v>14</v>
      </c>
      <c r="S536">
        <f>L536+N536</f>
        <v>0</v>
      </c>
      <c r="T536" t="str">
        <f>VLOOKUP(P536,Sheet1!W:W,1,0)</f>
        <v>宝能（广州）汽车研究院有限公司100A3775</v>
      </c>
    </row>
    <row r="537" spans="1:20" x14ac:dyDescent="0.15">
      <c r="A537" s="67">
        <v>44531</v>
      </c>
      <c r="B537" t="s">
        <v>426</v>
      </c>
      <c r="C537" t="s">
        <v>483</v>
      </c>
      <c r="D537" t="s">
        <v>513</v>
      </c>
      <c r="E537" t="s">
        <v>979</v>
      </c>
      <c r="F537" t="s">
        <v>980</v>
      </c>
      <c r="G537" t="s">
        <v>886</v>
      </c>
      <c r="H537">
        <v>0</v>
      </c>
      <c r="I537">
        <v>0</v>
      </c>
      <c r="J537">
        <v>378</v>
      </c>
      <c r="K537">
        <v>0</v>
      </c>
      <c r="L537">
        <v>0</v>
      </c>
      <c r="M537">
        <v>0</v>
      </c>
      <c r="N537">
        <v>364</v>
      </c>
      <c r="O537">
        <v>0</v>
      </c>
      <c r="P537" t="str">
        <f>D537&amp;E537</f>
        <v>安徽江淮汽车集团股份有限公司轻型商用车分公司120EV2260P</v>
      </c>
      <c r="Q537" t="s">
        <v>26</v>
      </c>
      <c r="R537" t="e">
        <v>#N/A</v>
      </c>
      <c r="S537">
        <f>L537+N537</f>
        <v>364</v>
      </c>
      <c r="T537" t="e">
        <f>VLOOKUP(P537,Sheet1!W:W,1,0)</f>
        <v>#N/A</v>
      </c>
    </row>
    <row r="538" spans="1:20" x14ac:dyDescent="0.15">
      <c r="A538" s="67">
        <v>44531</v>
      </c>
      <c r="B538" t="s">
        <v>678</v>
      </c>
      <c r="C538" t="s">
        <v>1009</v>
      </c>
      <c r="D538" t="s">
        <v>1010</v>
      </c>
      <c r="E538" t="s">
        <v>984</v>
      </c>
      <c r="F538" t="s">
        <v>985</v>
      </c>
      <c r="G538" t="s">
        <v>886</v>
      </c>
      <c r="H538">
        <v>0</v>
      </c>
      <c r="I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tr">
        <f>D538&amp;E538</f>
        <v>东风柳州汽车有限公司（商用车）100EV1763Q</v>
      </c>
      <c r="Q538" t="e">
        <v>#N/A</v>
      </c>
      <c r="R538" t="e">
        <v>#N/A</v>
      </c>
      <c r="S538">
        <f>L538+N538</f>
        <v>0</v>
      </c>
      <c r="T538" t="e">
        <f>VLOOKUP(P538,Sheet1!W:W,1,0)</f>
        <v>#N/A</v>
      </c>
    </row>
    <row r="539" spans="1:20" x14ac:dyDescent="0.15">
      <c r="A539" s="67">
        <v>44531</v>
      </c>
      <c r="B539" t="s">
        <v>678</v>
      </c>
      <c r="C539" t="s">
        <v>1009</v>
      </c>
      <c r="D539" t="s">
        <v>1010</v>
      </c>
      <c r="E539" t="s">
        <v>1011</v>
      </c>
      <c r="F539" t="s">
        <v>1012</v>
      </c>
      <c r="G539" t="s">
        <v>886</v>
      </c>
      <c r="H539">
        <v>0</v>
      </c>
      <c r="I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tr">
        <f>D539&amp;E539</f>
        <v>东风柳州汽车有限公司（商用车）100EV1765Q</v>
      </c>
      <c r="Q539" t="e">
        <v>#N/A</v>
      </c>
      <c r="R539" t="e">
        <v>#N/A</v>
      </c>
      <c r="S539">
        <f>L539+N539</f>
        <v>0</v>
      </c>
      <c r="T539" t="e">
        <f>VLOOKUP(P539,Sheet1!W:W,1,0)</f>
        <v>#N/A</v>
      </c>
    </row>
    <row r="540" spans="1:20" x14ac:dyDescent="0.15">
      <c r="A540" s="67">
        <v>44531</v>
      </c>
      <c r="B540" t="s">
        <v>426</v>
      </c>
      <c r="C540" t="s">
        <v>483</v>
      </c>
      <c r="D540" t="s">
        <v>485</v>
      </c>
      <c r="E540" t="s">
        <v>500</v>
      </c>
      <c r="F540" t="s">
        <v>939</v>
      </c>
      <c r="G540" t="s">
        <v>874</v>
      </c>
      <c r="J540">
        <v>132</v>
      </c>
      <c r="K540">
        <v>0</v>
      </c>
      <c r="N540">
        <v>132</v>
      </c>
      <c r="O540">
        <v>0</v>
      </c>
      <c r="P540" t="str">
        <f>D540&amp;E540</f>
        <v>安徽江淮汽车集团股份有限公司轿车分公司100A4322</v>
      </c>
      <c r="Q540" t="s">
        <v>26</v>
      </c>
      <c r="R540" t="e">
        <v>#N/A</v>
      </c>
      <c r="S540">
        <f>L540+N540</f>
        <v>132</v>
      </c>
      <c r="T540" t="str">
        <f>VLOOKUP(P540,Sheet1!W:W,1,0)</f>
        <v>安徽江淮汽车集团股份有限公司轿车分公司100A4322</v>
      </c>
    </row>
    <row r="541" spans="1:20" x14ac:dyDescent="0.15">
      <c r="A541" s="67">
        <v>44531</v>
      </c>
      <c r="B541" t="s">
        <v>426</v>
      </c>
      <c r="C541" t="s">
        <v>483</v>
      </c>
      <c r="D541" t="s">
        <v>1004</v>
      </c>
      <c r="E541" t="s">
        <v>901</v>
      </c>
      <c r="F541" t="s">
        <v>902</v>
      </c>
      <c r="G541" t="s">
        <v>886</v>
      </c>
      <c r="H541">
        <v>100</v>
      </c>
      <c r="I541">
        <v>100</v>
      </c>
      <c r="J541">
        <v>100</v>
      </c>
      <c r="K541">
        <v>0</v>
      </c>
      <c r="L541">
        <v>100</v>
      </c>
      <c r="M541">
        <v>100</v>
      </c>
      <c r="N541">
        <v>100</v>
      </c>
      <c r="O541">
        <v>0</v>
      </c>
      <c r="P541" t="str">
        <f>D541&amp;E541</f>
        <v>江淮汽车（阜阳）有限公司100EV345Q</v>
      </c>
      <c r="Q541" t="s">
        <v>26</v>
      </c>
      <c r="R541" t="e">
        <v>#N/A</v>
      </c>
      <c r="S541">
        <f>L541+N541</f>
        <v>200</v>
      </c>
      <c r="T541" t="e">
        <f>VLOOKUP(P541,Sheet1!W:W,1,0)</f>
        <v>#N/A</v>
      </c>
    </row>
    <row r="542" spans="1:20" x14ac:dyDescent="0.15">
      <c r="A542" s="67">
        <v>44531</v>
      </c>
      <c r="B542" t="s">
        <v>678</v>
      </c>
      <c r="C542" t="s">
        <v>1009</v>
      </c>
      <c r="D542" t="s">
        <v>1010</v>
      </c>
      <c r="E542" t="s">
        <v>1013</v>
      </c>
      <c r="F542" t="s">
        <v>1014</v>
      </c>
      <c r="G542" t="s">
        <v>886</v>
      </c>
      <c r="H542">
        <v>0</v>
      </c>
      <c r="I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str">
        <f>D542&amp;E542</f>
        <v>东风柳州汽车有限公司（商用车）100EV1905Q</v>
      </c>
      <c r="Q542" t="e">
        <v>#N/A</v>
      </c>
      <c r="R542" t="e">
        <v>#N/A</v>
      </c>
      <c r="S542">
        <f>L542+N542</f>
        <v>0</v>
      </c>
      <c r="T542" t="e">
        <f>VLOOKUP(P542,Sheet1!W:W,1,0)</f>
        <v>#N/A</v>
      </c>
    </row>
    <row r="543" spans="1:20" x14ac:dyDescent="0.15">
      <c r="A543" s="67">
        <v>44531</v>
      </c>
      <c r="B543" t="s">
        <v>426</v>
      </c>
      <c r="C543" t="s">
        <v>483</v>
      </c>
      <c r="D543" t="s">
        <v>1004</v>
      </c>
      <c r="E543" t="s">
        <v>988</v>
      </c>
      <c r="F543" t="s">
        <v>989</v>
      </c>
      <c r="G543" t="s">
        <v>886</v>
      </c>
      <c r="H543">
        <v>110</v>
      </c>
      <c r="I543">
        <v>110</v>
      </c>
      <c r="J543">
        <v>270</v>
      </c>
      <c r="K543">
        <v>0</v>
      </c>
      <c r="L543">
        <v>110</v>
      </c>
      <c r="M543">
        <v>110</v>
      </c>
      <c r="N543">
        <v>270</v>
      </c>
      <c r="O543">
        <v>0</v>
      </c>
      <c r="P543" t="str">
        <f>D543&amp;E543</f>
        <v>江淮汽车（阜阳）有限公司100EV448P</v>
      </c>
      <c r="Q543" t="s">
        <v>26</v>
      </c>
      <c r="R543" t="e">
        <v>#N/A</v>
      </c>
      <c r="S543">
        <f>L543+N543</f>
        <v>380</v>
      </c>
      <c r="T543" t="e">
        <f>VLOOKUP(P543,Sheet1!W:W,1,0)</f>
        <v>#N/A</v>
      </c>
    </row>
    <row r="544" spans="1:20" x14ac:dyDescent="0.15">
      <c r="A544" s="67">
        <v>44531</v>
      </c>
      <c r="B544" t="s">
        <v>678</v>
      </c>
      <c r="C544" t="s">
        <v>1009</v>
      </c>
      <c r="D544" t="s">
        <v>1010</v>
      </c>
      <c r="E544" t="s">
        <v>889</v>
      </c>
      <c r="F544" t="s">
        <v>890</v>
      </c>
      <c r="G544" t="s">
        <v>886</v>
      </c>
      <c r="H544">
        <v>20</v>
      </c>
      <c r="I544">
        <v>20</v>
      </c>
      <c r="J544">
        <v>7</v>
      </c>
      <c r="K544">
        <v>13</v>
      </c>
      <c r="L544">
        <v>30</v>
      </c>
      <c r="M544">
        <v>30</v>
      </c>
      <c r="N544">
        <v>0</v>
      </c>
      <c r="O544">
        <v>30</v>
      </c>
      <c r="P544" t="str">
        <f>D544&amp;E544</f>
        <v>东风柳州汽车有限公司（商用车）100EV1562Q</v>
      </c>
      <c r="Q544" t="e">
        <v>#N/A</v>
      </c>
      <c r="R544" t="e">
        <v>#N/A</v>
      </c>
      <c r="S544">
        <f>L544+N544</f>
        <v>30</v>
      </c>
      <c r="T544" t="e">
        <f>VLOOKUP(P544,Sheet1!W:W,1,0)</f>
        <v>#N/A</v>
      </c>
    </row>
    <row r="545" spans="1:20" x14ac:dyDescent="0.15">
      <c r="A545" s="67">
        <v>44531</v>
      </c>
      <c r="B545" t="s">
        <v>678</v>
      </c>
      <c r="C545" t="s">
        <v>1009</v>
      </c>
      <c r="D545" t="s">
        <v>1010</v>
      </c>
      <c r="E545" t="s">
        <v>901</v>
      </c>
      <c r="F545" t="s">
        <v>902</v>
      </c>
      <c r="G545" t="s">
        <v>886</v>
      </c>
      <c r="H545">
        <v>0</v>
      </c>
      <c r="I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str">
        <f>D545&amp;E545</f>
        <v>东风柳州汽车有限公司（商用车）100EV345Q</v>
      </c>
      <c r="Q545" t="e">
        <v>#N/A</v>
      </c>
      <c r="R545" t="e">
        <v>#N/A</v>
      </c>
      <c r="S545">
        <f>L545+N545</f>
        <v>0</v>
      </c>
      <c r="T545" t="e">
        <f>VLOOKUP(P545,Sheet1!W:W,1,0)</f>
        <v>#N/A</v>
      </c>
    </row>
    <row r="546" spans="1:20" x14ac:dyDescent="0.15">
      <c r="A546" s="67">
        <v>44531</v>
      </c>
      <c r="B546" t="s">
        <v>678</v>
      </c>
      <c r="C546" t="s">
        <v>1009</v>
      </c>
      <c r="D546" t="s">
        <v>1010</v>
      </c>
      <c r="E546" t="s">
        <v>891</v>
      </c>
      <c r="F546" t="s">
        <v>892</v>
      </c>
      <c r="G546" t="s">
        <v>886</v>
      </c>
      <c r="H546">
        <v>100</v>
      </c>
      <c r="I546">
        <v>100</v>
      </c>
      <c r="J546">
        <v>85</v>
      </c>
      <c r="K546">
        <v>15</v>
      </c>
      <c r="L546">
        <v>104</v>
      </c>
      <c r="M546">
        <v>104</v>
      </c>
      <c r="N546">
        <v>200</v>
      </c>
      <c r="O546">
        <v>0</v>
      </c>
      <c r="P546" t="str">
        <f>D546&amp;E546</f>
        <v>东风柳州汽车有限公司（商用车）100EV1797P</v>
      </c>
      <c r="Q546" t="e">
        <v>#N/A</v>
      </c>
      <c r="R546" t="e">
        <v>#N/A</v>
      </c>
      <c r="S546">
        <f>L546+N546</f>
        <v>304</v>
      </c>
      <c r="T546" t="e">
        <f>VLOOKUP(P546,Sheet1!W:W,1,0)</f>
        <v>#N/A</v>
      </c>
    </row>
    <row r="547" spans="1:20" x14ac:dyDescent="0.15">
      <c r="A547" s="67">
        <v>44531</v>
      </c>
      <c r="B547" t="s">
        <v>678</v>
      </c>
      <c r="C547" t="s">
        <v>1009</v>
      </c>
      <c r="D547" t="s">
        <v>1010</v>
      </c>
      <c r="E547" t="s">
        <v>986</v>
      </c>
      <c r="F547" t="s">
        <v>987</v>
      </c>
      <c r="G547" t="s">
        <v>886</v>
      </c>
      <c r="H547">
        <v>1000</v>
      </c>
      <c r="I547">
        <v>1000</v>
      </c>
      <c r="J547">
        <v>700</v>
      </c>
      <c r="K547">
        <v>300</v>
      </c>
      <c r="L547">
        <v>968</v>
      </c>
      <c r="M547">
        <v>968</v>
      </c>
      <c r="N547">
        <v>720</v>
      </c>
      <c r="O547">
        <v>248</v>
      </c>
      <c r="P547" t="str">
        <f>D547&amp;E547</f>
        <v>东风柳州汽车有限公司（商用车）100EV1902P</v>
      </c>
      <c r="Q547" t="e">
        <v>#N/A</v>
      </c>
      <c r="R547" t="e">
        <v>#N/A</v>
      </c>
      <c r="S547">
        <f>L547+N547</f>
        <v>1688</v>
      </c>
      <c r="T547" t="e">
        <f>VLOOKUP(P547,Sheet1!W:W,1,0)</f>
        <v>#N/A</v>
      </c>
    </row>
    <row r="548" spans="1:20" x14ac:dyDescent="0.15">
      <c r="A548" s="67">
        <v>44531</v>
      </c>
      <c r="B548" t="s">
        <v>678</v>
      </c>
      <c r="C548" t="s">
        <v>1009</v>
      </c>
      <c r="D548" t="s">
        <v>1010</v>
      </c>
      <c r="E548" t="s">
        <v>971</v>
      </c>
      <c r="F548" t="s">
        <v>972</v>
      </c>
      <c r="G548" t="s">
        <v>886</v>
      </c>
      <c r="H548">
        <v>50</v>
      </c>
      <c r="I548">
        <v>50</v>
      </c>
      <c r="K548">
        <v>50</v>
      </c>
      <c r="L548">
        <v>0</v>
      </c>
      <c r="M548">
        <v>0</v>
      </c>
      <c r="N548">
        <v>0</v>
      </c>
      <c r="O548">
        <v>0</v>
      </c>
      <c r="P548" t="str">
        <f>D548&amp;E548</f>
        <v>东风柳州汽车有限公司（商用车）120EV037P</v>
      </c>
      <c r="Q548" t="e">
        <v>#N/A</v>
      </c>
      <c r="R548" t="e">
        <v>#N/A</v>
      </c>
      <c r="S548">
        <f>L548+N548</f>
        <v>0</v>
      </c>
      <c r="T548" t="e">
        <f>VLOOKUP(P548,Sheet1!W:W,1,0)</f>
        <v>#N/A</v>
      </c>
    </row>
    <row r="549" spans="1:20" x14ac:dyDescent="0.15">
      <c r="A549" s="67">
        <v>44531</v>
      </c>
      <c r="B549" t="s">
        <v>678</v>
      </c>
      <c r="C549" t="s">
        <v>1009</v>
      </c>
      <c r="D549" t="s">
        <v>1010</v>
      </c>
      <c r="E549" t="s">
        <v>1007</v>
      </c>
      <c r="F549" t="s">
        <v>1008</v>
      </c>
      <c r="G549" t="s">
        <v>886</v>
      </c>
      <c r="H549">
        <v>450</v>
      </c>
      <c r="I549">
        <v>450</v>
      </c>
      <c r="J549">
        <v>222</v>
      </c>
      <c r="K549">
        <v>228</v>
      </c>
      <c r="L549">
        <v>474</v>
      </c>
      <c r="M549">
        <v>474</v>
      </c>
      <c r="N549">
        <v>350</v>
      </c>
      <c r="O549">
        <v>124</v>
      </c>
      <c r="P549" t="str">
        <f>D549&amp;E549</f>
        <v>东风柳州汽车有限公司（商用车）100EV2151P</v>
      </c>
      <c r="Q549" t="e">
        <v>#N/A</v>
      </c>
      <c r="R549" t="e">
        <v>#N/A</v>
      </c>
      <c r="S549">
        <f>L549+N549</f>
        <v>824</v>
      </c>
      <c r="T549" t="e">
        <f>VLOOKUP(P549,Sheet1!W:W,1,0)</f>
        <v>#N/A</v>
      </c>
    </row>
    <row r="550" spans="1:20" x14ac:dyDescent="0.15">
      <c r="A550" s="67">
        <v>44531</v>
      </c>
      <c r="B550" t="s">
        <v>678</v>
      </c>
      <c r="C550" t="s">
        <v>1009</v>
      </c>
      <c r="D550" t="s">
        <v>1010</v>
      </c>
      <c r="E550" t="s">
        <v>994</v>
      </c>
      <c r="F550" t="s">
        <v>995</v>
      </c>
      <c r="G550" t="s">
        <v>886</v>
      </c>
      <c r="H550">
        <v>50</v>
      </c>
      <c r="I550">
        <v>50</v>
      </c>
      <c r="K550">
        <v>50</v>
      </c>
      <c r="L550">
        <v>0</v>
      </c>
      <c r="M550">
        <v>0</v>
      </c>
      <c r="N550">
        <v>0</v>
      </c>
      <c r="O550">
        <v>0</v>
      </c>
      <c r="P550" t="str">
        <f>D550&amp;E550</f>
        <v>东风柳州汽车有限公司（商用车）120EV1513P</v>
      </c>
      <c r="Q550" t="e">
        <v>#N/A</v>
      </c>
      <c r="R550" t="e">
        <v>#N/A</v>
      </c>
      <c r="S550">
        <f>L550+N550</f>
        <v>0</v>
      </c>
      <c r="T550" t="e">
        <f>VLOOKUP(P550,Sheet1!W:W,1,0)</f>
        <v>#N/A</v>
      </c>
    </row>
    <row r="551" spans="1:20" x14ac:dyDescent="0.15">
      <c r="A551" s="67">
        <v>44531</v>
      </c>
      <c r="B551" t="s">
        <v>678</v>
      </c>
      <c r="C551" t="s">
        <v>1009</v>
      </c>
      <c r="D551" t="s">
        <v>1010</v>
      </c>
      <c r="E551" t="s">
        <v>1015</v>
      </c>
      <c r="F551" t="s">
        <v>898</v>
      </c>
      <c r="G551" t="s">
        <v>886</v>
      </c>
      <c r="H551">
        <v>850</v>
      </c>
      <c r="I551">
        <v>850</v>
      </c>
      <c r="J551">
        <v>900</v>
      </c>
      <c r="K551">
        <v>0</v>
      </c>
      <c r="L551">
        <v>850</v>
      </c>
      <c r="M551">
        <v>850</v>
      </c>
      <c r="N551">
        <v>1020</v>
      </c>
      <c r="O551">
        <v>0</v>
      </c>
      <c r="P551" t="str">
        <f>D551&amp;E551</f>
        <v>东风柳州汽车有限公司（商用车）100EV2429P0</v>
      </c>
      <c r="Q551" t="e">
        <v>#N/A</v>
      </c>
      <c r="R551" t="e">
        <v>#N/A</v>
      </c>
      <c r="S551">
        <f>L551+N551</f>
        <v>1870</v>
      </c>
      <c r="T551" t="e">
        <f>VLOOKUP(P551,Sheet1!W:W,1,0)</f>
        <v>#N/A</v>
      </c>
    </row>
    <row r="552" spans="1:20" x14ac:dyDescent="0.15">
      <c r="A552" s="67">
        <v>44531</v>
      </c>
      <c r="B552" t="s">
        <v>678</v>
      </c>
      <c r="C552" t="s">
        <v>1009</v>
      </c>
      <c r="D552" t="s">
        <v>1010</v>
      </c>
      <c r="E552" t="s">
        <v>1000</v>
      </c>
      <c r="F552" t="s">
        <v>1001</v>
      </c>
      <c r="G552" t="s">
        <v>886</v>
      </c>
      <c r="H552">
        <v>0</v>
      </c>
      <c r="I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tr">
        <f>D552&amp;E552</f>
        <v>东风柳州汽车有限公司（商用车）120EV1867P</v>
      </c>
      <c r="Q552" t="e">
        <v>#N/A</v>
      </c>
      <c r="R552" t="e">
        <v>#N/A</v>
      </c>
      <c r="S552">
        <f>L552+N552</f>
        <v>0</v>
      </c>
      <c r="T552" t="e">
        <f>VLOOKUP(P552,Sheet1!W:W,1,0)</f>
        <v>#N/A</v>
      </c>
    </row>
    <row r="553" spans="1:20" x14ac:dyDescent="0.15">
      <c r="A553" s="67">
        <v>44531</v>
      </c>
      <c r="B553" t="s">
        <v>678</v>
      </c>
      <c r="C553" t="s">
        <v>1020</v>
      </c>
      <c r="D553" t="s">
        <v>1021</v>
      </c>
      <c r="E553" t="s">
        <v>1022</v>
      </c>
      <c r="F553" t="s">
        <v>1023</v>
      </c>
      <c r="G553" t="s">
        <v>886</v>
      </c>
      <c r="H553">
        <v>0</v>
      </c>
      <c r="I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str">
        <f>D553&amp;E553</f>
        <v>东风商用车有限公司100EV1095P</v>
      </c>
      <c r="Q553" t="e">
        <v>#N/A</v>
      </c>
      <c r="R553" t="e">
        <v>#N/A</v>
      </c>
      <c r="S553">
        <f>L553+N553</f>
        <v>0</v>
      </c>
      <c r="T553" t="e">
        <f>VLOOKUP(P553,Sheet1!W:W,1,0)</f>
        <v>#N/A</v>
      </c>
    </row>
    <row r="554" spans="1:20" x14ac:dyDescent="0.15">
      <c r="A554" s="67">
        <v>44531</v>
      </c>
      <c r="B554" t="s">
        <v>678</v>
      </c>
      <c r="C554" t="s">
        <v>1020</v>
      </c>
      <c r="D554" t="s">
        <v>1021</v>
      </c>
      <c r="E554" t="s">
        <v>1024</v>
      </c>
      <c r="F554" t="s">
        <v>1025</v>
      </c>
      <c r="G554" t="s">
        <v>886</v>
      </c>
      <c r="H554">
        <v>0</v>
      </c>
      <c r="I554">
        <v>0</v>
      </c>
      <c r="J554">
        <v>28</v>
      </c>
      <c r="K554">
        <v>0</v>
      </c>
      <c r="L554">
        <v>0</v>
      </c>
      <c r="M554">
        <v>0</v>
      </c>
      <c r="N554">
        <v>0</v>
      </c>
      <c r="O554">
        <v>0</v>
      </c>
      <c r="P554" t="str">
        <f>D554&amp;E554</f>
        <v>东风商用车有限公司100EV1352Q</v>
      </c>
      <c r="Q554" t="e">
        <v>#N/A</v>
      </c>
      <c r="R554" t="e">
        <v>#N/A</v>
      </c>
      <c r="S554">
        <f>L554+N554</f>
        <v>0</v>
      </c>
      <c r="T554" t="e">
        <f>VLOOKUP(P554,Sheet1!W:W,1,0)</f>
        <v>#N/A</v>
      </c>
    </row>
    <row r="555" spans="1:20" x14ac:dyDescent="0.15">
      <c r="A555" s="67">
        <v>44531</v>
      </c>
      <c r="B555" t="s">
        <v>678</v>
      </c>
      <c r="C555" t="s">
        <v>1020</v>
      </c>
      <c r="D555" t="s">
        <v>1021</v>
      </c>
      <c r="E555" t="s">
        <v>1026</v>
      </c>
      <c r="F555" t="s">
        <v>1027</v>
      </c>
      <c r="G555" t="s">
        <v>886</v>
      </c>
      <c r="H555">
        <v>0</v>
      </c>
      <c r="I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str">
        <f>D555&amp;E555</f>
        <v>东风商用车有限公司100EV1437Q</v>
      </c>
      <c r="Q555" t="e">
        <v>#N/A</v>
      </c>
      <c r="R555" t="e">
        <v>#N/A</v>
      </c>
      <c r="S555">
        <f>L555+N555</f>
        <v>0</v>
      </c>
      <c r="T555" t="e">
        <f>VLOOKUP(P555,Sheet1!W:W,1,0)</f>
        <v>#N/A</v>
      </c>
    </row>
    <row r="556" spans="1:20" x14ac:dyDescent="0.15">
      <c r="A556" s="67">
        <v>44531</v>
      </c>
      <c r="B556" t="s">
        <v>678</v>
      </c>
      <c r="C556" t="s">
        <v>1009</v>
      </c>
      <c r="D556" t="s">
        <v>1010</v>
      </c>
      <c r="E556" t="s">
        <v>1016</v>
      </c>
      <c r="F556" t="s">
        <v>1017</v>
      </c>
      <c r="G556" t="s">
        <v>886</v>
      </c>
      <c r="H556">
        <v>0</v>
      </c>
      <c r="I556">
        <v>0</v>
      </c>
      <c r="J556">
        <v>35</v>
      </c>
      <c r="K556">
        <v>0</v>
      </c>
      <c r="L556">
        <v>0</v>
      </c>
      <c r="M556">
        <v>0</v>
      </c>
      <c r="N556">
        <v>112</v>
      </c>
      <c r="O556">
        <v>0</v>
      </c>
      <c r="P556" t="str">
        <f>D556&amp;E556</f>
        <v>东风柳州汽车有限公司（商用车）100EV347Q</v>
      </c>
      <c r="Q556" t="e">
        <v>#N/A</v>
      </c>
      <c r="R556" t="e">
        <v>#N/A</v>
      </c>
      <c r="S556">
        <f>L556+N556</f>
        <v>112</v>
      </c>
      <c r="T556" t="e">
        <f>VLOOKUP(P556,Sheet1!W:W,1,0)</f>
        <v>#N/A</v>
      </c>
    </row>
    <row r="557" spans="1:20" x14ac:dyDescent="0.15">
      <c r="A557" s="67">
        <v>44531</v>
      </c>
      <c r="B557" t="s">
        <v>678</v>
      </c>
      <c r="C557" t="s">
        <v>1020</v>
      </c>
      <c r="D557" t="s">
        <v>1021</v>
      </c>
      <c r="E557" t="s">
        <v>1028</v>
      </c>
      <c r="F557" t="s">
        <v>1029</v>
      </c>
      <c r="G557" t="s">
        <v>886</v>
      </c>
      <c r="H557">
        <v>0</v>
      </c>
      <c r="I557">
        <v>0</v>
      </c>
      <c r="J557">
        <v>1063</v>
      </c>
      <c r="K557">
        <v>0</v>
      </c>
      <c r="L557">
        <v>0</v>
      </c>
      <c r="M557">
        <v>0</v>
      </c>
      <c r="N557">
        <v>0</v>
      </c>
      <c r="O557">
        <v>0</v>
      </c>
      <c r="P557" t="str">
        <f>D557&amp;E557</f>
        <v>东风商用车有限公司100EV1853P</v>
      </c>
      <c r="Q557" t="e">
        <v>#N/A</v>
      </c>
      <c r="R557" t="e">
        <v>#N/A</v>
      </c>
      <c r="S557">
        <f>L557+N557</f>
        <v>0</v>
      </c>
      <c r="T557" t="e">
        <f>VLOOKUP(P557,Sheet1!W:W,1,0)</f>
        <v>#N/A</v>
      </c>
    </row>
    <row r="558" spans="1:20" x14ac:dyDescent="0.15">
      <c r="A558" s="67">
        <v>44531</v>
      </c>
      <c r="B558" t="s">
        <v>678</v>
      </c>
      <c r="C558" t="s">
        <v>1020</v>
      </c>
      <c r="D558" t="s">
        <v>1021</v>
      </c>
      <c r="E558" t="s">
        <v>1030</v>
      </c>
      <c r="F558" t="s">
        <v>1031</v>
      </c>
      <c r="G558" t="s">
        <v>886</v>
      </c>
      <c r="H558">
        <v>0</v>
      </c>
      <c r="I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tr">
        <f>D558&amp;E558</f>
        <v>东风商用车有限公司100EV1860P</v>
      </c>
      <c r="Q558" t="e">
        <v>#N/A</v>
      </c>
      <c r="R558" t="e">
        <v>#N/A</v>
      </c>
      <c r="S558">
        <f>L558+N558</f>
        <v>0</v>
      </c>
      <c r="T558" t="e">
        <f>VLOOKUP(P558,Sheet1!W:W,1,0)</f>
        <v>#N/A</v>
      </c>
    </row>
    <row r="559" spans="1:20" x14ac:dyDescent="0.15">
      <c r="A559" s="67">
        <v>44531</v>
      </c>
      <c r="B559" t="s">
        <v>678</v>
      </c>
      <c r="C559" t="s">
        <v>1020</v>
      </c>
      <c r="D559" t="s">
        <v>1021</v>
      </c>
      <c r="E559" t="s">
        <v>1032</v>
      </c>
      <c r="F559" t="s">
        <v>900</v>
      </c>
      <c r="G559" t="s">
        <v>886</v>
      </c>
      <c r="H559">
        <v>0</v>
      </c>
      <c r="I559">
        <v>0</v>
      </c>
      <c r="J559">
        <v>117</v>
      </c>
      <c r="K559">
        <v>0</v>
      </c>
      <c r="L559">
        <v>0</v>
      </c>
      <c r="M559">
        <v>0</v>
      </c>
      <c r="N559">
        <v>0</v>
      </c>
      <c r="O559">
        <v>0</v>
      </c>
      <c r="P559" t="str">
        <f>D559&amp;E559</f>
        <v>东风商用车有限公司100EV1901P</v>
      </c>
      <c r="Q559" t="e">
        <v>#N/A</v>
      </c>
      <c r="R559" t="e">
        <v>#N/A</v>
      </c>
      <c r="S559">
        <f>L559+N559</f>
        <v>0</v>
      </c>
      <c r="T559" t="e">
        <f>VLOOKUP(P559,Sheet1!W:W,1,0)</f>
        <v>#N/A</v>
      </c>
    </row>
    <row r="560" spans="1:20" x14ac:dyDescent="0.15">
      <c r="A560" s="67">
        <v>44531</v>
      </c>
      <c r="B560" t="s">
        <v>678</v>
      </c>
      <c r="C560" t="s">
        <v>1009</v>
      </c>
      <c r="D560" t="s">
        <v>1010</v>
      </c>
      <c r="E560" t="s">
        <v>964</v>
      </c>
      <c r="F560" t="s">
        <v>965</v>
      </c>
      <c r="G560" t="s">
        <v>886</v>
      </c>
      <c r="H560">
        <v>0</v>
      </c>
      <c r="I560">
        <v>0</v>
      </c>
      <c r="K560">
        <v>0</v>
      </c>
      <c r="L560">
        <v>0</v>
      </c>
      <c r="M560">
        <v>0</v>
      </c>
      <c r="N560">
        <v>70</v>
      </c>
      <c r="O560">
        <v>0</v>
      </c>
      <c r="P560" t="str">
        <f>D560&amp;E560</f>
        <v>东风柳州汽车有限公司（商用车）100EV664Q0</v>
      </c>
      <c r="Q560" t="e">
        <v>#N/A</v>
      </c>
      <c r="R560" t="e">
        <v>#N/A</v>
      </c>
      <c r="S560">
        <f>L560+N560</f>
        <v>70</v>
      </c>
      <c r="T560" t="e">
        <f>VLOOKUP(P560,Sheet1!W:W,1,0)</f>
        <v>#N/A</v>
      </c>
    </row>
    <row r="561" spans="1:20" x14ac:dyDescent="0.15">
      <c r="A561" s="67">
        <v>44531</v>
      </c>
      <c r="B561" t="s">
        <v>678</v>
      </c>
      <c r="C561" t="s">
        <v>1020</v>
      </c>
      <c r="D561" t="s">
        <v>1021</v>
      </c>
      <c r="E561" t="s">
        <v>1007</v>
      </c>
      <c r="F561" t="s">
        <v>1008</v>
      </c>
      <c r="G561" t="s">
        <v>886</v>
      </c>
      <c r="H561">
        <v>0</v>
      </c>
      <c r="I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tr">
        <f>D561&amp;E561</f>
        <v>东风商用车有限公司100EV2151P</v>
      </c>
      <c r="Q561" t="e">
        <v>#N/A</v>
      </c>
      <c r="R561" t="e">
        <v>#N/A</v>
      </c>
      <c r="S561">
        <f>L561+N561</f>
        <v>0</v>
      </c>
      <c r="T561" t="e">
        <f>VLOOKUP(P561,Sheet1!W:W,1,0)</f>
        <v>#N/A</v>
      </c>
    </row>
    <row r="562" spans="1:20" x14ac:dyDescent="0.15">
      <c r="A562" s="67">
        <v>44531</v>
      </c>
      <c r="B562" t="s">
        <v>678</v>
      </c>
      <c r="C562" t="s">
        <v>1009</v>
      </c>
      <c r="D562" t="s">
        <v>1010</v>
      </c>
      <c r="E562" t="s">
        <v>1018</v>
      </c>
      <c r="F562" t="s">
        <v>1019</v>
      </c>
      <c r="G562" t="s">
        <v>886</v>
      </c>
      <c r="H562">
        <v>50</v>
      </c>
      <c r="I562">
        <v>50</v>
      </c>
      <c r="K562">
        <v>50</v>
      </c>
      <c r="L562">
        <v>0</v>
      </c>
      <c r="M562">
        <v>0</v>
      </c>
      <c r="N562">
        <v>50</v>
      </c>
      <c r="O562">
        <v>0</v>
      </c>
      <c r="P562" t="str">
        <f>D562&amp;E562</f>
        <v>东风柳州汽车有限公司（商用车）120EV1394P</v>
      </c>
      <c r="Q562" t="e">
        <v>#N/A</v>
      </c>
      <c r="R562" t="e">
        <v>#N/A</v>
      </c>
      <c r="S562">
        <f>L562+N562</f>
        <v>50</v>
      </c>
      <c r="T562" t="e">
        <f>VLOOKUP(P562,Sheet1!W:W,1,0)</f>
        <v>#N/A</v>
      </c>
    </row>
    <row r="563" spans="1:20" x14ac:dyDescent="0.15">
      <c r="A563" s="67">
        <v>44531</v>
      </c>
      <c r="B563" t="s">
        <v>678</v>
      </c>
      <c r="C563" t="s">
        <v>1020</v>
      </c>
      <c r="D563" t="s">
        <v>1021</v>
      </c>
      <c r="E563" t="s">
        <v>1033</v>
      </c>
      <c r="F563" t="s">
        <v>1034</v>
      </c>
      <c r="G563" t="s">
        <v>886</v>
      </c>
      <c r="H563">
        <v>0</v>
      </c>
      <c r="I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tr">
        <f>D563&amp;E563</f>
        <v>东风商用车有限公司120EV1393P</v>
      </c>
      <c r="Q563" t="e">
        <v>#N/A</v>
      </c>
      <c r="R563" t="e">
        <v>#N/A</v>
      </c>
      <c r="S563">
        <f>L563+N563</f>
        <v>0</v>
      </c>
      <c r="T563" t="e">
        <f>VLOOKUP(P563,Sheet1!W:W,1,0)</f>
        <v>#N/A</v>
      </c>
    </row>
    <row r="564" spans="1:20" x14ac:dyDescent="0.15">
      <c r="A564" s="67">
        <v>44531</v>
      </c>
      <c r="B564" t="s">
        <v>678</v>
      </c>
      <c r="C564" t="s">
        <v>1009</v>
      </c>
      <c r="D564" t="s">
        <v>1010</v>
      </c>
      <c r="E564" t="s">
        <v>996</v>
      </c>
      <c r="F564" t="s">
        <v>997</v>
      </c>
      <c r="G564" t="s">
        <v>886</v>
      </c>
      <c r="H564">
        <v>50</v>
      </c>
      <c r="I564">
        <v>50</v>
      </c>
      <c r="J564">
        <v>40</v>
      </c>
      <c r="K564">
        <v>10</v>
      </c>
      <c r="L564">
        <v>52</v>
      </c>
      <c r="M564">
        <v>52</v>
      </c>
      <c r="N564">
        <v>100</v>
      </c>
      <c r="O564">
        <v>0</v>
      </c>
      <c r="P564" t="str">
        <f>D564&amp;E564</f>
        <v>东风柳州汽车有限公司（商用车）120EV1815P</v>
      </c>
      <c r="Q564" t="e">
        <v>#N/A</v>
      </c>
      <c r="R564" t="e">
        <v>#N/A</v>
      </c>
      <c r="S564">
        <f>L564+N564</f>
        <v>152</v>
      </c>
      <c r="T564" t="e">
        <f>VLOOKUP(P564,Sheet1!W:W,1,0)</f>
        <v>#N/A</v>
      </c>
    </row>
    <row r="565" spans="1:20" x14ac:dyDescent="0.15">
      <c r="A565" s="67">
        <v>44531</v>
      </c>
      <c r="B565" t="s">
        <v>678</v>
      </c>
      <c r="C565" t="s">
        <v>1020</v>
      </c>
      <c r="D565" t="s">
        <v>1021</v>
      </c>
      <c r="E565" t="s">
        <v>1035</v>
      </c>
      <c r="F565" t="s">
        <v>1036</v>
      </c>
      <c r="G565" t="s">
        <v>886</v>
      </c>
      <c r="H565">
        <v>0</v>
      </c>
      <c r="I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tr">
        <f>D565&amp;E565</f>
        <v>东风商用车有限公司120EV1515P</v>
      </c>
      <c r="Q565" t="e">
        <v>#N/A</v>
      </c>
      <c r="R565" t="e">
        <v>#N/A</v>
      </c>
      <c r="S565">
        <f>L565+N565</f>
        <v>0</v>
      </c>
      <c r="T565" t="e">
        <f>VLOOKUP(P565,Sheet1!W:W,1,0)</f>
        <v>#N/A</v>
      </c>
    </row>
    <row r="566" spans="1:20" x14ac:dyDescent="0.15">
      <c r="A566" s="67">
        <v>44531</v>
      </c>
      <c r="B566" t="s">
        <v>678</v>
      </c>
      <c r="C566" t="s">
        <v>1020</v>
      </c>
      <c r="D566" t="s">
        <v>1021</v>
      </c>
      <c r="E566" t="s">
        <v>1000</v>
      </c>
      <c r="F566" t="s">
        <v>1001</v>
      </c>
      <c r="G566" t="s">
        <v>886</v>
      </c>
      <c r="H566">
        <v>0</v>
      </c>
      <c r="I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str">
        <f>D566&amp;E566</f>
        <v>东风商用车有限公司120EV1867P</v>
      </c>
      <c r="Q566" t="e">
        <v>#N/A</v>
      </c>
      <c r="R566" t="e">
        <v>#N/A</v>
      </c>
      <c r="S566">
        <f>L566+N566</f>
        <v>0</v>
      </c>
      <c r="T566" t="e">
        <f>VLOOKUP(P566,Sheet1!W:W,1,0)</f>
        <v>#N/A</v>
      </c>
    </row>
    <row r="567" spans="1:20" x14ac:dyDescent="0.15">
      <c r="A567" s="67">
        <v>44531</v>
      </c>
      <c r="B567" t="s">
        <v>678</v>
      </c>
      <c r="C567" t="s">
        <v>1020</v>
      </c>
      <c r="D567" t="s">
        <v>1021</v>
      </c>
      <c r="E567" t="s">
        <v>891</v>
      </c>
      <c r="F567" t="s">
        <v>892</v>
      </c>
      <c r="G567" t="s">
        <v>886</v>
      </c>
      <c r="H567">
        <v>1000</v>
      </c>
      <c r="I567">
        <v>1000</v>
      </c>
      <c r="J567">
        <v>940</v>
      </c>
      <c r="K567">
        <v>60</v>
      </c>
      <c r="L567">
        <v>984</v>
      </c>
      <c r="M567">
        <v>984</v>
      </c>
      <c r="N567">
        <v>1262</v>
      </c>
      <c r="O567">
        <v>0</v>
      </c>
      <c r="P567" t="str">
        <f>D567&amp;E567</f>
        <v>东风商用车有限公司100EV1797P</v>
      </c>
      <c r="Q567" t="e">
        <v>#N/A</v>
      </c>
      <c r="R567" t="e">
        <v>#N/A</v>
      </c>
      <c r="S567">
        <f>L567+N567</f>
        <v>2246</v>
      </c>
      <c r="T567" t="e">
        <f>VLOOKUP(P567,Sheet1!W:W,1,0)</f>
        <v>#N/A</v>
      </c>
    </row>
    <row r="568" spans="1:20" x14ac:dyDescent="0.15">
      <c r="A568" s="67">
        <v>44531</v>
      </c>
      <c r="B568" t="s">
        <v>678</v>
      </c>
      <c r="C568" t="s">
        <v>1020</v>
      </c>
      <c r="D568" t="s">
        <v>1021</v>
      </c>
      <c r="E568" t="s">
        <v>1039</v>
      </c>
      <c r="F568" t="s">
        <v>1040</v>
      </c>
      <c r="G568" t="s">
        <v>886</v>
      </c>
      <c r="H568">
        <v>0</v>
      </c>
      <c r="I568">
        <v>0</v>
      </c>
      <c r="J568">
        <v>191</v>
      </c>
      <c r="K568">
        <v>0</v>
      </c>
      <c r="L568">
        <v>0</v>
      </c>
      <c r="M568">
        <v>0</v>
      </c>
      <c r="N568">
        <v>0</v>
      </c>
      <c r="O568">
        <v>0</v>
      </c>
      <c r="P568" t="str">
        <f>D568&amp;E568</f>
        <v>东风商用车有限公司120EV2433P</v>
      </c>
      <c r="Q568" t="e">
        <v>#N/A</v>
      </c>
      <c r="R568" t="e">
        <v>#N/A</v>
      </c>
      <c r="S568">
        <f>L568+N568</f>
        <v>0</v>
      </c>
      <c r="T568" t="e">
        <f>VLOOKUP(P568,Sheet1!W:W,1,0)</f>
        <v>#N/A</v>
      </c>
    </row>
    <row r="569" spans="1:20" x14ac:dyDescent="0.15">
      <c r="A569" s="67">
        <v>44531</v>
      </c>
      <c r="B569" t="s">
        <v>678</v>
      </c>
      <c r="C569" t="s">
        <v>1020</v>
      </c>
      <c r="D569" t="s">
        <v>1021</v>
      </c>
      <c r="E569" t="s">
        <v>1041</v>
      </c>
      <c r="F569" t="s">
        <v>1042</v>
      </c>
      <c r="G569" t="s">
        <v>886</v>
      </c>
      <c r="H569">
        <v>0</v>
      </c>
      <c r="I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str">
        <f>D569&amp;E569</f>
        <v>东风商用车有限公司120EV2434P</v>
      </c>
      <c r="Q569" t="e">
        <v>#N/A</v>
      </c>
      <c r="R569" t="e">
        <v>#N/A</v>
      </c>
      <c r="S569">
        <f>L569+N569</f>
        <v>0</v>
      </c>
      <c r="T569" t="e">
        <f>VLOOKUP(P569,Sheet1!W:W,1,0)</f>
        <v>#N/A</v>
      </c>
    </row>
    <row r="570" spans="1:20" x14ac:dyDescent="0.15">
      <c r="A570" s="67">
        <v>44531</v>
      </c>
      <c r="B570" t="s">
        <v>678</v>
      </c>
      <c r="C570" t="s">
        <v>1020</v>
      </c>
      <c r="D570" t="s">
        <v>1021</v>
      </c>
      <c r="E570" t="s">
        <v>986</v>
      </c>
      <c r="F570" t="s">
        <v>987</v>
      </c>
      <c r="G570" t="s">
        <v>886</v>
      </c>
      <c r="H570">
        <v>0</v>
      </c>
      <c r="I570">
        <v>3000</v>
      </c>
      <c r="J570">
        <v>4706</v>
      </c>
      <c r="K570">
        <v>0</v>
      </c>
      <c r="L570">
        <v>0</v>
      </c>
      <c r="M570">
        <v>3000</v>
      </c>
      <c r="N570">
        <v>3835</v>
      </c>
      <c r="O570">
        <v>0</v>
      </c>
      <c r="P570" t="str">
        <f>D570&amp;E570</f>
        <v>东风商用车有限公司100EV1902P</v>
      </c>
      <c r="Q570" t="e">
        <v>#N/A</v>
      </c>
      <c r="R570" t="e">
        <v>#N/A</v>
      </c>
      <c r="S570">
        <f>L570+N570</f>
        <v>3835</v>
      </c>
      <c r="T570" t="e">
        <f>VLOOKUP(P570,Sheet1!W:W,1,0)</f>
        <v>#N/A</v>
      </c>
    </row>
    <row r="571" spans="1:20" x14ac:dyDescent="0.15">
      <c r="A571" s="67">
        <v>44531</v>
      </c>
      <c r="B571" t="s">
        <v>678</v>
      </c>
      <c r="C571" t="s">
        <v>1020</v>
      </c>
      <c r="D571" t="s">
        <v>1021</v>
      </c>
      <c r="E571" t="s">
        <v>899</v>
      </c>
      <c r="F571" t="s">
        <v>900</v>
      </c>
      <c r="G571" t="s">
        <v>886</v>
      </c>
      <c r="H571">
        <v>3000</v>
      </c>
      <c r="I571">
        <v>0</v>
      </c>
      <c r="K571">
        <v>0</v>
      </c>
      <c r="L571">
        <v>3291</v>
      </c>
      <c r="M571">
        <v>291</v>
      </c>
      <c r="N571">
        <v>0</v>
      </c>
      <c r="O571">
        <v>291</v>
      </c>
      <c r="P571" t="str">
        <f>D571&amp;E571</f>
        <v>东风商用车有限公司100EV2427P</v>
      </c>
      <c r="Q571" t="e">
        <v>#N/A</v>
      </c>
      <c r="R571" t="e">
        <v>#N/A</v>
      </c>
      <c r="S571">
        <f>L571+N571</f>
        <v>3291</v>
      </c>
      <c r="T571" t="e">
        <f>VLOOKUP(P571,Sheet1!W:W,1,0)</f>
        <v>#N/A</v>
      </c>
    </row>
    <row r="572" spans="1:20" x14ac:dyDescent="0.15">
      <c r="A572" s="67">
        <v>44531</v>
      </c>
      <c r="B572" t="s">
        <v>678</v>
      </c>
      <c r="C572" t="s">
        <v>679</v>
      </c>
      <c r="D572" t="s">
        <v>681</v>
      </c>
      <c r="E572" t="s">
        <v>518</v>
      </c>
      <c r="F572" t="s">
        <v>519</v>
      </c>
      <c r="G572" t="s">
        <v>874</v>
      </c>
      <c r="H572">
        <v>0</v>
      </c>
      <c r="I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str">
        <f>D572&amp;E572</f>
        <v>现代商用汽车（中国）有限公司100A3219</v>
      </c>
      <c r="Q572" t="e">
        <v>#N/A</v>
      </c>
      <c r="R572" t="s">
        <v>26</v>
      </c>
      <c r="S572">
        <f>L572+N572</f>
        <v>0</v>
      </c>
      <c r="T572" t="str">
        <f>VLOOKUP(P572,Sheet1!W:W,1,0)</f>
        <v>现代商用汽车（中国）有限公司100A3219</v>
      </c>
    </row>
    <row r="573" spans="1:20" x14ac:dyDescent="0.15">
      <c r="A573" s="67">
        <v>44531</v>
      </c>
      <c r="B573" t="s">
        <v>678</v>
      </c>
      <c r="C573" t="s">
        <v>1020</v>
      </c>
      <c r="D573" t="s">
        <v>1021</v>
      </c>
      <c r="E573" t="s">
        <v>994</v>
      </c>
      <c r="F573" t="s">
        <v>995</v>
      </c>
      <c r="G573" t="s">
        <v>886</v>
      </c>
      <c r="H573">
        <v>0</v>
      </c>
      <c r="I573">
        <v>0</v>
      </c>
      <c r="K573">
        <v>0</v>
      </c>
      <c r="L573">
        <v>0</v>
      </c>
      <c r="M573">
        <v>0</v>
      </c>
      <c r="N573">
        <v>1336</v>
      </c>
      <c r="O573">
        <v>0</v>
      </c>
      <c r="P573" t="str">
        <f>D573&amp;E573</f>
        <v>东风商用车有限公司120EV1513P</v>
      </c>
      <c r="Q573" t="e">
        <v>#N/A</v>
      </c>
      <c r="R573" t="e">
        <v>#N/A</v>
      </c>
      <c r="S573">
        <f>L573+N573</f>
        <v>1336</v>
      </c>
      <c r="T573" t="e">
        <f>VLOOKUP(P573,Sheet1!W:W,1,0)</f>
        <v>#N/A</v>
      </c>
    </row>
    <row r="574" spans="1:20" x14ac:dyDescent="0.15">
      <c r="A574" s="67">
        <v>44531</v>
      </c>
      <c r="B574" t="s">
        <v>678</v>
      </c>
      <c r="C574" t="s">
        <v>1020</v>
      </c>
      <c r="D574" t="s">
        <v>1021</v>
      </c>
      <c r="E574" t="s">
        <v>1037</v>
      </c>
      <c r="F574" t="s">
        <v>1038</v>
      </c>
      <c r="G574" t="s">
        <v>886</v>
      </c>
      <c r="H574">
        <v>300</v>
      </c>
      <c r="I574">
        <v>300</v>
      </c>
      <c r="K574">
        <v>300</v>
      </c>
      <c r="L574">
        <v>300</v>
      </c>
      <c r="M574">
        <v>300</v>
      </c>
      <c r="N574">
        <v>580</v>
      </c>
      <c r="O574">
        <v>0</v>
      </c>
      <c r="P574" t="str">
        <f>D574&amp;E574</f>
        <v>东风商用车有限公司120EV2320P</v>
      </c>
      <c r="Q574" t="e">
        <v>#N/A</v>
      </c>
      <c r="R574" t="e">
        <v>#N/A</v>
      </c>
      <c r="S574">
        <f>L574+N574</f>
        <v>880</v>
      </c>
      <c r="T574" t="e">
        <f>VLOOKUP(P574,Sheet1!W:W,1,0)</f>
        <v>#N/A</v>
      </c>
    </row>
    <row r="575" spans="1:20" x14ac:dyDescent="0.15">
      <c r="A575" s="67">
        <v>44531</v>
      </c>
      <c r="B575" t="s">
        <v>678</v>
      </c>
      <c r="C575" t="s">
        <v>859</v>
      </c>
      <c r="D575" t="s">
        <v>839</v>
      </c>
      <c r="E575" t="s">
        <v>811</v>
      </c>
      <c r="F575" t="s">
        <v>813</v>
      </c>
      <c r="G575" t="s">
        <v>874</v>
      </c>
      <c r="J575">
        <v>12</v>
      </c>
      <c r="K575">
        <v>0</v>
      </c>
      <c r="N575">
        <v>12</v>
      </c>
      <c r="O575">
        <v>0</v>
      </c>
      <c r="P575" t="str">
        <f>D575&amp;E575</f>
        <v>中国重汽集团济南动力有限公司100A4321</v>
      </c>
      <c r="Q575" t="s">
        <v>1342</v>
      </c>
      <c r="R575" t="e">
        <v>#N/A</v>
      </c>
      <c r="S575">
        <f>L575+N575</f>
        <v>12</v>
      </c>
      <c r="T575" t="str">
        <f>VLOOKUP(P575,Sheet1!W:W,1,0)</f>
        <v>中国重汽集团济南动力有限公司100A4321</v>
      </c>
    </row>
    <row r="576" spans="1:20" x14ac:dyDescent="0.15">
      <c r="A576" s="67">
        <v>44531</v>
      </c>
      <c r="B576" t="s">
        <v>678</v>
      </c>
      <c r="C576" t="s">
        <v>859</v>
      </c>
      <c r="D576" t="s">
        <v>839</v>
      </c>
      <c r="E576" t="s">
        <v>849</v>
      </c>
      <c r="F576" t="s">
        <v>856</v>
      </c>
      <c r="G576" t="s">
        <v>874</v>
      </c>
      <c r="J576">
        <v>4</v>
      </c>
      <c r="K576">
        <v>0</v>
      </c>
      <c r="N576">
        <v>4</v>
      </c>
      <c r="O576">
        <v>0</v>
      </c>
      <c r="P576" t="str">
        <f>D576&amp;E576</f>
        <v>中国重汽集团济南动力有限公司100A4479</v>
      </c>
      <c r="Q576" t="s">
        <v>1342</v>
      </c>
      <c r="R576" t="e">
        <v>#N/A</v>
      </c>
      <c r="S576">
        <f>L576+N576</f>
        <v>4</v>
      </c>
      <c r="T576" t="str">
        <f>VLOOKUP(P576,Sheet1!W:W,1,0)</f>
        <v>中国重汽集团济南动力有限公司100A4479</v>
      </c>
    </row>
    <row r="577" spans="1:20" x14ac:dyDescent="0.15">
      <c r="A577" s="67">
        <v>44531</v>
      </c>
      <c r="B577" t="s">
        <v>678</v>
      </c>
      <c r="C577" t="s">
        <v>679</v>
      </c>
      <c r="D577" t="s">
        <v>681</v>
      </c>
      <c r="E577" t="s">
        <v>1043</v>
      </c>
      <c r="F577" t="s">
        <v>1044</v>
      </c>
      <c r="G577" t="s">
        <v>886</v>
      </c>
      <c r="H577">
        <v>500</v>
      </c>
      <c r="I577">
        <v>500</v>
      </c>
      <c r="K577">
        <v>500</v>
      </c>
      <c r="L577">
        <v>500</v>
      </c>
      <c r="M577">
        <v>500</v>
      </c>
      <c r="N577">
        <v>0</v>
      </c>
      <c r="O577">
        <v>500</v>
      </c>
      <c r="P577" t="str">
        <f>D577&amp;E577</f>
        <v>现代商用汽车（中国）有限公司100EV1658P</v>
      </c>
      <c r="Q577" t="e">
        <v>#N/A</v>
      </c>
      <c r="R577" t="e">
        <v>#N/A</v>
      </c>
      <c r="S577">
        <f>L577+N577</f>
        <v>500</v>
      </c>
      <c r="T577" t="e">
        <f>VLOOKUP(P577,Sheet1!W:W,1,0)</f>
        <v>#N/A</v>
      </c>
    </row>
    <row r="578" spans="1:20" x14ac:dyDescent="0.15">
      <c r="A578" s="67">
        <v>44531</v>
      </c>
      <c r="B578" t="s">
        <v>678</v>
      </c>
      <c r="C578" t="s">
        <v>679</v>
      </c>
      <c r="D578" t="s">
        <v>681</v>
      </c>
      <c r="E578" t="s">
        <v>1053</v>
      </c>
      <c r="F578" t="s">
        <v>1054</v>
      </c>
      <c r="G578" t="s">
        <v>886</v>
      </c>
      <c r="H578">
        <v>0</v>
      </c>
      <c r="I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tr">
        <f>D578&amp;E578</f>
        <v>现代商用汽车（中国）有限公司120EV1871P</v>
      </c>
      <c r="Q578" t="e">
        <v>#N/A</v>
      </c>
      <c r="R578" t="e">
        <v>#N/A</v>
      </c>
      <c r="S578">
        <f>L578+N578</f>
        <v>0</v>
      </c>
      <c r="T578" t="e">
        <f>VLOOKUP(P578,Sheet1!W:W,1,0)</f>
        <v>#N/A</v>
      </c>
    </row>
    <row r="579" spans="1:20" x14ac:dyDescent="0.15">
      <c r="A579" s="67">
        <v>44531</v>
      </c>
      <c r="B579" t="s">
        <v>678</v>
      </c>
      <c r="C579" t="s">
        <v>679</v>
      </c>
      <c r="D579" t="s">
        <v>681</v>
      </c>
      <c r="E579" t="s">
        <v>1055</v>
      </c>
      <c r="F579" t="s">
        <v>1056</v>
      </c>
      <c r="G579" t="s">
        <v>886</v>
      </c>
      <c r="H579">
        <v>0</v>
      </c>
      <c r="I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str">
        <f>D579&amp;E579</f>
        <v>现代商用汽车（中国）有限公司120EV1974P</v>
      </c>
      <c r="Q579" t="e">
        <v>#N/A</v>
      </c>
      <c r="R579" t="e">
        <v>#N/A</v>
      </c>
      <c r="S579">
        <f>L579+N579</f>
        <v>0</v>
      </c>
      <c r="T579" t="e">
        <f>VLOOKUP(P579,Sheet1!W:W,1,0)</f>
        <v>#N/A</v>
      </c>
    </row>
    <row r="580" spans="1:20" x14ac:dyDescent="0.15">
      <c r="A580" s="67">
        <v>44531</v>
      </c>
      <c r="B580" t="s">
        <v>678</v>
      </c>
      <c r="C580" t="s">
        <v>679</v>
      </c>
      <c r="D580" t="s">
        <v>681</v>
      </c>
      <c r="E580" t="s">
        <v>1045</v>
      </c>
      <c r="F580" t="s">
        <v>1046</v>
      </c>
      <c r="G580" t="s">
        <v>886</v>
      </c>
      <c r="J580">
        <v>30</v>
      </c>
      <c r="K580">
        <v>0</v>
      </c>
      <c r="N580">
        <v>30</v>
      </c>
      <c r="O580">
        <v>0</v>
      </c>
      <c r="P580" t="str">
        <f>D580&amp;E580</f>
        <v>现代商用汽车（中国）有限公司100EV2192P</v>
      </c>
      <c r="Q580" t="e">
        <v>#N/A</v>
      </c>
      <c r="R580" t="e">
        <v>#N/A</v>
      </c>
      <c r="S580">
        <f>L580+N580</f>
        <v>30</v>
      </c>
      <c r="T580" t="e">
        <f>VLOOKUP(P580,Sheet1!W:W,1,0)</f>
        <v>#N/A</v>
      </c>
    </row>
    <row r="581" spans="1:20" x14ac:dyDescent="0.15">
      <c r="A581" s="67">
        <v>44531</v>
      </c>
      <c r="B581" t="s">
        <v>678</v>
      </c>
      <c r="C581" t="s">
        <v>1059</v>
      </c>
      <c r="D581" t="s">
        <v>1060</v>
      </c>
      <c r="E581" t="s">
        <v>1061</v>
      </c>
      <c r="F581" t="s">
        <v>1062</v>
      </c>
      <c r="G581" t="s">
        <v>886</v>
      </c>
      <c r="H581">
        <v>0</v>
      </c>
      <c r="I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tr">
        <f>D581&amp;E581</f>
        <v>中国重汽集团济南卡车股份有限公司100EV2520P</v>
      </c>
      <c r="Q581" t="e">
        <v>#N/A</v>
      </c>
      <c r="R581" t="e">
        <v>#N/A</v>
      </c>
      <c r="S581">
        <f>L581+N581</f>
        <v>0</v>
      </c>
      <c r="T581" t="e">
        <f>VLOOKUP(P581,Sheet1!W:W,1,0)</f>
        <v>#N/A</v>
      </c>
    </row>
    <row r="582" spans="1:20" x14ac:dyDescent="0.15">
      <c r="A582" s="67">
        <v>44531</v>
      </c>
      <c r="B582" t="s">
        <v>678</v>
      </c>
      <c r="C582" t="s">
        <v>1059</v>
      </c>
      <c r="D582" t="s">
        <v>1060</v>
      </c>
      <c r="E582" t="s">
        <v>1063</v>
      </c>
      <c r="F582" t="s">
        <v>1064</v>
      </c>
      <c r="G582" t="s">
        <v>886</v>
      </c>
      <c r="H582">
        <v>0</v>
      </c>
      <c r="I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tr">
        <f>D582&amp;E582</f>
        <v>中国重汽集团济南卡车股份有限公司100EV712P</v>
      </c>
      <c r="Q582" t="e">
        <v>#N/A</v>
      </c>
      <c r="R582" t="e">
        <v>#N/A</v>
      </c>
      <c r="S582">
        <f>L582+N582</f>
        <v>0</v>
      </c>
      <c r="T582" t="e">
        <f>VLOOKUP(P582,Sheet1!W:W,1,0)</f>
        <v>#N/A</v>
      </c>
    </row>
    <row r="583" spans="1:20" x14ac:dyDescent="0.15">
      <c r="A583" s="67">
        <v>44531</v>
      </c>
      <c r="B583" t="s">
        <v>678</v>
      </c>
      <c r="C583" t="s">
        <v>1059</v>
      </c>
      <c r="D583" t="s">
        <v>1065</v>
      </c>
      <c r="E583" t="s">
        <v>1066</v>
      </c>
      <c r="F583" t="s">
        <v>1067</v>
      </c>
      <c r="G583" t="s">
        <v>886</v>
      </c>
      <c r="H583">
        <v>0</v>
      </c>
      <c r="I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str">
        <f>D583&amp;E583</f>
        <v>中国重汽集团济南商用车有限公司100E1910P</v>
      </c>
      <c r="Q583" t="e">
        <v>#N/A</v>
      </c>
      <c r="R583" t="e">
        <v>#N/A</v>
      </c>
      <c r="S583">
        <f>L583+N583</f>
        <v>0</v>
      </c>
      <c r="T583" t="e">
        <f>VLOOKUP(P583,Sheet1!W:W,1,0)</f>
        <v>#N/A</v>
      </c>
    </row>
    <row r="584" spans="1:20" x14ac:dyDescent="0.15">
      <c r="A584" s="67">
        <v>44531</v>
      </c>
      <c r="B584" t="s">
        <v>678</v>
      </c>
      <c r="C584" t="s">
        <v>679</v>
      </c>
      <c r="D584" t="s">
        <v>681</v>
      </c>
      <c r="E584" t="s">
        <v>1047</v>
      </c>
      <c r="F584" t="s">
        <v>1048</v>
      </c>
      <c r="G584" t="s">
        <v>886</v>
      </c>
      <c r="H584">
        <v>800</v>
      </c>
      <c r="I584">
        <v>800</v>
      </c>
      <c r="K584">
        <v>800</v>
      </c>
      <c r="L584">
        <v>800</v>
      </c>
      <c r="M584">
        <v>800</v>
      </c>
      <c r="N584">
        <v>0</v>
      </c>
      <c r="O584">
        <v>800</v>
      </c>
      <c r="P584" t="str">
        <f>D584&amp;E584</f>
        <v>现代商用汽车（中国）有限公司100EV2370P</v>
      </c>
      <c r="Q584" t="e">
        <v>#N/A</v>
      </c>
      <c r="R584" t="e">
        <v>#N/A</v>
      </c>
      <c r="S584">
        <f>L584+N584</f>
        <v>800</v>
      </c>
      <c r="T584" t="e">
        <f>VLOOKUP(P584,Sheet1!W:W,1,0)</f>
        <v>#N/A</v>
      </c>
    </row>
    <row r="585" spans="1:20" x14ac:dyDescent="0.15">
      <c r="A585" s="67">
        <v>44531</v>
      </c>
      <c r="B585" t="s">
        <v>667</v>
      </c>
      <c r="C585" t="s">
        <v>668</v>
      </c>
      <c r="D585" t="s">
        <v>756</v>
      </c>
      <c r="E585" t="s">
        <v>1070</v>
      </c>
      <c r="F585" t="s">
        <v>1071</v>
      </c>
      <c r="G585" t="s">
        <v>874</v>
      </c>
      <c r="H585">
        <v>0</v>
      </c>
      <c r="I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tr">
        <f>D585&amp;E585</f>
        <v>北汽福田汽车股份有限公司时代领航卡车工厂100A1718</v>
      </c>
      <c r="Q585" t="e">
        <v>#N/A</v>
      </c>
      <c r="R585" t="e">
        <v>#N/A</v>
      </c>
      <c r="S585">
        <f>L585+N585</f>
        <v>0</v>
      </c>
      <c r="T585" t="e">
        <f>VLOOKUP(P585,Sheet1!W:W,1,0)</f>
        <v>#N/A</v>
      </c>
    </row>
    <row r="586" spans="1:20" x14ac:dyDescent="0.15">
      <c r="A586" s="67">
        <v>44531</v>
      </c>
      <c r="B586" t="s">
        <v>667</v>
      </c>
      <c r="C586" t="s">
        <v>668</v>
      </c>
      <c r="D586" t="s">
        <v>756</v>
      </c>
      <c r="E586" t="s">
        <v>670</v>
      </c>
      <c r="F586" t="s">
        <v>671</v>
      </c>
      <c r="G586" t="s">
        <v>874</v>
      </c>
      <c r="H586">
        <v>0</v>
      </c>
      <c r="I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t="str">
        <f>D586&amp;E586</f>
        <v>北汽福田汽车股份有限公司时代领航卡车工厂100A2917</v>
      </c>
      <c r="Q586" t="e">
        <v>#N/A</v>
      </c>
      <c r="R586" t="s">
        <v>14</v>
      </c>
      <c r="S586">
        <f>L586+N586</f>
        <v>0</v>
      </c>
      <c r="T586" t="str">
        <f>VLOOKUP(P586,Sheet1!W:W,1,0)</f>
        <v>北汽福田汽车股份有限公司时代领航卡车工厂100A2917</v>
      </c>
    </row>
    <row r="587" spans="1:20" x14ac:dyDescent="0.15">
      <c r="A587" s="67">
        <v>44531</v>
      </c>
      <c r="B587" t="s">
        <v>678</v>
      </c>
      <c r="C587" t="s">
        <v>679</v>
      </c>
      <c r="D587" t="s">
        <v>681</v>
      </c>
      <c r="E587" t="s">
        <v>1049</v>
      </c>
      <c r="F587" t="s">
        <v>1050</v>
      </c>
      <c r="G587" t="s">
        <v>886</v>
      </c>
      <c r="H587">
        <v>300</v>
      </c>
      <c r="I587">
        <v>300</v>
      </c>
      <c r="K587">
        <v>300</v>
      </c>
      <c r="L587">
        <v>300</v>
      </c>
      <c r="M587">
        <v>300</v>
      </c>
      <c r="N587">
        <v>0</v>
      </c>
      <c r="O587">
        <v>300</v>
      </c>
      <c r="P587" t="str">
        <f>D587&amp;E587</f>
        <v>现代商用汽车（中国）有限公司100EV390P</v>
      </c>
      <c r="Q587" t="e">
        <v>#N/A</v>
      </c>
      <c r="R587" t="e">
        <v>#N/A</v>
      </c>
      <c r="S587">
        <f>L587+N587</f>
        <v>300</v>
      </c>
      <c r="T587" t="e">
        <f>VLOOKUP(P587,Sheet1!W:W,1,0)</f>
        <v>#N/A</v>
      </c>
    </row>
    <row r="588" spans="1:20" x14ac:dyDescent="0.15">
      <c r="A588" s="67">
        <v>44531</v>
      </c>
      <c r="B588" t="s">
        <v>667</v>
      </c>
      <c r="C588" t="s">
        <v>668</v>
      </c>
      <c r="D588" t="s">
        <v>756</v>
      </c>
      <c r="E588" t="s">
        <v>1072</v>
      </c>
      <c r="F588" t="s">
        <v>1073</v>
      </c>
      <c r="G588" t="s">
        <v>886</v>
      </c>
      <c r="J588">
        <v>28</v>
      </c>
      <c r="K588">
        <v>0</v>
      </c>
      <c r="N588">
        <v>0</v>
      </c>
      <c r="O588">
        <v>0</v>
      </c>
      <c r="P588" t="str">
        <f>D588&amp;E588</f>
        <v>北汽福田汽车股份有限公司时代领航卡车工厂100E1119P</v>
      </c>
      <c r="Q588" t="e">
        <v>#N/A</v>
      </c>
      <c r="R588" t="e">
        <v>#N/A</v>
      </c>
      <c r="S588">
        <f>L588+N588</f>
        <v>0</v>
      </c>
      <c r="T588" t="e">
        <f>VLOOKUP(P588,Sheet1!W:W,1,0)</f>
        <v>#N/A</v>
      </c>
    </row>
    <row r="589" spans="1:20" x14ac:dyDescent="0.15">
      <c r="A589" s="67">
        <v>44531</v>
      </c>
      <c r="B589" t="s">
        <v>667</v>
      </c>
      <c r="C589" t="s">
        <v>668</v>
      </c>
      <c r="D589" t="s">
        <v>756</v>
      </c>
      <c r="E589" t="s">
        <v>1074</v>
      </c>
      <c r="F589" t="s">
        <v>1075</v>
      </c>
      <c r="G589" t="s">
        <v>886</v>
      </c>
      <c r="H589">
        <v>0</v>
      </c>
      <c r="I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tr">
        <f>D589&amp;E589</f>
        <v>北汽福田汽车股份有限公司时代领航卡车工厂100E1532P</v>
      </c>
      <c r="Q589" t="e">
        <v>#N/A</v>
      </c>
      <c r="R589" t="e">
        <v>#N/A</v>
      </c>
      <c r="S589">
        <f>L589+N589</f>
        <v>0</v>
      </c>
      <c r="T589" t="e">
        <f>VLOOKUP(P589,Sheet1!W:W,1,0)</f>
        <v>#N/A</v>
      </c>
    </row>
    <row r="590" spans="1:20" x14ac:dyDescent="0.15">
      <c r="A590" s="67">
        <v>44531</v>
      </c>
      <c r="B590" t="s">
        <v>667</v>
      </c>
      <c r="C590" t="s">
        <v>668</v>
      </c>
      <c r="D590" t="s">
        <v>756</v>
      </c>
      <c r="E590" t="s">
        <v>1076</v>
      </c>
      <c r="F590" t="s">
        <v>1077</v>
      </c>
      <c r="G590" t="s">
        <v>886</v>
      </c>
      <c r="H590">
        <v>0</v>
      </c>
      <c r="I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t="str">
        <f>D590&amp;E590</f>
        <v>北汽福田汽车股份有限公司时代领航卡车工厂100E1870P</v>
      </c>
      <c r="Q590" t="e">
        <v>#N/A</v>
      </c>
      <c r="R590" t="e">
        <v>#N/A</v>
      </c>
      <c r="S590">
        <f>L590+N590</f>
        <v>0</v>
      </c>
      <c r="T590" t="e">
        <f>VLOOKUP(P590,Sheet1!W:W,1,0)</f>
        <v>#N/A</v>
      </c>
    </row>
    <row r="591" spans="1:20" x14ac:dyDescent="0.15">
      <c r="A591" s="67">
        <v>44531</v>
      </c>
      <c r="B591" t="s">
        <v>667</v>
      </c>
      <c r="C591" t="s">
        <v>668</v>
      </c>
      <c r="D591" t="s">
        <v>756</v>
      </c>
      <c r="E591" t="s">
        <v>1078</v>
      </c>
      <c r="F591" t="s">
        <v>1079</v>
      </c>
      <c r="G591" t="s">
        <v>886</v>
      </c>
      <c r="H591">
        <v>0</v>
      </c>
      <c r="I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tr">
        <f>D591&amp;E591</f>
        <v>北汽福田汽车股份有限公司时代领航卡车工厂100E1879P</v>
      </c>
      <c r="Q591" t="e">
        <v>#N/A</v>
      </c>
      <c r="R591" t="e">
        <v>#N/A</v>
      </c>
      <c r="S591">
        <f>L591+N591</f>
        <v>0</v>
      </c>
      <c r="T591" t="e">
        <f>VLOOKUP(P591,Sheet1!W:W,1,0)</f>
        <v>#N/A</v>
      </c>
    </row>
    <row r="592" spans="1:20" x14ac:dyDescent="0.15">
      <c r="A592" s="67">
        <v>44531</v>
      </c>
      <c r="B592" t="s">
        <v>667</v>
      </c>
      <c r="C592" t="s">
        <v>668</v>
      </c>
      <c r="D592" t="s">
        <v>756</v>
      </c>
      <c r="E592" t="s">
        <v>1080</v>
      </c>
      <c r="F592" t="s">
        <v>1081</v>
      </c>
      <c r="G592" t="s">
        <v>886</v>
      </c>
      <c r="J592">
        <v>2</v>
      </c>
      <c r="K592">
        <v>0</v>
      </c>
      <c r="N592">
        <v>0</v>
      </c>
      <c r="O592">
        <v>0</v>
      </c>
      <c r="P592" t="str">
        <f>D592&amp;E592</f>
        <v>北汽福田汽车股份有限公司时代领航卡车工厂100E2360P</v>
      </c>
      <c r="Q592" t="e">
        <v>#N/A</v>
      </c>
      <c r="R592" t="e">
        <v>#N/A</v>
      </c>
      <c r="S592">
        <f>L592+N592</f>
        <v>0</v>
      </c>
      <c r="T592" t="e">
        <f>VLOOKUP(P592,Sheet1!W:W,1,0)</f>
        <v>#N/A</v>
      </c>
    </row>
    <row r="593" spans="1:20" x14ac:dyDescent="0.15">
      <c r="A593" s="67">
        <v>44531</v>
      </c>
      <c r="B593" t="s">
        <v>678</v>
      </c>
      <c r="C593" t="s">
        <v>679</v>
      </c>
      <c r="D593" t="s">
        <v>681</v>
      </c>
      <c r="E593" t="s">
        <v>1051</v>
      </c>
      <c r="F593" t="s">
        <v>1052</v>
      </c>
      <c r="G593" t="s">
        <v>886</v>
      </c>
      <c r="H593">
        <v>0</v>
      </c>
      <c r="I593">
        <v>0</v>
      </c>
      <c r="K593">
        <v>0</v>
      </c>
      <c r="L593">
        <v>9</v>
      </c>
      <c r="M593">
        <v>9</v>
      </c>
      <c r="N593">
        <v>0</v>
      </c>
      <c r="O593">
        <v>9</v>
      </c>
      <c r="P593" t="str">
        <f>D593&amp;E593</f>
        <v>现代商用汽车（中国）有限公司120EV1386P</v>
      </c>
      <c r="Q593" t="e">
        <v>#N/A</v>
      </c>
      <c r="R593" t="e">
        <v>#N/A</v>
      </c>
      <c r="S593">
        <f>L593+N593</f>
        <v>9</v>
      </c>
      <c r="T593" t="e">
        <f>VLOOKUP(P593,Sheet1!W:W,1,0)</f>
        <v>#N/A</v>
      </c>
    </row>
    <row r="594" spans="1:20" x14ac:dyDescent="0.15">
      <c r="A594" s="67">
        <v>44531</v>
      </c>
      <c r="B594" t="s">
        <v>667</v>
      </c>
      <c r="C594" t="s">
        <v>668</v>
      </c>
      <c r="D594" t="s">
        <v>756</v>
      </c>
      <c r="E594" t="s">
        <v>1084</v>
      </c>
      <c r="F594" t="s">
        <v>1085</v>
      </c>
      <c r="G594" t="s">
        <v>886</v>
      </c>
      <c r="H594">
        <v>0</v>
      </c>
      <c r="I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str">
        <f>D594&amp;E594</f>
        <v>北汽福田汽车股份有限公司时代领航卡车工厂100EV1461Q</v>
      </c>
      <c r="Q594" t="e">
        <v>#N/A</v>
      </c>
      <c r="R594" t="e">
        <v>#N/A</v>
      </c>
      <c r="S594">
        <f>L594+N594</f>
        <v>0</v>
      </c>
      <c r="T594" t="e">
        <f>VLOOKUP(P594,Sheet1!W:W,1,0)</f>
        <v>#N/A</v>
      </c>
    </row>
    <row r="595" spans="1:20" x14ac:dyDescent="0.15">
      <c r="A595" s="67">
        <v>44531</v>
      </c>
      <c r="B595" t="s">
        <v>678</v>
      </c>
      <c r="C595" t="s">
        <v>679</v>
      </c>
      <c r="D595" t="s">
        <v>681</v>
      </c>
      <c r="E595" t="s">
        <v>1057</v>
      </c>
      <c r="F595" t="s">
        <v>1058</v>
      </c>
      <c r="G595" t="s">
        <v>886</v>
      </c>
      <c r="H595">
        <v>200</v>
      </c>
      <c r="I595">
        <v>200</v>
      </c>
      <c r="K595">
        <v>200</v>
      </c>
      <c r="L595">
        <v>200</v>
      </c>
      <c r="M595">
        <v>200</v>
      </c>
      <c r="N595">
        <v>0</v>
      </c>
      <c r="O595">
        <v>200</v>
      </c>
      <c r="P595" t="str">
        <f>D595&amp;E595</f>
        <v>现代商用汽车（中国）有限公司120EV2192P</v>
      </c>
      <c r="Q595" t="e">
        <v>#N/A</v>
      </c>
      <c r="R595" t="e">
        <v>#N/A</v>
      </c>
      <c r="S595">
        <f>L595+N595</f>
        <v>200</v>
      </c>
      <c r="T595" t="e">
        <f>VLOOKUP(P595,Sheet1!W:W,1,0)</f>
        <v>#N/A</v>
      </c>
    </row>
    <row r="596" spans="1:20" x14ac:dyDescent="0.15">
      <c r="A596" s="67">
        <v>44531</v>
      </c>
      <c r="B596" t="s">
        <v>678</v>
      </c>
      <c r="C596" t="s">
        <v>1059</v>
      </c>
      <c r="D596" t="s">
        <v>1065</v>
      </c>
      <c r="E596" t="s">
        <v>1068</v>
      </c>
      <c r="F596" t="s">
        <v>1069</v>
      </c>
      <c r="G596" t="s">
        <v>886</v>
      </c>
      <c r="H596">
        <v>0</v>
      </c>
      <c r="I596">
        <v>0</v>
      </c>
      <c r="K596">
        <v>0</v>
      </c>
      <c r="L596">
        <v>6</v>
      </c>
      <c r="M596">
        <v>6</v>
      </c>
      <c r="N596">
        <v>0</v>
      </c>
      <c r="O596">
        <v>6</v>
      </c>
      <c r="P596" t="str">
        <f>D596&amp;E596</f>
        <v>中国重汽集团济南商用车有限公司100EV2390Q</v>
      </c>
      <c r="Q596" t="e">
        <v>#N/A</v>
      </c>
      <c r="R596" t="e">
        <v>#N/A</v>
      </c>
      <c r="S596">
        <f>L596+N596</f>
        <v>6</v>
      </c>
      <c r="T596" t="e">
        <f>VLOOKUP(P596,Sheet1!W:W,1,0)</f>
        <v>#N/A</v>
      </c>
    </row>
    <row r="597" spans="1:20" x14ac:dyDescent="0.15">
      <c r="A597" s="67">
        <v>44531</v>
      </c>
      <c r="B597" t="s">
        <v>667</v>
      </c>
      <c r="C597" t="s">
        <v>668</v>
      </c>
      <c r="D597" t="s">
        <v>756</v>
      </c>
      <c r="E597" t="s">
        <v>1082</v>
      </c>
      <c r="F597" t="s">
        <v>1083</v>
      </c>
      <c r="G597" t="s">
        <v>886</v>
      </c>
      <c r="H597">
        <v>0</v>
      </c>
      <c r="I597">
        <v>0</v>
      </c>
      <c r="K597">
        <v>0</v>
      </c>
      <c r="L597">
        <v>225</v>
      </c>
      <c r="M597">
        <v>225</v>
      </c>
      <c r="N597">
        <v>0</v>
      </c>
      <c r="O597">
        <v>225</v>
      </c>
      <c r="P597" t="str">
        <f>D597&amp;E597</f>
        <v>北汽福田汽车股份有限公司时代领航卡车工厂100EV1077Q0</v>
      </c>
      <c r="Q597" t="e">
        <v>#N/A</v>
      </c>
      <c r="R597" t="e">
        <v>#N/A</v>
      </c>
      <c r="S597">
        <f>L597+N597</f>
        <v>225</v>
      </c>
      <c r="T597" t="e">
        <f>VLOOKUP(P597,Sheet1!W:W,1,0)</f>
        <v>#N/A</v>
      </c>
    </row>
    <row r="598" spans="1:20" x14ac:dyDescent="0.15">
      <c r="A598" s="67">
        <v>44531</v>
      </c>
      <c r="B598" t="s">
        <v>667</v>
      </c>
      <c r="C598" t="s">
        <v>668</v>
      </c>
      <c r="D598" t="s">
        <v>756</v>
      </c>
      <c r="E598" t="s">
        <v>1086</v>
      </c>
      <c r="F598" t="s">
        <v>1087</v>
      </c>
      <c r="G598" t="s">
        <v>886</v>
      </c>
      <c r="H598">
        <v>100</v>
      </c>
      <c r="I598">
        <v>100</v>
      </c>
      <c r="K598">
        <v>100</v>
      </c>
      <c r="L598">
        <v>133</v>
      </c>
      <c r="M598">
        <v>133</v>
      </c>
      <c r="N598">
        <v>0</v>
      </c>
      <c r="O598">
        <v>133</v>
      </c>
      <c r="P598" t="str">
        <f>D598&amp;E598</f>
        <v>北汽福田汽车股份有限公司时代领航卡车工厂100EV1582P</v>
      </c>
      <c r="Q598" t="e">
        <v>#N/A</v>
      </c>
      <c r="R598" t="e">
        <v>#N/A</v>
      </c>
      <c r="S598">
        <f>L598+N598</f>
        <v>133</v>
      </c>
      <c r="T598" t="e">
        <f>VLOOKUP(P598,Sheet1!W:W,1,0)</f>
        <v>#N/A</v>
      </c>
    </row>
    <row r="599" spans="1:20" x14ac:dyDescent="0.15">
      <c r="A599" s="67">
        <v>44531</v>
      </c>
      <c r="B599" t="s">
        <v>667</v>
      </c>
      <c r="C599" t="s">
        <v>668</v>
      </c>
      <c r="D599" t="s">
        <v>756</v>
      </c>
      <c r="E599" t="s">
        <v>1088</v>
      </c>
      <c r="F599" t="s">
        <v>1089</v>
      </c>
      <c r="G599" t="s">
        <v>886</v>
      </c>
      <c r="H599">
        <v>200</v>
      </c>
      <c r="I599">
        <v>200</v>
      </c>
      <c r="K599">
        <v>200</v>
      </c>
      <c r="L599">
        <v>230</v>
      </c>
      <c r="M599">
        <v>230</v>
      </c>
      <c r="N599">
        <v>0</v>
      </c>
      <c r="O599">
        <v>230</v>
      </c>
      <c r="P599" t="str">
        <f>D599&amp;E599</f>
        <v>北汽福田汽车股份有限公司时代领航卡车工厂100EV1870P</v>
      </c>
      <c r="Q599" t="e">
        <v>#N/A</v>
      </c>
      <c r="R599" t="e">
        <v>#N/A</v>
      </c>
      <c r="S599">
        <f>L599+N599</f>
        <v>230</v>
      </c>
      <c r="T599" t="e">
        <f>VLOOKUP(P599,Sheet1!W:W,1,0)</f>
        <v>#N/A</v>
      </c>
    </row>
    <row r="600" spans="1:20" x14ac:dyDescent="0.15">
      <c r="A600" s="67">
        <v>44531</v>
      </c>
      <c r="B600" t="s">
        <v>667</v>
      </c>
      <c r="C600" t="s">
        <v>668</v>
      </c>
      <c r="D600" t="s">
        <v>756</v>
      </c>
      <c r="E600" t="s">
        <v>1093</v>
      </c>
      <c r="F600" t="s">
        <v>1094</v>
      </c>
      <c r="G600" t="s">
        <v>886</v>
      </c>
      <c r="H600">
        <v>0</v>
      </c>
      <c r="I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tr">
        <f>D600&amp;E600</f>
        <v>北汽福田汽车股份有限公司时代领航卡车工厂100EV1933Q</v>
      </c>
      <c r="Q600" t="e">
        <v>#N/A</v>
      </c>
      <c r="R600" t="e">
        <v>#N/A</v>
      </c>
      <c r="S600">
        <f>L600+N600</f>
        <v>0</v>
      </c>
      <c r="T600" t="e">
        <f>VLOOKUP(P600,Sheet1!W:W,1,0)</f>
        <v>#N/A</v>
      </c>
    </row>
    <row r="601" spans="1:20" x14ac:dyDescent="0.15">
      <c r="A601" s="67">
        <v>44531</v>
      </c>
      <c r="B601" t="s">
        <v>667</v>
      </c>
      <c r="C601" t="s">
        <v>668</v>
      </c>
      <c r="D601" t="s">
        <v>756</v>
      </c>
      <c r="E601" t="s">
        <v>1007</v>
      </c>
      <c r="F601" t="s">
        <v>1008</v>
      </c>
      <c r="G601" t="s">
        <v>886</v>
      </c>
      <c r="H601">
        <v>0</v>
      </c>
      <c r="I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t="str">
        <f>D601&amp;E601</f>
        <v>北汽福田汽车股份有限公司时代领航卡车工厂100EV2151P</v>
      </c>
      <c r="Q601" t="e">
        <v>#N/A</v>
      </c>
      <c r="R601" t="e">
        <v>#N/A</v>
      </c>
      <c r="S601">
        <f>L601+N601</f>
        <v>0</v>
      </c>
      <c r="T601" t="e">
        <f>VLOOKUP(P601,Sheet1!W:W,1,0)</f>
        <v>#N/A</v>
      </c>
    </row>
    <row r="602" spans="1:20" x14ac:dyDescent="0.15">
      <c r="A602" s="67">
        <v>44531</v>
      </c>
      <c r="B602" t="s">
        <v>667</v>
      </c>
      <c r="C602" t="s">
        <v>668</v>
      </c>
      <c r="D602" t="s">
        <v>756</v>
      </c>
      <c r="E602" t="s">
        <v>1095</v>
      </c>
      <c r="F602" t="s">
        <v>1096</v>
      </c>
      <c r="G602" t="s">
        <v>886</v>
      </c>
      <c r="H602">
        <v>0</v>
      </c>
      <c r="I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str">
        <f>D602&amp;E602</f>
        <v>北汽福田汽车股份有限公司时代领航卡车工厂100EV334Q</v>
      </c>
      <c r="Q602" t="e">
        <v>#N/A</v>
      </c>
      <c r="R602" t="e">
        <v>#N/A</v>
      </c>
      <c r="S602">
        <f>L602+N602</f>
        <v>0</v>
      </c>
      <c r="T602" t="e">
        <f>VLOOKUP(P602,Sheet1!W:W,1,0)</f>
        <v>#N/A</v>
      </c>
    </row>
    <row r="603" spans="1:20" x14ac:dyDescent="0.15">
      <c r="A603" s="67">
        <v>44531</v>
      </c>
      <c r="B603" t="s">
        <v>667</v>
      </c>
      <c r="C603" t="s">
        <v>668</v>
      </c>
      <c r="D603" t="s">
        <v>756</v>
      </c>
      <c r="E603" t="s">
        <v>520</v>
      </c>
      <c r="F603" t="s">
        <v>967</v>
      </c>
      <c r="G603" t="s">
        <v>874</v>
      </c>
      <c r="H603">
        <v>0</v>
      </c>
      <c r="I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t="str">
        <f>D603&amp;E603</f>
        <v>北汽福田汽车股份有限公司时代领航卡车工厂120A1717</v>
      </c>
      <c r="Q603" t="e">
        <v>#N/A</v>
      </c>
      <c r="R603" t="s">
        <v>26</v>
      </c>
      <c r="S603">
        <f>L603+N603</f>
        <v>0</v>
      </c>
      <c r="T603" t="str">
        <f>VLOOKUP(P603,Sheet1!W:W,1,0)</f>
        <v>北汽福田汽车股份有限公司时代领航卡车工厂120A1717</v>
      </c>
    </row>
    <row r="604" spans="1:20" x14ac:dyDescent="0.15">
      <c r="A604" s="67">
        <v>44531</v>
      </c>
      <c r="B604" t="s">
        <v>667</v>
      </c>
      <c r="C604" t="s">
        <v>668</v>
      </c>
      <c r="D604" t="s">
        <v>756</v>
      </c>
      <c r="E604" t="s">
        <v>975</v>
      </c>
      <c r="F604" t="s">
        <v>976</v>
      </c>
      <c r="G604" t="s">
        <v>886</v>
      </c>
      <c r="H604">
        <v>0</v>
      </c>
      <c r="I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t="str">
        <f>D604&amp;E604</f>
        <v>北汽福田汽车股份有限公司时代领航卡车工厂120EV1119P</v>
      </c>
      <c r="Q604" t="e">
        <v>#N/A</v>
      </c>
      <c r="R604" t="e">
        <v>#N/A</v>
      </c>
      <c r="S604">
        <f>L604+N604</f>
        <v>0</v>
      </c>
      <c r="T604" t="e">
        <f>VLOOKUP(P604,Sheet1!W:W,1,0)</f>
        <v>#N/A</v>
      </c>
    </row>
    <row r="605" spans="1:20" x14ac:dyDescent="0.15">
      <c r="A605" s="67">
        <v>44531</v>
      </c>
      <c r="B605" t="s">
        <v>667</v>
      </c>
      <c r="C605" t="s">
        <v>668</v>
      </c>
      <c r="D605" t="s">
        <v>756</v>
      </c>
      <c r="E605" t="s">
        <v>1090</v>
      </c>
      <c r="F605" t="s">
        <v>957</v>
      </c>
      <c r="G605" t="s">
        <v>886</v>
      </c>
      <c r="K605">
        <v>0</v>
      </c>
      <c r="N605">
        <v>800</v>
      </c>
      <c r="O605">
        <v>0</v>
      </c>
      <c r="P605" t="str">
        <f>D605&amp;E605</f>
        <v>北汽福田汽车股份有限公司时代领航卡车工厂100EV1873P</v>
      </c>
      <c r="Q605" t="e">
        <v>#N/A</v>
      </c>
      <c r="R605" t="e">
        <v>#N/A</v>
      </c>
      <c r="S605">
        <f>L605+N605</f>
        <v>800</v>
      </c>
      <c r="T605" t="e">
        <f>VLOOKUP(P605,Sheet1!W:W,1,0)</f>
        <v>#N/A</v>
      </c>
    </row>
    <row r="606" spans="1:20" x14ac:dyDescent="0.15">
      <c r="A606" s="67">
        <v>44531</v>
      </c>
      <c r="B606" t="s">
        <v>667</v>
      </c>
      <c r="C606" t="s">
        <v>668</v>
      </c>
      <c r="D606" t="s">
        <v>756</v>
      </c>
      <c r="E606" t="s">
        <v>1091</v>
      </c>
      <c r="F606" t="s">
        <v>1092</v>
      </c>
      <c r="G606" t="s">
        <v>886</v>
      </c>
      <c r="H606">
        <v>1500</v>
      </c>
      <c r="I606">
        <v>1500</v>
      </c>
      <c r="J606">
        <v>2495</v>
      </c>
      <c r="K606">
        <v>0</v>
      </c>
      <c r="L606">
        <v>2176</v>
      </c>
      <c r="M606">
        <v>2176</v>
      </c>
      <c r="N606">
        <v>2770</v>
      </c>
      <c r="O606">
        <v>0</v>
      </c>
      <c r="P606" t="str">
        <f>D606&amp;E606</f>
        <v>北汽福田汽车股份有限公司时代领航卡车工厂100EV1876P</v>
      </c>
      <c r="Q606" t="e">
        <v>#N/A</v>
      </c>
      <c r="R606" t="e">
        <v>#N/A</v>
      </c>
      <c r="S606">
        <f>L606+N606</f>
        <v>4946</v>
      </c>
      <c r="T606" t="e">
        <f>VLOOKUP(P606,Sheet1!W:W,1,0)</f>
        <v>#N/A</v>
      </c>
    </row>
    <row r="607" spans="1:20" x14ac:dyDescent="0.15">
      <c r="A607" s="67">
        <v>44531</v>
      </c>
      <c r="B607" t="s">
        <v>667</v>
      </c>
      <c r="C607" t="s">
        <v>668</v>
      </c>
      <c r="D607" t="s">
        <v>756</v>
      </c>
      <c r="E607" t="s">
        <v>979</v>
      </c>
      <c r="F607" t="s">
        <v>980</v>
      </c>
      <c r="G607" t="s">
        <v>886</v>
      </c>
      <c r="H607">
        <v>0</v>
      </c>
      <c r="I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tr">
        <f>D607&amp;E607</f>
        <v>北汽福田汽车股份有限公司时代领航卡车工厂120EV2260P</v>
      </c>
      <c r="Q607" t="e">
        <v>#N/A</v>
      </c>
      <c r="R607" t="e">
        <v>#N/A</v>
      </c>
      <c r="S607">
        <f>L607+N607</f>
        <v>0</v>
      </c>
      <c r="T607" t="e">
        <f>VLOOKUP(P607,Sheet1!W:W,1,0)</f>
        <v>#N/A</v>
      </c>
    </row>
    <row r="608" spans="1:20" x14ac:dyDescent="0.15">
      <c r="A608" s="67">
        <v>44531</v>
      </c>
      <c r="B608" t="s">
        <v>667</v>
      </c>
      <c r="C608" t="s">
        <v>668</v>
      </c>
      <c r="D608" t="s">
        <v>756</v>
      </c>
      <c r="E608" t="s">
        <v>954</v>
      </c>
      <c r="F608" t="s">
        <v>955</v>
      </c>
      <c r="G608" t="s">
        <v>886</v>
      </c>
      <c r="H608">
        <v>400</v>
      </c>
      <c r="I608">
        <v>400</v>
      </c>
      <c r="J608">
        <v>378</v>
      </c>
      <c r="K608">
        <v>22</v>
      </c>
      <c r="L608">
        <v>886</v>
      </c>
      <c r="M608">
        <v>886</v>
      </c>
      <c r="N608">
        <v>350</v>
      </c>
      <c r="O608">
        <v>536</v>
      </c>
      <c r="P608" t="str">
        <f>D608&amp;E608</f>
        <v>北汽福田汽车股份有限公司时代领航卡车工厂100EV1912P</v>
      </c>
      <c r="Q608" t="e">
        <v>#N/A</v>
      </c>
      <c r="R608" t="e">
        <v>#N/A</v>
      </c>
      <c r="S608">
        <f>L608+N608</f>
        <v>1236</v>
      </c>
      <c r="T608" t="e">
        <f>VLOOKUP(P608,Sheet1!W:W,1,0)</f>
        <v>#N/A</v>
      </c>
    </row>
    <row r="609" spans="1:20" x14ac:dyDescent="0.15">
      <c r="A609" s="67">
        <v>44531</v>
      </c>
      <c r="B609" t="s">
        <v>667</v>
      </c>
      <c r="C609" t="s">
        <v>668</v>
      </c>
      <c r="D609" t="s">
        <v>755</v>
      </c>
      <c r="E609" t="s">
        <v>761</v>
      </c>
      <c r="F609" t="s">
        <v>762</v>
      </c>
      <c r="G609" t="s">
        <v>874</v>
      </c>
      <c r="H609">
        <v>0</v>
      </c>
      <c r="I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tr">
        <f>D609&amp;E609</f>
        <v>北汽福田汽车股份有限公司诸城汽车厂100A4473</v>
      </c>
      <c r="Q609" t="e">
        <v>#N/A</v>
      </c>
      <c r="R609" t="s">
        <v>14</v>
      </c>
      <c r="S609">
        <f>L609+N609</f>
        <v>0</v>
      </c>
      <c r="T609" t="str">
        <f>VLOOKUP(P609,Sheet1!W:W,1,0)</f>
        <v>北汽福田汽车股份有限公司诸城汽车厂100A4473</v>
      </c>
    </row>
    <row r="610" spans="1:20" x14ac:dyDescent="0.15">
      <c r="A610" s="67">
        <v>44531</v>
      </c>
      <c r="B610" t="s">
        <v>667</v>
      </c>
      <c r="C610" t="s">
        <v>668</v>
      </c>
      <c r="D610" t="s">
        <v>756</v>
      </c>
      <c r="E610" t="s">
        <v>1097</v>
      </c>
      <c r="F610" t="s">
        <v>1098</v>
      </c>
      <c r="G610" t="s">
        <v>886</v>
      </c>
      <c r="H610">
        <v>100</v>
      </c>
      <c r="I610">
        <v>100</v>
      </c>
      <c r="K610">
        <v>100</v>
      </c>
      <c r="L610">
        <v>115</v>
      </c>
      <c r="M610">
        <v>115</v>
      </c>
      <c r="N610">
        <v>0</v>
      </c>
      <c r="O610">
        <v>115</v>
      </c>
      <c r="P610" t="str">
        <f>D610&amp;E610</f>
        <v>北汽福田汽车股份有限公司时代领航卡车工厂120EV1384P</v>
      </c>
      <c r="Q610" t="e">
        <v>#N/A</v>
      </c>
      <c r="R610" t="e">
        <v>#N/A</v>
      </c>
      <c r="S610">
        <f>L610+N610</f>
        <v>115</v>
      </c>
      <c r="T610" t="e">
        <f>VLOOKUP(P610,Sheet1!W:W,1,0)</f>
        <v>#N/A</v>
      </c>
    </row>
    <row r="611" spans="1:20" x14ac:dyDescent="0.15">
      <c r="A611" s="67">
        <v>44531</v>
      </c>
      <c r="B611" t="s">
        <v>667</v>
      </c>
      <c r="C611" t="s">
        <v>668</v>
      </c>
      <c r="D611" t="s">
        <v>756</v>
      </c>
      <c r="E611" t="s">
        <v>1099</v>
      </c>
      <c r="F611" t="s">
        <v>1100</v>
      </c>
      <c r="G611" t="s">
        <v>886</v>
      </c>
      <c r="H611">
        <v>100</v>
      </c>
      <c r="I611">
        <v>100</v>
      </c>
      <c r="K611">
        <v>100</v>
      </c>
      <c r="L611">
        <v>115</v>
      </c>
      <c r="M611">
        <v>115</v>
      </c>
      <c r="N611">
        <v>0</v>
      </c>
      <c r="O611">
        <v>115</v>
      </c>
      <c r="P611" t="str">
        <f>D611&amp;E611</f>
        <v>北汽福田汽车股份有限公司时代领航卡车工厂120EV1532P</v>
      </c>
      <c r="Q611" t="e">
        <v>#N/A</v>
      </c>
      <c r="R611" t="e">
        <v>#N/A</v>
      </c>
      <c r="S611">
        <f>L611+N611</f>
        <v>115</v>
      </c>
      <c r="T611" t="e">
        <f>VLOOKUP(P611,Sheet1!W:W,1,0)</f>
        <v>#N/A</v>
      </c>
    </row>
    <row r="612" spans="1:20" x14ac:dyDescent="0.15">
      <c r="A612" s="67">
        <v>44531</v>
      </c>
      <c r="B612" t="s">
        <v>667</v>
      </c>
      <c r="C612" t="s">
        <v>668</v>
      </c>
      <c r="D612" t="s">
        <v>755</v>
      </c>
      <c r="E612" t="s">
        <v>1103</v>
      </c>
      <c r="F612" t="s">
        <v>1104</v>
      </c>
      <c r="G612" t="s">
        <v>886</v>
      </c>
      <c r="H612">
        <v>0</v>
      </c>
      <c r="I612">
        <v>0</v>
      </c>
      <c r="J612">
        <v>294</v>
      </c>
      <c r="K612">
        <v>0</v>
      </c>
      <c r="L612">
        <v>0</v>
      </c>
      <c r="M612">
        <v>0</v>
      </c>
      <c r="N612">
        <v>0</v>
      </c>
      <c r="O612">
        <v>0</v>
      </c>
      <c r="P612" t="str">
        <f>D612&amp;E612</f>
        <v>北汽福田汽车股份有限公司诸城汽车厂100E2151P</v>
      </c>
      <c r="Q612" t="e">
        <v>#N/A</v>
      </c>
      <c r="R612" t="e">
        <v>#N/A</v>
      </c>
      <c r="S612">
        <f>L612+N612</f>
        <v>0</v>
      </c>
      <c r="T612" t="e">
        <f>VLOOKUP(P612,Sheet1!W:W,1,0)</f>
        <v>#N/A</v>
      </c>
    </row>
    <row r="613" spans="1:20" x14ac:dyDescent="0.15">
      <c r="A613" s="67">
        <v>44531</v>
      </c>
      <c r="B613" t="s">
        <v>667</v>
      </c>
      <c r="C613" t="s">
        <v>668</v>
      </c>
      <c r="D613" t="s">
        <v>755</v>
      </c>
      <c r="E613" t="s">
        <v>1105</v>
      </c>
      <c r="F613" t="s">
        <v>1106</v>
      </c>
      <c r="G613" t="s">
        <v>886</v>
      </c>
      <c r="H613">
        <v>0</v>
      </c>
      <c r="I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tr">
        <f>D613&amp;E613</f>
        <v>北汽福田汽车股份有限公司诸城汽车厂100E2320P</v>
      </c>
      <c r="Q613" t="e">
        <v>#N/A</v>
      </c>
      <c r="R613" t="e">
        <v>#N/A</v>
      </c>
      <c r="S613">
        <f>L613+N613</f>
        <v>0</v>
      </c>
      <c r="T613" t="e">
        <f>VLOOKUP(P613,Sheet1!W:W,1,0)</f>
        <v>#N/A</v>
      </c>
    </row>
    <row r="614" spans="1:20" x14ac:dyDescent="0.15">
      <c r="A614" s="67">
        <v>44531</v>
      </c>
      <c r="B614" t="s">
        <v>667</v>
      </c>
      <c r="C614" t="s">
        <v>668</v>
      </c>
      <c r="D614" t="s">
        <v>756</v>
      </c>
      <c r="E614" t="s">
        <v>1037</v>
      </c>
      <c r="F614" t="s">
        <v>1038</v>
      </c>
      <c r="G614" t="s">
        <v>886</v>
      </c>
      <c r="H614">
        <v>50</v>
      </c>
      <c r="I614">
        <v>50</v>
      </c>
      <c r="K614">
        <v>50</v>
      </c>
      <c r="L614">
        <v>50</v>
      </c>
      <c r="M614">
        <v>50</v>
      </c>
      <c r="N614">
        <v>0</v>
      </c>
      <c r="O614">
        <v>50</v>
      </c>
      <c r="P614" t="str">
        <f>D614&amp;E614</f>
        <v>北汽福田汽车股份有限公司时代领航卡车工厂120EV2320P</v>
      </c>
      <c r="Q614" t="e">
        <v>#N/A</v>
      </c>
      <c r="R614" t="e">
        <v>#N/A</v>
      </c>
      <c r="S614">
        <f>L614+N614</f>
        <v>50</v>
      </c>
      <c r="T614" t="e">
        <f>VLOOKUP(P614,Sheet1!W:W,1,0)</f>
        <v>#N/A</v>
      </c>
    </row>
    <row r="615" spans="1:20" x14ac:dyDescent="0.15">
      <c r="A615" s="67">
        <v>44531</v>
      </c>
      <c r="B615" t="s">
        <v>667</v>
      </c>
      <c r="C615" t="s">
        <v>668</v>
      </c>
      <c r="D615" t="s">
        <v>755</v>
      </c>
      <c r="E615" t="s">
        <v>1101</v>
      </c>
      <c r="F615" t="s">
        <v>1102</v>
      </c>
      <c r="G615" t="s">
        <v>886</v>
      </c>
      <c r="H615">
        <v>500</v>
      </c>
      <c r="I615">
        <v>500</v>
      </c>
      <c r="J615">
        <v>341</v>
      </c>
      <c r="K615">
        <v>159</v>
      </c>
      <c r="L615">
        <v>520</v>
      </c>
      <c r="M615">
        <v>520</v>
      </c>
      <c r="N615">
        <v>0</v>
      </c>
      <c r="O615">
        <v>520</v>
      </c>
      <c r="P615" t="str">
        <f>D615&amp;E615</f>
        <v>北汽福田汽车股份有限公司诸城汽车厂100E1901P</v>
      </c>
      <c r="Q615" t="e">
        <v>#N/A</v>
      </c>
      <c r="R615" t="e">
        <v>#N/A</v>
      </c>
      <c r="S615">
        <f>L615+N615</f>
        <v>520</v>
      </c>
      <c r="T615" t="e">
        <f>VLOOKUP(P615,Sheet1!W:W,1,0)</f>
        <v>#N/A</v>
      </c>
    </row>
    <row r="616" spans="1:20" x14ac:dyDescent="0.15">
      <c r="A616" s="67">
        <v>44531</v>
      </c>
      <c r="B616" t="s">
        <v>667</v>
      </c>
      <c r="C616" t="s">
        <v>668</v>
      </c>
      <c r="D616" t="s">
        <v>755</v>
      </c>
      <c r="E616" t="s">
        <v>1086</v>
      </c>
      <c r="F616" t="s">
        <v>1087</v>
      </c>
      <c r="G616" t="s">
        <v>886</v>
      </c>
      <c r="J616">
        <v>161</v>
      </c>
      <c r="K616">
        <v>0</v>
      </c>
      <c r="N616">
        <v>0</v>
      </c>
      <c r="O616">
        <v>0</v>
      </c>
      <c r="P616" t="str">
        <f>D616&amp;E616</f>
        <v>北汽福田汽车股份有限公司诸城汽车厂100EV1582P</v>
      </c>
      <c r="Q616" t="e">
        <v>#N/A</v>
      </c>
      <c r="R616" t="e">
        <v>#N/A</v>
      </c>
      <c r="S616">
        <f>L616+N616</f>
        <v>0</v>
      </c>
      <c r="T616" t="e">
        <f>VLOOKUP(P616,Sheet1!W:W,1,0)</f>
        <v>#N/A</v>
      </c>
    </row>
    <row r="617" spans="1:20" x14ac:dyDescent="0.15">
      <c r="A617" s="67">
        <v>44531</v>
      </c>
      <c r="B617" t="s">
        <v>667</v>
      </c>
      <c r="C617" t="s">
        <v>668</v>
      </c>
      <c r="D617" t="s">
        <v>755</v>
      </c>
      <c r="E617" t="s">
        <v>884</v>
      </c>
      <c r="F617" t="s">
        <v>885</v>
      </c>
      <c r="G617" t="s">
        <v>886</v>
      </c>
      <c r="H617">
        <v>0</v>
      </c>
      <c r="I617">
        <v>0</v>
      </c>
      <c r="J617">
        <v>180</v>
      </c>
      <c r="K617">
        <v>0</v>
      </c>
      <c r="L617">
        <v>0</v>
      </c>
      <c r="M617">
        <v>0</v>
      </c>
      <c r="N617">
        <v>180</v>
      </c>
      <c r="O617">
        <v>0</v>
      </c>
      <c r="P617" t="str">
        <f>D617&amp;E617</f>
        <v>北汽福田汽车股份有限公司诸城汽车厂100E1926P</v>
      </c>
      <c r="Q617" t="e">
        <v>#N/A</v>
      </c>
      <c r="R617" t="e">
        <v>#N/A</v>
      </c>
      <c r="S617">
        <f>L617+N617</f>
        <v>180</v>
      </c>
      <c r="T617" t="e">
        <f>VLOOKUP(P617,Sheet1!W:W,1,0)</f>
        <v>#N/A</v>
      </c>
    </row>
    <row r="618" spans="1:20" x14ac:dyDescent="0.15">
      <c r="A618" s="67">
        <v>44531</v>
      </c>
      <c r="B618" t="s">
        <v>667</v>
      </c>
      <c r="C618" t="s">
        <v>668</v>
      </c>
      <c r="D618" t="s">
        <v>755</v>
      </c>
      <c r="E618" t="s">
        <v>982</v>
      </c>
      <c r="F618" t="s">
        <v>983</v>
      </c>
      <c r="G618" t="s">
        <v>886</v>
      </c>
      <c r="H618">
        <v>0</v>
      </c>
      <c r="I618">
        <v>0</v>
      </c>
      <c r="J618">
        <v>14</v>
      </c>
      <c r="K618">
        <v>0</v>
      </c>
      <c r="L618">
        <v>100</v>
      </c>
      <c r="M618">
        <v>100</v>
      </c>
      <c r="N618">
        <v>99</v>
      </c>
      <c r="O618">
        <v>1</v>
      </c>
      <c r="P618" t="str">
        <f>D618&amp;E618</f>
        <v>北汽福田汽车股份有限公司诸城汽车厂100EV1323P</v>
      </c>
      <c r="Q618" t="e">
        <v>#N/A</v>
      </c>
      <c r="R618" t="e">
        <v>#N/A</v>
      </c>
      <c r="S618">
        <f>L618+N618</f>
        <v>199</v>
      </c>
      <c r="T618" t="e">
        <f>VLOOKUP(P618,Sheet1!W:W,1,0)</f>
        <v>#N/A</v>
      </c>
    </row>
    <row r="619" spans="1:20" x14ac:dyDescent="0.15">
      <c r="A619" s="67">
        <v>44531</v>
      </c>
      <c r="B619" t="s">
        <v>667</v>
      </c>
      <c r="C619" t="s">
        <v>668</v>
      </c>
      <c r="D619" t="s">
        <v>755</v>
      </c>
      <c r="E619" t="s">
        <v>1107</v>
      </c>
      <c r="F619" t="s">
        <v>1108</v>
      </c>
      <c r="G619" t="s">
        <v>886</v>
      </c>
      <c r="H619">
        <v>0</v>
      </c>
      <c r="I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tr">
        <f>D619&amp;E619</f>
        <v>北汽福田汽车股份有限公司诸城汽车厂100EV1909P</v>
      </c>
      <c r="Q619" t="e">
        <v>#N/A</v>
      </c>
      <c r="R619" t="e">
        <v>#N/A</v>
      </c>
      <c r="S619">
        <f>L619+N619</f>
        <v>0</v>
      </c>
      <c r="T619" t="e">
        <f>VLOOKUP(P619,Sheet1!W:W,1,0)</f>
        <v>#N/A</v>
      </c>
    </row>
    <row r="620" spans="1:20" x14ac:dyDescent="0.15">
      <c r="A620" s="67">
        <v>44531</v>
      </c>
      <c r="B620" t="s">
        <v>667</v>
      </c>
      <c r="C620" t="s">
        <v>668</v>
      </c>
      <c r="D620" t="s">
        <v>755</v>
      </c>
      <c r="E620" t="s">
        <v>887</v>
      </c>
      <c r="F620" t="s">
        <v>888</v>
      </c>
      <c r="G620" t="s">
        <v>886</v>
      </c>
      <c r="H620">
        <v>200</v>
      </c>
      <c r="I620">
        <v>200</v>
      </c>
      <c r="J620">
        <v>56</v>
      </c>
      <c r="K620">
        <v>144</v>
      </c>
      <c r="L620">
        <v>200</v>
      </c>
      <c r="M620">
        <v>200</v>
      </c>
      <c r="N620">
        <v>0</v>
      </c>
      <c r="O620">
        <v>200</v>
      </c>
      <c r="P620" t="str">
        <f>D620&amp;E620</f>
        <v>北汽福田汽车股份有限公司诸城汽车厂100EV1353P</v>
      </c>
      <c r="Q620" t="e">
        <v>#N/A</v>
      </c>
      <c r="R620" t="e">
        <v>#N/A</v>
      </c>
      <c r="S620">
        <f>L620+N620</f>
        <v>200</v>
      </c>
      <c r="T620" t="e">
        <f>VLOOKUP(P620,Sheet1!W:W,1,0)</f>
        <v>#N/A</v>
      </c>
    </row>
    <row r="621" spans="1:20" x14ac:dyDescent="0.15">
      <c r="A621" s="67">
        <v>44531</v>
      </c>
      <c r="B621" t="s">
        <v>667</v>
      </c>
      <c r="C621" t="s">
        <v>668</v>
      </c>
      <c r="D621" t="s">
        <v>755</v>
      </c>
      <c r="E621" t="s">
        <v>891</v>
      </c>
      <c r="F621" t="s">
        <v>892</v>
      </c>
      <c r="G621" t="s">
        <v>886</v>
      </c>
      <c r="H621">
        <v>500</v>
      </c>
      <c r="I621">
        <v>500</v>
      </c>
      <c r="J621">
        <v>117</v>
      </c>
      <c r="K621">
        <v>383</v>
      </c>
      <c r="L621">
        <v>320</v>
      </c>
      <c r="M621">
        <v>320</v>
      </c>
      <c r="N621">
        <v>120</v>
      </c>
      <c r="O621">
        <v>200</v>
      </c>
      <c r="P621" t="str">
        <f>D621&amp;E621</f>
        <v>北汽福田汽车股份有限公司诸城汽车厂100EV1797P</v>
      </c>
      <c r="Q621" t="e">
        <v>#N/A</v>
      </c>
      <c r="R621" t="e">
        <v>#N/A</v>
      </c>
      <c r="S621">
        <f>L621+N621</f>
        <v>440</v>
      </c>
      <c r="T621" t="e">
        <f>VLOOKUP(P621,Sheet1!W:W,1,0)</f>
        <v>#N/A</v>
      </c>
    </row>
    <row r="622" spans="1:20" x14ac:dyDescent="0.15">
      <c r="A622" s="67">
        <v>44531</v>
      </c>
      <c r="B622" t="s">
        <v>667</v>
      </c>
      <c r="C622" t="s">
        <v>668</v>
      </c>
      <c r="D622" t="s">
        <v>755</v>
      </c>
      <c r="E622" t="s">
        <v>1093</v>
      </c>
      <c r="F622" t="s">
        <v>1094</v>
      </c>
      <c r="G622" t="s">
        <v>886</v>
      </c>
      <c r="H622">
        <v>0</v>
      </c>
      <c r="I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tr">
        <f>D622&amp;E622</f>
        <v>北汽福田汽车股份有限公司诸城汽车厂100EV1933Q</v>
      </c>
      <c r="Q622" t="e">
        <v>#N/A</v>
      </c>
      <c r="R622" t="e">
        <v>#N/A</v>
      </c>
      <c r="S622">
        <f>L622+N622</f>
        <v>0</v>
      </c>
      <c r="T622" t="e">
        <f>VLOOKUP(P622,Sheet1!W:W,1,0)</f>
        <v>#N/A</v>
      </c>
    </row>
    <row r="623" spans="1:20" x14ac:dyDescent="0.15">
      <c r="A623" s="67">
        <v>44531</v>
      </c>
      <c r="B623" t="s">
        <v>667</v>
      </c>
      <c r="C623" t="s">
        <v>668</v>
      </c>
      <c r="D623" t="s">
        <v>755</v>
      </c>
      <c r="E623" t="s">
        <v>1111</v>
      </c>
      <c r="F623" t="s">
        <v>1094</v>
      </c>
      <c r="G623" t="s">
        <v>886</v>
      </c>
      <c r="H623">
        <v>0</v>
      </c>
      <c r="I623">
        <v>0</v>
      </c>
      <c r="J623">
        <v>35</v>
      </c>
      <c r="K623">
        <v>0</v>
      </c>
      <c r="L623">
        <v>0</v>
      </c>
      <c r="M623">
        <v>0</v>
      </c>
      <c r="N623">
        <v>0</v>
      </c>
      <c r="O623">
        <v>0</v>
      </c>
      <c r="P623" t="str">
        <f>D623&amp;E623</f>
        <v>北汽福田汽车股份有限公司诸城汽车厂100EV1933Q0</v>
      </c>
      <c r="Q623" t="e">
        <v>#N/A</v>
      </c>
      <c r="R623" t="e">
        <v>#N/A</v>
      </c>
      <c r="S623">
        <f>L623+N623</f>
        <v>0</v>
      </c>
      <c r="T623" t="e">
        <f>VLOOKUP(P623,Sheet1!W:W,1,0)</f>
        <v>#N/A</v>
      </c>
    </row>
    <row r="624" spans="1:20" x14ac:dyDescent="0.15">
      <c r="A624" s="67">
        <v>44531</v>
      </c>
      <c r="B624" t="s">
        <v>667</v>
      </c>
      <c r="C624" t="s">
        <v>668</v>
      </c>
      <c r="D624" t="s">
        <v>755</v>
      </c>
      <c r="E624" t="s">
        <v>1091</v>
      </c>
      <c r="F624" t="s">
        <v>1092</v>
      </c>
      <c r="G624" t="s">
        <v>886</v>
      </c>
      <c r="H624">
        <v>500</v>
      </c>
      <c r="I624">
        <v>500</v>
      </c>
      <c r="K624">
        <v>500</v>
      </c>
      <c r="L624">
        <v>388</v>
      </c>
      <c r="M624">
        <v>388</v>
      </c>
      <c r="N624">
        <v>0</v>
      </c>
      <c r="O624">
        <v>388</v>
      </c>
      <c r="P624" t="str">
        <f>D624&amp;E624</f>
        <v>北汽福田汽车股份有限公司诸城汽车厂100EV1876P</v>
      </c>
      <c r="Q624" t="e">
        <v>#N/A</v>
      </c>
      <c r="R624" t="e">
        <v>#N/A</v>
      </c>
      <c r="S624">
        <f>L624+N624</f>
        <v>388</v>
      </c>
      <c r="T624" t="e">
        <f>VLOOKUP(P624,Sheet1!W:W,1,0)</f>
        <v>#N/A</v>
      </c>
    </row>
    <row r="625" spans="1:20" x14ac:dyDescent="0.15">
      <c r="A625" s="67">
        <v>44531</v>
      </c>
      <c r="B625" t="s">
        <v>667</v>
      </c>
      <c r="C625" t="s">
        <v>668</v>
      </c>
      <c r="D625" t="s">
        <v>755</v>
      </c>
      <c r="E625" t="s">
        <v>1095</v>
      </c>
      <c r="F625" t="s">
        <v>1096</v>
      </c>
      <c r="G625" t="s">
        <v>886</v>
      </c>
      <c r="H625">
        <v>0</v>
      </c>
      <c r="I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tr">
        <f>D625&amp;E625</f>
        <v>北汽福田汽车股份有限公司诸城汽车厂100EV334Q</v>
      </c>
      <c r="Q625" t="e">
        <v>#N/A</v>
      </c>
      <c r="R625" t="e">
        <v>#N/A</v>
      </c>
      <c r="S625">
        <f>L625+N625</f>
        <v>0</v>
      </c>
      <c r="T625" t="e">
        <f>VLOOKUP(P625,Sheet1!W:W,1,0)</f>
        <v>#N/A</v>
      </c>
    </row>
    <row r="626" spans="1:20" x14ac:dyDescent="0.15">
      <c r="A626" s="67">
        <v>44531</v>
      </c>
      <c r="B626" t="s">
        <v>667</v>
      </c>
      <c r="C626" t="s">
        <v>668</v>
      </c>
      <c r="D626" t="s">
        <v>755</v>
      </c>
      <c r="E626" t="s">
        <v>1109</v>
      </c>
      <c r="F626" t="s">
        <v>1110</v>
      </c>
      <c r="G626" t="s">
        <v>886</v>
      </c>
      <c r="H626">
        <v>3000</v>
      </c>
      <c r="I626">
        <v>3000</v>
      </c>
      <c r="J626">
        <v>577</v>
      </c>
      <c r="K626">
        <v>2423</v>
      </c>
      <c r="L626">
        <v>4200</v>
      </c>
      <c r="M626">
        <v>4200</v>
      </c>
      <c r="N626">
        <v>400</v>
      </c>
      <c r="O626">
        <v>3800</v>
      </c>
      <c r="P626" t="str">
        <f>D626&amp;E626</f>
        <v>北汽福田汽车股份有限公司诸城汽车厂100EV1926P</v>
      </c>
      <c r="Q626" t="e">
        <v>#N/A</v>
      </c>
      <c r="R626" t="e">
        <v>#N/A</v>
      </c>
      <c r="S626">
        <f>L626+N626</f>
        <v>4600</v>
      </c>
      <c r="T626" t="e">
        <f>VLOOKUP(P626,Sheet1!W:W,1,0)</f>
        <v>#N/A</v>
      </c>
    </row>
    <row r="627" spans="1:20" x14ac:dyDescent="0.15">
      <c r="A627" s="67">
        <v>44531</v>
      </c>
      <c r="B627" t="s">
        <v>667</v>
      </c>
      <c r="C627" t="s">
        <v>668</v>
      </c>
      <c r="D627" t="s">
        <v>755</v>
      </c>
      <c r="E627" t="s">
        <v>893</v>
      </c>
      <c r="F627" t="s">
        <v>894</v>
      </c>
      <c r="G627" t="s">
        <v>886</v>
      </c>
      <c r="H627">
        <v>0</v>
      </c>
      <c r="I627">
        <v>0</v>
      </c>
      <c r="K627">
        <v>0</v>
      </c>
      <c r="L627">
        <v>49</v>
      </c>
      <c r="M627">
        <v>49</v>
      </c>
      <c r="N627">
        <v>0</v>
      </c>
      <c r="O627">
        <v>49</v>
      </c>
      <c r="P627" t="str">
        <f>D627&amp;E627</f>
        <v>北汽福田汽车股份有限公司诸城汽车厂100EV1929Q</v>
      </c>
      <c r="Q627" t="e">
        <v>#N/A</v>
      </c>
      <c r="R627" t="e">
        <v>#N/A</v>
      </c>
      <c r="S627">
        <f>L627+N627</f>
        <v>49</v>
      </c>
      <c r="T627" t="e">
        <f>VLOOKUP(P627,Sheet1!W:W,1,0)</f>
        <v>#N/A</v>
      </c>
    </row>
    <row r="628" spans="1:20" x14ac:dyDescent="0.15">
      <c r="A628" s="67">
        <v>44531</v>
      </c>
      <c r="B628" t="s">
        <v>667</v>
      </c>
      <c r="C628" t="s">
        <v>668</v>
      </c>
      <c r="D628" t="s">
        <v>755</v>
      </c>
      <c r="E628" t="s">
        <v>1007</v>
      </c>
      <c r="F628" t="s">
        <v>1008</v>
      </c>
      <c r="G628" t="s">
        <v>886</v>
      </c>
      <c r="H628">
        <v>600</v>
      </c>
      <c r="I628">
        <v>600</v>
      </c>
      <c r="K628">
        <v>600</v>
      </c>
      <c r="L628">
        <v>984</v>
      </c>
      <c r="M628">
        <v>984</v>
      </c>
      <c r="N628">
        <v>0</v>
      </c>
      <c r="O628">
        <v>984</v>
      </c>
      <c r="P628" t="str">
        <f>D628&amp;E628</f>
        <v>北汽福田汽车股份有限公司诸城汽车厂100EV2151P</v>
      </c>
      <c r="Q628" t="e">
        <v>#N/A</v>
      </c>
      <c r="R628" t="e">
        <v>#N/A</v>
      </c>
      <c r="S628">
        <f>L628+N628</f>
        <v>984</v>
      </c>
      <c r="T628" t="e">
        <f>VLOOKUP(P628,Sheet1!W:W,1,0)</f>
        <v>#N/A</v>
      </c>
    </row>
    <row r="629" spans="1:20" x14ac:dyDescent="0.15">
      <c r="A629" s="67">
        <v>44531</v>
      </c>
      <c r="B629" t="s">
        <v>667</v>
      </c>
      <c r="C629" t="s">
        <v>668</v>
      </c>
      <c r="D629" t="s">
        <v>755</v>
      </c>
      <c r="E629" t="s">
        <v>1097</v>
      </c>
      <c r="F629" t="s">
        <v>1098</v>
      </c>
      <c r="G629" t="s">
        <v>886</v>
      </c>
      <c r="H629">
        <v>50</v>
      </c>
      <c r="I629">
        <v>50</v>
      </c>
      <c r="K629">
        <v>50</v>
      </c>
      <c r="L629">
        <v>50</v>
      </c>
      <c r="M629">
        <v>50</v>
      </c>
      <c r="N629">
        <v>0</v>
      </c>
      <c r="O629">
        <v>50</v>
      </c>
      <c r="P629" t="str">
        <f>D629&amp;E629</f>
        <v>北汽福田汽车股份有限公司诸城汽车厂120EV1384P</v>
      </c>
      <c r="Q629" t="e">
        <v>#N/A</v>
      </c>
      <c r="R629" t="e">
        <v>#N/A</v>
      </c>
      <c r="S629">
        <f>L629+N629</f>
        <v>50</v>
      </c>
      <c r="T629" t="e">
        <f>VLOOKUP(P629,Sheet1!W:W,1,0)</f>
        <v>#N/A</v>
      </c>
    </row>
    <row r="630" spans="1:20" x14ac:dyDescent="0.15">
      <c r="A630" s="67">
        <v>44531</v>
      </c>
      <c r="B630" t="s">
        <v>667</v>
      </c>
      <c r="C630" t="s">
        <v>668</v>
      </c>
      <c r="D630" t="s">
        <v>755</v>
      </c>
      <c r="E630" t="s">
        <v>1099</v>
      </c>
      <c r="F630" t="s">
        <v>1100</v>
      </c>
      <c r="G630" t="s">
        <v>886</v>
      </c>
      <c r="H630">
        <v>100</v>
      </c>
      <c r="I630">
        <v>100</v>
      </c>
      <c r="J630">
        <v>336</v>
      </c>
      <c r="K630">
        <v>0</v>
      </c>
      <c r="L630">
        <v>0</v>
      </c>
      <c r="M630">
        <v>0</v>
      </c>
      <c r="N630">
        <v>420</v>
      </c>
      <c r="O630">
        <v>0</v>
      </c>
      <c r="P630" t="str">
        <f>D630&amp;E630</f>
        <v>北汽福田汽车股份有限公司诸城汽车厂120EV1532P</v>
      </c>
      <c r="Q630" t="e">
        <v>#N/A</v>
      </c>
      <c r="R630" t="e">
        <v>#N/A</v>
      </c>
      <c r="S630">
        <f>L630+N630</f>
        <v>420</v>
      </c>
      <c r="T630" t="e">
        <f>VLOOKUP(P630,Sheet1!W:W,1,0)</f>
        <v>#N/A</v>
      </c>
    </row>
    <row r="631" spans="1:20" x14ac:dyDescent="0.15">
      <c r="A631" s="67">
        <v>44531</v>
      </c>
      <c r="B631" t="s">
        <v>667</v>
      </c>
      <c r="C631" t="s">
        <v>668</v>
      </c>
      <c r="D631" t="s">
        <v>753</v>
      </c>
      <c r="E631" t="s">
        <v>1070</v>
      </c>
      <c r="F631" t="s">
        <v>1071</v>
      </c>
      <c r="G631" t="s">
        <v>874</v>
      </c>
      <c r="H631">
        <v>0</v>
      </c>
      <c r="I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tr">
        <f>D631&amp;E631</f>
        <v>北汽福田汽车股份有限公司诸城汽车厂M4100A1718</v>
      </c>
      <c r="Q631" t="e">
        <v>#N/A</v>
      </c>
      <c r="R631" t="e">
        <v>#N/A</v>
      </c>
      <c r="S631">
        <f>L631+N631</f>
        <v>0</v>
      </c>
      <c r="T631" t="e">
        <f>VLOOKUP(P631,Sheet1!W:W,1,0)</f>
        <v>#N/A</v>
      </c>
    </row>
    <row r="632" spans="1:20" x14ac:dyDescent="0.15">
      <c r="A632" s="67">
        <v>44531</v>
      </c>
      <c r="B632" t="s">
        <v>667</v>
      </c>
      <c r="C632" t="s">
        <v>668</v>
      </c>
      <c r="D632" t="s">
        <v>755</v>
      </c>
      <c r="E632" t="s">
        <v>1112</v>
      </c>
      <c r="F632" t="s">
        <v>1113</v>
      </c>
      <c r="G632" t="s">
        <v>886</v>
      </c>
      <c r="H632">
        <v>200</v>
      </c>
      <c r="I632">
        <v>200</v>
      </c>
      <c r="K632">
        <v>200</v>
      </c>
      <c r="L632">
        <v>200</v>
      </c>
      <c r="M632">
        <v>200</v>
      </c>
      <c r="N632">
        <v>0</v>
      </c>
      <c r="O632">
        <v>200</v>
      </c>
      <c r="P632" t="str">
        <f>D632&amp;E632</f>
        <v>北汽福田汽车股份有限公司诸城汽车厂120EV1912P</v>
      </c>
      <c r="Q632" t="e">
        <v>#N/A</v>
      </c>
      <c r="R632" t="e">
        <v>#N/A</v>
      </c>
      <c r="S632">
        <f>L632+N632</f>
        <v>200</v>
      </c>
      <c r="T632" t="e">
        <f>VLOOKUP(P632,Sheet1!W:W,1,0)</f>
        <v>#N/A</v>
      </c>
    </row>
    <row r="633" spans="1:20" x14ac:dyDescent="0.15">
      <c r="A633" s="67">
        <v>44531</v>
      </c>
      <c r="B633" t="s">
        <v>667</v>
      </c>
      <c r="C633" t="s">
        <v>668</v>
      </c>
      <c r="D633" t="s">
        <v>753</v>
      </c>
      <c r="E633" t="s">
        <v>1072</v>
      </c>
      <c r="F633" t="s">
        <v>1073</v>
      </c>
      <c r="G633" t="s">
        <v>886</v>
      </c>
      <c r="H633">
        <v>0</v>
      </c>
      <c r="I633">
        <v>0</v>
      </c>
      <c r="J633">
        <v>399</v>
      </c>
      <c r="K633">
        <v>0</v>
      </c>
      <c r="L633">
        <v>0</v>
      </c>
      <c r="M633">
        <v>0</v>
      </c>
      <c r="N633">
        <v>0</v>
      </c>
      <c r="O633">
        <v>0</v>
      </c>
      <c r="P633" t="str">
        <f>D633&amp;E633</f>
        <v>北汽福田汽车股份有限公司诸城汽车厂M4100E1119P</v>
      </c>
      <c r="Q633" t="e">
        <v>#N/A</v>
      </c>
      <c r="R633" t="e">
        <v>#N/A</v>
      </c>
      <c r="S633">
        <f>L633+N633</f>
        <v>0</v>
      </c>
      <c r="T633" t="e">
        <f>VLOOKUP(P633,Sheet1!W:W,1,0)</f>
        <v>#N/A</v>
      </c>
    </row>
    <row r="634" spans="1:20" x14ac:dyDescent="0.15">
      <c r="A634" s="67">
        <v>44531</v>
      </c>
      <c r="B634" t="s">
        <v>667</v>
      </c>
      <c r="C634" t="s">
        <v>668</v>
      </c>
      <c r="D634" t="s">
        <v>753</v>
      </c>
      <c r="E634" t="s">
        <v>1114</v>
      </c>
      <c r="F634" t="s">
        <v>1115</v>
      </c>
      <c r="G634" t="s">
        <v>886</v>
      </c>
      <c r="H634">
        <v>0</v>
      </c>
      <c r="I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t="str">
        <f>D634&amp;E634</f>
        <v>北汽福田汽车股份有限公司诸城汽车厂M4100E1384P</v>
      </c>
      <c r="Q634" t="e">
        <v>#N/A</v>
      </c>
      <c r="R634" t="e">
        <v>#N/A</v>
      </c>
      <c r="S634">
        <f>L634+N634</f>
        <v>0</v>
      </c>
      <c r="T634" t="e">
        <f>VLOOKUP(P634,Sheet1!W:W,1,0)</f>
        <v>#N/A</v>
      </c>
    </row>
    <row r="635" spans="1:20" x14ac:dyDescent="0.15">
      <c r="A635" s="67">
        <v>44531</v>
      </c>
      <c r="B635" t="s">
        <v>667</v>
      </c>
      <c r="C635" t="s">
        <v>668</v>
      </c>
      <c r="D635" t="s">
        <v>753</v>
      </c>
      <c r="E635" t="s">
        <v>1074</v>
      </c>
      <c r="F635" t="s">
        <v>1075</v>
      </c>
      <c r="G635" t="s">
        <v>886</v>
      </c>
      <c r="H635">
        <v>0</v>
      </c>
      <c r="I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tr">
        <f>D635&amp;E635</f>
        <v>北汽福田汽车股份有限公司诸城汽车厂M4100E1532P</v>
      </c>
      <c r="Q635" t="e">
        <v>#N/A</v>
      </c>
      <c r="R635" t="e">
        <v>#N/A</v>
      </c>
      <c r="S635">
        <f>L635+N635</f>
        <v>0</v>
      </c>
      <c r="T635" t="e">
        <f>VLOOKUP(P635,Sheet1!W:W,1,0)</f>
        <v>#N/A</v>
      </c>
    </row>
    <row r="636" spans="1:20" x14ac:dyDescent="0.15">
      <c r="A636" s="67">
        <v>44531</v>
      </c>
      <c r="B636" t="s">
        <v>667</v>
      </c>
      <c r="C636" t="s">
        <v>668</v>
      </c>
      <c r="D636" t="s">
        <v>753</v>
      </c>
      <c r="E636" t="s">
        <v>1076</v>
      </c>
      <c r="F636" t="s">
        <v>1077</v>
      </c>
      <c r="G636" t="s">
        <v>886</v>
      </c>
      <c r="H636">
        <v>0</v>
      </c>
      <c r="I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str">
        <f>D636&amp;E636</f>
        <v>北汽福田汽车股份有限公司诸城汽车厂M4100E1870P</v>
      </c>
      <c r="Q636" t="e">
        <v>#N/A</v>
      </c>
      <c r="R636" t="e">
        <v>#N/A</v>
      </c>
      <c r="S636">
        <f>L636+N636</f>
        <v>0</v>
      </c>
      <c r="T636" t="e">
        <f>VLOOKUP(P636,Sheet1!W:W,1,0)</f>
        <v>#N/A</v>
      </c>
    </row>
    <row r="637" spans="1:20" x14ac:dyDescent="0.15">
      <c r="A637" s="67">
        <v>44531</v>
      </c>
      <c r="B637" t="s">
        <v>667</v>
      </c>
      <c r="C637" t="s">
        <v>668</v>
      </c>
      <c r="D637" t="s">
        <v>753</v>
      </c>
      <c r="E637" t="s">
        <v>1116</v>
      </c>
      <c r="F637" t="s">
        <v>1117</v>
      </c>
      <c r="G637" t="s">
        <v>886</v>
      </c>
      <c r="J637">
        <v>15</v>
      </c>
      <c r="K637">
        <v>0</v>
      </c>
      <c r="N637">
        <v>0</v>
      </c>
      <c r="O637">
        <v>0</v>
      </c>
      <c r="P637" t="str">
        <f>D637&amp;E637</f>
        <v>北汽福田汽车股份有限公司诸城汽车厂M4100E1874P</v>
      </c>
      <c r="Q637" t="e">
        <v>#N/A</v>
      </c>
      <c r="R637" t="e">
        <v>#N/A</v>
      </c>
      <c r="S637">
        <f>L637+N637</f>
        <v>0</v>
      </c>
      <c r="T637" t="e">
        <f>VLOOKUP(P637,Sheet1!W:W,1,0)</f>
        <v>#N/A</v>
      </c>
    </row>
    <row r="638" spans="1:20" x14ac:dyDescent="0.15">
      <c r="A638" s="67">
        <v>44531</v>
      </c>
      <c r="B638" t="s">
        <v>667</v>
      </c>
      <c r="C638" t="s">
        <v>668</v>
      </c>
      <c r="D638" t="s">
        <v>753</v>
      </c>
      <c r="E638" t="s">
        <v>1078</v>
      </c>
      <c r="F638" t="s">
        <v>1079</v>
      </c>
      <c r="G638" t="s">
        <v>886</v>
      </c>
      <c r="H638">
        <v>0</v>
      </c>
      <c r="I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tr">
        <f>D638&amp;E638</f>
        <v>北汽福田汽车股份有限公司诸城汽车厂M4100E1879P</v>
      </c>
      <c r="Q638" t="e">
        <v>#N/A</v>
      </c>
      <c r="R638" t="e">
        <v>#N/A</v>
      </c>
      <c r="S638">
        <f>L638+N638</f>
        <v>0</v>
      </c>
      <c r="T638" t="e">
        <f>VLOOKUP(P638,Sheet1!W:W,1,0)</f>
        <v>#N/A</v>
      </c>
    </row>
    <row r="639" spans="1:20" x14ac:dyDescent="0.15">
      <c r="A639" s="67">
        <v>44531</v>
      </c>
      <c r="B639" t="s">
        <v>667</v>
      </c>
      <c r="C639" t="s">
        <v>668</v>
      </c>
      <c r="D639" t="s">
        <v>753</v>
      </c>
      <c r="E639" t="s">
        <v>1066</v>
      </c>
      <c r="F639" t="s">
        <v>1067</v>
      </c>
      <c r="G639" t="s">
        <v>886</v>
      </c>
      <c r="H639">
        <v>0</v>
      </c>
      <c r="I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tr">
        <f>D639&amp;E639</f>
        <v>北汽福田汽车股份有限公司诸城汽车厂M4100E1910P</v>
      </c>
      <c r="Q639" t="e">
        <v>#N/A</v>
      </c>
      <c r="R639" t="e">
        <v>#N/A</v>
      </c>
      <c r="S639">
        <f>L639+N639</f>
        <v>0</v>
      </c>
      <c r="T639" t="e">
        <f>VLOOKUP(P639,Sheet1!W:W,1,0)</f>
        <v>#N/A</v>
      </c>
    </row>
    <row r="640" spans="1:20" x14ac:dyDescent="0.15">
      <c r="A640" s="67">
        <v>44531</v>
      </c>
      <c r="B640" t="s">
        <v>667</v>
      </c>
      <c r="C640" t="s">
        <v>668</v>
      </c>
      <c r="D640" t="s">
        <v>753</v>
      </c>
      <c r="E640" t="s">
        <v>1103</v>
      </c>
      <c r="F640" t="s">
        <v>1104</v>
      </c>
      <c r="G640" t="s">
        <v>886</v>
      </c>
      <c r="H640">
        <v>0</v>
      </c>
      <c r="I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tr">
        <f>D640&amp;E640</f>
        <v>北汽福田汽车股份有限公司诸城汽车厂M4100E2151P</v>
      </c>
      <c r="Q640" t="e">
        <v>#N/A</v>
      </c>
      <c r="R640" t="e">
        <v>#N/A</v>
      </c>
      <c r="S640">
        <f>L640+N640</f>
        <v>0</v>
      </c>
      <c r="T640" t="e">
        <f>VLOOKUP(P640,Sheet1!W:W,1,0)</f>
        <v>#N/A</v>
      </c>
    </row>
    <row r="641" spans="1:20" x14ac:dyDescent="0.15">
      <c r="A641" s="67">
        <v>44531</v>
      </c>
      <c r="B641" t="s">
        <v>667</v>
      </c>
      <c r="C641" t="s">
        <v>668</v>
      </c>
      <c r="D641" t="s">
        <v>753</v>
      </c>
      <c r="E641" t="s">
        <v>1105</v>
      </c>
      <c r="F641" t="s">
        <v>1106</v>
      </c>
      <c r="G641" t="s">
        <v>886</v>
      </c>
      <c r="H641">
        <v>0</v>
      </c>
      <c r="I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str">
        <f>D641&amp;E641</f>
        <v>北汽福田汽车股份有限公司诸城汽车厂M4100E2320P</v>
      </c>
      <c r="Q641" t="e">
        <v>#N/A</v>
      </c>
      <c r="R641" t="e">
        <v>#N/A</v>
      </c>
      <c r="S641">
        <f>L641+N641</f>
        <v>0</v>
      </c>
      <c r="T641" t="e">
        <f>VLOOKUP(P641,Sheet1!W:W,1,0)</f>
        <v>#N/A</v>
      </c>
    </row>
    <row r="642" spans="1:20" x14ac:dyDescent="0.15">
      <c r="A642" s="67">
        <v>44531</v>
      </c>
      <c r="B642" t="s">
        <v>667</v>
      </c>
      <c r="C642" t="s">
        <v>668</v>
      </c>
      <c r="D642" t="s">
        <v>753</v>
      </c>
      <c r="E642" t="s">
        <v>1080</v>
      </c>
      <c r="F642" t="s">
        <v>1081</v>
      </c>
      <c r="G642" t="s">
        <v>886</v>
      </c>
      <c r="H642">
        <v>0</v>
      </c>
      <c r="I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str">
        <f>D642&amp;E642</f>
        <v>北汽福田汽车股份有限公司诸城汽车厂M4100E2360P</v>
      </c>
      <c r="Q642" t="e">
        <v>#N/A</v>
      </c>
      <c r="R642" t="e">
        <v>#N/A</v>
      </c>
      <c r="S642">
        <f>L642+N642</f>
        <v>0</v>
      </c>
      <c r="T642" t="e">
        <f>VLOOKUP(P642,Sheet1!W:W,1,0)</f>
        <v>#N/A</v>
      </c>
    </row>
    <row r="643" spans="1:20" x14ac:dyDescent="0.15">
      <c r="A643" s="67">
        <v>44531</v>
      </c>
      <c r="B643" t="s">
        <v>667</v>
      </c>
      <c r="C643" t="s">
        <v>668</v>
      </c>
      <c r="D643" t="s">
        <v>755</v>
      </c>
      <c r="E643" t="s">
        <v>1037</v>
      </c>
      <c r="F643" t="s">
        <v>1038</v>
      </c>
      <c r="G643" t="s">
        <v>886</v>
      </c>
      <c r="H643">
        <v>200</v>
      </c>
      <c r="I643">
        <v>200</v>
      </c>
      <c r="J643">
        <v>175</v>
      </c>
      <c r="K643">
        <v>25</v>
      </c>
      <c r="L643">
        <v>200</v>
      </c>
      <c r="M643">
        <v>200</v>
      </c>
      <c r="N643">
        <v>200</v>
      </c>
      <c r="O643">
        <v>0</v>
      </c>
      <c r="P643" t="str">
        <f>D643&amp;E643</f>
        <v>北汽福田汽车股份有限公司诸城汽车厂120EV2320P</v>
      </c>
      <c r="Q643" t="e">
        <v>#N/A</v>
      </c>
      <c r="R643" t="e">
        <v>#N/A</v>
      </c>
      <c r="S643">
        <f>L643+N643</f>
        <v>400</v>
      </c>
      <c r="T643" t="e">
        <f>VLOOKUP(P643,Sheet1!W:W,1,0)</f>
        <v>#N/A</v>
      </c>
    </row>
    <row r="644" spans="1:20" x14ac:dyDescent="0.15">
      <c r="A644" s="67">
        <v>44531</v>
      </c>
      <c r="B644" t="s">
        <v>667</v>
      </c>
      <c r="C644" t="s">
        <v>668</v>
      </c>
      <c r="D644" t="s">
        <v>753</v>
      </c>
      <c r="E644" t="s">
        <v>592</v>
      </c>
      <c r="F644" t="s">
        <v>593</v>
      </c>
      <c r="G644" t="s">
        <v>874</v>
      </c>
      <c r="J644">
        <v>56</v>
      </c>
      <c r="K644">
        <v>0</v>
      </c>
      <c r="N644">
        <v>343</v>
      </c>
      <c r="O644">
        <v>0</v>
      </c>
      <c r="P644" t="str">
        <f>D644&amp;E644</f>
        <v>北汽福田汽车股份有限公司诸城汽车厂M4100A1683</v>
      </c>
      <c r="Q644" t="s">
        <v>26</v>
      </c>
      <c r="R644" t="e">
        <v>#N/A</v>
      </c>
      <c r="S644">
        <f>L644+N644</f>
        <v>343</v>
      </c>
      <c r="T644" t="str">
        <f>VLOOKUP(P644,Sheet1!W:W,1,0)</f>
        <v>北汽福田汽车股份有限公司诸城汽车厂M4100A1683</v>
      </c>
    </row>
    <row r="645" spans="1:20" x14ac:dyDescent="0.15">
      <c r="A645" s="67">
        <v>44531</v>
      </c>
      <c r="B645" t="s">
        <v>667</v>
      </c>
      <c r="C645" t="s">
        <v>668</v>
      </c>
      <c r="D645" t="s">
        <v>753</v>
      </c>
      <c r="E645" t="s">
        <v>946</v>
      </c>
      <c r="F645" t="s">
        <v>947</v>
      </c>
      <c r="G645" t="s">
        <v>886</v>
      </c>
      <c r="H645">
        <v>0</v>
      </c>
      <c r="I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tr">
        <f>D645&amp;E645</f>
        <v>北汽福田汽车股份有限公司诸城汽车厂M4100EV1454Q</v>
      </c>
      <c r="Q645" t="e">
        <v>#N/A</v>
      </c>
      <c r="R645" t="e">
        <v>#N/A</v>
      </c>
      <c r="S645">
        <f>L645+N645</f>
        <v>0</v>
      </c>
      <c r="T645" t="e">
        <f>VLOOKUP(P645,Sheet1!W:W,1,0)</f>
        <v>#N/A</v>
      </c>
    </row>
    <row r="646" spans="1:20" x14ac:dyDescent="0.15">
      <c r="A646" s="67">
        <v>44531</v>
      </c>
      <c r="B646" t="s">
        <v>667</v>
      </c>
      <c r="C646" t="s">
        <v>668</v>
      </c>
      <c r="D646" t="s">
        <v>753</v>
      </c>
      <c r="E646" t="s">
        <v>1084</v>
      </c>
      <c r="F646" t="s">
        <v>1085</v>
      </c>
      <c r="G646" t="s">
        <v>886</v>
      </c>
      <c r="H646">
        <v>0</v>
      </c>
      <c r="I646">
        <v>0</v>
      </c>
      <c r="J646">
        <v>21</v>
      </c>
      <c r="K646">
        <v>0</v>
      </c>
      <c r="L646">
        <v>0</v>
      </c>
      <c r="M646">
        <v>0</v>
      </c>
      <c r="N646">
        <v>0</v>
      </c>
      <c r="O646">
        <v>0</v>
      </c>
      <c r="P646" t="str">
        <f>D646&amp;E646</f>
        <v>北汽福田汽车股份有限公司诸城汽车厂M4100EV1461Q</v>
      </c>
      <c r="Q646" t="e">
        <v>#N/A</v>
      </c>
      <c r="R646" t="e">
        <v>#N/A</v>
      </c>
      <c r="S646">
        <f>L646+N646</f>
        <v>0</v>
      </c>
      <c r="T646" t="e">
        <f>VLOOKUP(P646,Sheet1!W:W,1,0)</f>
        <v>#N/A</v>
      </c>
    </row>
    <row r="647" spans="1:20" x14ac:dyDescent="0.15">
      <c r="A647" s="67">
        <v>44531</v>
      </c>
      <c r="B647" t="s">
        <v>667</v>
      </c>
      <c r="C647" t="s">
        <v>668</v>
      </c>
      <c r="D647" t="s">
        <v>753</v>
      </c>
      <c r="E647" t="s">
        <v>942</v>
      </c>
      <c r="F647" t="s">
        <v>943</v>
      </c>
      <c r="G647" t="s">
        <v>886</v>
      </c>
      <c r="H647">
        <v>2000</v>
      </c>
      <c r="I647">
        <v>2000</v>
      </c>
      <c r="J647">
        <v>308</v>
      </c>
      <c r="K647">
        <v>1692</v>
      </c>
      <c r="L647">
        <v>2000</v>
      </c>
      <c r="M647">
        <v>2000</v>
      </c>
      <c r="N647">
        <v>370</v>
      </c>
      <c r="O647">
        <v>1630</v>
      </c>
      <c r="P647" t="str">
        <f>D647&amp;E647</f>
        <v>北汽福田汽车股份有限公司诸城汽车厂M4100EV1119P</v>
      </c>
      <c r="Q647" t="e">
        <v>#N/A</v>
      </c>
      <c r="R647" t="e">
        <v>#N/A</v>
      </c>
      <c r="S647">
        <f>L647+N647</f>
        <v>2370</v>
      </c>
      <c r="T647" t="e">
        <f>VLOOKUP(P647,Sheet1!W:W,1,0)</f>
        <v>#N/A</v>
      </c>
    </row>
    <row r="648" spans="1:20" x14ac:dyDescent="0.15">
      <c r="A648" s="67">
        <v>44531</v>
      </c>
      <c r="B648" t="s">
        <v>667</v>
      </c>
      <c r="C648" t="s">
        <v>668</v>
      </c>
      <c r="D648" t="s">
        <v>753</v>
      </c>
      <c r="E648" t="s">
        <v>887</v>
      </c>
      <c r="F648" t="s">
        <v>888</v>
      </c>
      <c r="G648" t="s">
        <v>886</v>
      </c>
      <c r="H648">
        <v>200</v>
      </c>
      <c r="I648">
        <v>200</v>
      </c>
      <c r="J648">
        <v>49</v>
      </c>
      <c r="K648">
        <v>151</v>
      </c>
      <c r="L648">
        <v>200</v>
      </c>
      <c r="M648">
        <v>200</v>
      </c>
      <c r="N648">
        <v>48</v>
      </c>
      <c r="O648">
        <v>152</v>
      </c>
      <c r="P648" t="str">
        <f>D648&amp;E648</f>
        <v>北汽福田汽车股份有限公司诸城汽车厂M4100EV1353P</v>
      </c>
      <c r="Q648" t="e">
        <v>#N/A</v>
      </c>
      <c r="R648" t="e">
        <v>#N/A</v>
      </c>
      <c r="S648">
        <f>L648+N648</f>
        <v>248</v>
      </c>
      <c r="T648" t="e">
        <f>VLOOKUP(P648,Sheet1!W:W,1,0)</f>
        <v>#N/A</v>
      </c>
    </row>
    <row r="649" spans="1:20" x14ac:dyDescent="0.15">
      <c r="A649" s="67">
        <v>44531</v>
      </c>
      <c r="B649" t="s">
        <v>667</v>
      </c>
      <c r="C649" t="s">
        <v>668</v>
      </c>
      <c r="D649" t="s">
        <v>753</v>
      </c>
      <c r="E649" t="s">
        <v>1086</v>
      </c>
      <c r="F649" t="s">
        <v>1087</v>
      </c>
      <c r="G649" t="s">
        <v>886</v>
      </c>
      <c r="H649">
        <v>600</v>
      </c>
      <c r="I649">
        <v>600</v>
      </c>
      <c r="J649">
        <v>490</v>
      </c>
      <c r="K649">
        <v>110</v>
      </c>
      <c r="L649">
        <v>500</v>
      </c>
      <c r="M649">
        <v>500</v>
      </c>
      <c r="N649">
        <v>0</v>
      </c>
      <c r="O649">
        <v>500</v>
      </c>
      <c r="P649" t="str">
        <f>D649&amp;E649</f>
        <v>北汽福田汽车股份有限公司诸城汽车厂M4100EV1582P</v>
      </c>
      <c r="Q649" t="e">
        <v>#N/A</v>
      </c>
      <c r="R649" t="e">
        <v>#N/A</v>
      </c>
      <c r="S649">
        <f>L649+N649</f>
        <v>500</v>
      </c>
      <c r="T649" t="e">
        <f>VLOOKUP(P649,Sheet1!W:W,1,0)</f>
        <v>#N/A</v>
      </c>
    </row>
    <row r="650" spans="1:20" x14ac:dyDescent="0.15">
      <c r="A650" s="67">
        <v>44531</v>
      </c>
      <c r="B650" t="s">
        <v>667</v>
      </c>
      <c r="C650" t="s">
        <v>668</v>
      </c>
      <c r="D650" t="s">
        <v>753</v>
      </c>
      <c r="E650" t="s">
        <v>1088</v>
      </c>
      <c r="F650" t="s">
        <v>1089</v>
      </c>
      <c r="G650" t="s">
        <v>886</v>
      </c>
      <c r="H650">
        <v>400</v>
      </c>
      <c r="I650">
        <v>400</v>
      </c>
      <c r="J650">
        <v>483</v>
      </c>
      <c r="K650">
        <v>0</v>
      </c>
      <c r="L650">
        <v>1168</v>
      </c>
      <c r="M650">
        <v>1168</v>
      </c>
      <c r="N650">
        <v>366</v>
      </c>
      <c r="O650">
        <v>802</v>
      </c>
      <c r="P650" t="str">
        <f>D650&amp;E650</f>
        <v>北汽福田汽车股份有限公司诸城汽车厂M4100EV1870P</v>
      </c>
      <c r="Q650" t="e">
        <v>#N/A</v>
      </c>
      <c r="R650" t="e">
        <v>#N/A</v>
      </c>
      <c r="S650">
        <f>L650+N650</f>
        <v>1534</v>
      </c>
      <c r="T650" t="e">
        <f>VLOOKUP(P650,Sheet1!W:W,1,0)</f>
        <v>#N/A</v>
      </c>
    </row>
    <row r="651" spans="1:20" x14ac:dyDescent="0.15">
      <c r="A651" s="67">
        <v>44531</v>
      </c>
      <c r="B651" t="s">
        <v>667</v>
      </c>
      <c r="C651" t="s">
        <v>668</v>
      </c>
      <c r="D651" t="s">
        <v>753</v>
      </c>
      <c r="E651" t="s">
        <v>950</v>
      </c>
      <c r="F651" t="s">
        <v>951</v>
      </c>
      <c r="G651" t="s">
        <v>886</v>
      </c>
      <c r="H651">
        <v>0</v>
      </c>
      <c r="I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tr">
        <f>D651&amp;E651</f>
        <v>北汽福田汽车股份有限公司诸城汽车厂M4100EV1893Q00</v>
      </c>
      <c r="Q651" t="e">
        <v>#N/A</v>
      </c>
      <c r="R651" t="e">
        <v>#N/A</v>
      </c>
      <c r="S651">
        <f>L651+N651</f>
        <v>0</v>
      </c>
      <c r="T651" t="e">
        <f>VLOOKUP(P651,Sheet1!W:W,1,0)</f>
        <v>#N/A</v>
      </c>
    </row>
    <row r="652" spans="1:20" x14ac:dyDescent="0.15">
      <c r="A652" s="67">
        <v>44531</v>
      </c>
      <c r="B652" t="s">
        <v>667</v>
      </c>
      <c r="C652" t="s">
        <v>668</v>
      </c>
      <c r="D652" t="s">
        <v>753</v>
      </c>
      <c r="E652" t="s">
        <v>1090</v>
      </c>
      <c r="F652" t="s">
        <v>957</v>
      </c>
      <c r="G652" t="s">
        <v>886</v>
      </c>
      <c r="K652">
        <v>0</v>
      </c>
      <c r="N652">
        <v>1600</v>
      </c>
      <c r="O652">
        <v>0</v>
      </c>
      <c r="P652" t="str">
        <f>D652&amp;E652</f>
        <v>北汽福田汽车股份有限公司诸城汽车厂M4100EV1873P</v>
      </c>
      <c r="Q652" t="e">
        <v>#N/A</v>
      </c>
      <c r="R652" t="e">
        <v>#N/A</v>
      </c>
      <c r="S652">
        <f>L652+N652</f>
        <v>1600</v>
      </c>
      <c r="T652" t="e">
        <f>VLOOKUP(P652,Sheet1!W:W,1,0)</f>
        <v>#N/A</v>
      </c>
    </row>
    <row r="653" spans="1:20" x14ac:dyDescent="0.15">
      <c r="A653" s="67">
        <v>44531</v>
      </c>
      <c r="B653" t="s">
        <v>667</v>
      </c>
      <c r="C653" t="s">
        <v>668</v>
      </c>
      <c r="D653" t="s">
        <v>753</v>
      </c>
      <c r="E653" t="s">
        <v>1091</v>
      </c>
      <c r="F653" t="s">
        <v>1092</v>
      </c>
      <c r="G653" t="s">
        <v>886</v>
      </c>
      <c r="H653">
        <v>8000</v>
      </c>
      <c r="I653">
        <v>8000</v>
      </c>
      <c r="J653">
        <v>2935</v>
      </c>
      <c r="K653">
        <v>5065</v>
      </c>
      <c r="L653">
        <v>10653</v>
      </c>
      <c r="M653">
        <v>10653</v>
      </c>
      <c r="N653">
        <v>4350</v>
      </c>
      <c r="O653">
        <v>6303</v>
      </c>
      <c r="P653" t="str">
        <f>D653&amp;E653</f>
        <v>北汽福田汽车股份有限公司诸城汽车厂M4100EV1876P</v>
      </c>
      <c r="Q653" t="e">
        <v>#N/A</v>
      </c>
      <c r="R653" t="e">
        <v>#N/A</v>
      </c>
      <c r="S653">
        <f>L653+N653</f>
        <v>15003</v>
      </c>
      <c r="T653" t="e">
        <f>VLOOKUP(P653,Sheet1!W:W,1,0)</f>
        <v>#N/A</v>
      </c>
    </row>
    <row r="654" spans="1:20" x14ac:dyDescent="0.15">
      <c r="A654" s="67">
        <v>44531</v>
      </c>
      <c r="B654" t="s">
        <v>667</v>
      </c>
      <c r="C654" t="s">
        <v>668</v>
      </c>
      <c r="D654" t="s">
        <v>753</v>
      </c>
      <c r="E654" t="s">
        <v>1118</v>
      </c>
      <c r="F654" t="s">
        <v>1119</v>
      </c>
      <c r="G654" t="s">
        <v>886</v>
      </c>
      <c r="H654">
        <v>0</v>
      </c>
      <c r="I654">
        <v>0</v>
      </c>
      <c r="J654">
        <v>7</v>
      </c>
      <c r="K654">
        <v>0</v>
      </c>
      <c r="L654">
        <v>0</v>
      </c>
      <c r="M654">
        <v>0</v>
      </c>
      <c r="N654">
        <v>0</v>
      </c>
      <c r="O654">
        <v>0</v>
      </c>
      <c r="P654" t="str">
        <f>D654&amp;E654</f>
        <v>北汽福田汽车股份有限公司诸城汽车厂M4100EV2300P</v>
      </c>
      <c r="Q654" t="e">
        <v>#N/A</v>
      </c>
      <c r="R654" t="e">
        <v>#N/A</v>
      </c>
      <c r="S654">
        <f>L654+N654</f>
        <v>0</v>
      </c>
      <c r="T654" t="e">
        <f>VLOOKUP(P654,Sheet1!W:W,1,0)</f>
        <v>#N/A</v>
      </c>
    </row>
    <row r="655" spans="1:20" x14ac:dyDescent="0.15">
      <c r="A655" s="67">
        <v>44531</v>
      </c>
      <c r="B655" t="s">
        <v>667</v>
      </c>
      <c r="C655" t="s">
        <v>668</v>
      </c>
      <c r="D655" t="s">
        <v>753</v>
      </c>
      <c r="E655" t="s">
        <v>954</v>
      </c>
      <c r="F655" t="s">
        <v>955</v>
      </c>
      <c r="G655" t="s">
        <v>886</v>
      </c>
      <c r="H655">
        <v>2600</v>
      </c>
      <c r="I655">
        <v>2600</v>
      </c>
      <c r="J655">
        <v>1888</v>
      </c>
      <c r="K655">
        <v>712</v>
      </c>
      <c r="L655">
        <v>2629</v>
      </c>
      <c r="M655">
        <v>2629</v>
      </c>
      <c r="N655">
        <v>3690</v>
      </c>
      <c r="O655">
        <v>0</v>
      </c>
      <c r="P655" t="str">
        <f>D655&amp;E655</f>
        <v>北汽福田汽车股份有限公司诸城汽车厂M4100EV1912P</v>
      </c>
      <c r="Q655" t="e">
        <v>#N/A</v>
      </c>
      <c r="R655" t="e">
        <v>#N/A</v>
      </c>
      <c r="S655">
        <f>L655+N655</f>
        <v>6319</v>
      </c>
      <c r="T655" t="e">
        <f>VLOOKUP(P655,Sheet1!W:W,1,0)</f>
        <v>#N/A</v>
      </c>
    </row>
    <row r="656" spans="1:20" x14ac:dyDescent="0.15">
      <c r="A656" s="67">
        <v>44531</v>
      </c>
      <c r="B656" t="s">
        <v>667</v>
      </c>
      <c r="C656" t="s">
        <v>668</v>
      </c>
      <c r="D656" t="s">
        <v>753</v>
      </c>
      <c r="E656" t="s">
        <v>1007</v>
      </c>
      <c r="F656" t="s">
        <v>1008</v>
      </c>
      <c r="G656" t="s">
        <v>886</v>
      </c>
      <c r="H656">
        <v>100</v>
      </c>
      <c r="I656">
        <v>100</v>
      </c>
      <c r="J656">
        <v>28</v>
      </c>
      <c r="K656">
        <v>72</v>
      </c>
      <c r="L656">
        <v>100</v>
      </c>
      <c r="M656">
        <v>100</v>
      </c>
      <c r="N656">
        <v>0</v>
      </c>
      <c r="O656">
        <v>100</v>
      </c>
      <c r="P656" t="str">
        <f>D656&amp;E656</f>
        <v>北汽福田汽车股份有限公司诸城汽车厂M4100EV2151P</v>
      </c>
      <c r="Q656" t="e">
        <v>#N/A</v>
      </c>
      <c r="R656" t="e">
        <v>#N/A</v>
      </c>
      <c r="S656">
        <f>L656+N656</f>
        <v>100</v>
      </c>
      <c r="T656" t="e">
        <f>VLOOKUP(P656,Sheet1!W:W,1,0)</f>
        <v>#N/A</v>
      </c>
    </row>
    <row r="657" spans="1:20" x14ac:dyDescent="0.15">
      <c r="A657" s="67">
        <v>44531</v>
      </c>
      <c r="B657" t="s">
        <v>667</v>
      </c>
      <c r="C657" t="s">
        <v>668</v>
      </c>
      <c r="D657" t="s">
        <v>753</v>
      </c>
      <c r="E657" t="s">
        <v>1122</v>
      </c>
      <c r="F657" t="s">
        <v>1123</v>
      </c>
      <c r="G657" t="s">
        <v>886</v>
      </c>
      <c r="J657">
        <v>42</v>
      </c>
      <c r="K657">
        <v>0</v>
      </c>
      <c r="N657">
        <v>0</v>
      </c>
      <c r="O657">
        <v>0</v>
      </c>
      <c r="P657" t="str">
        <f>D657&amp;E657</f>
        <v>北汽福田汽车股份有限公司诸城汽车厂M4120E1384P</v>
      </c>
      <c r="Q657" t="e">
        <v>#N/A</v>
      </c>
      <c r="R657" t="e">
        <v>#N/A</v>
      </c>
      <c r="S657">
        <f>L657+N657</f>
        <v>0</v>
      </c>
      <c r="T657" t="e">
        <f>VLOOKUP(P657,Sheet1!W:W,1,0)</f>
        <v>#N/A</v>
      </c>
    </row>
    <row r="658" spans="1:20" x14ac:dyDescent="0.15">
      <c r="A658" s="67">
        <v>44531</v>
      </c>
      <c r="B658" t="s">
        <v>667</v>
      </c>
      <c r="C658" t="s">
        <v>668</v>
      </c>
      <c r="D658" t="s">
        <v>753</v>
      </c>
      <c r="E658" t="s">
        <v>975</v>
      </c>
      <c r="F658" t="s">
        <v>976</v>
      </c>
      <c r="G658" t="s">
        <v>886</v>
      </c>
      <c r="J658">
        <v>14</v>
      </c>
      <c r="K658">
        <v>0</v>
      </c>
      <c r="N658">
        <v>0</v>
      </c>
      <c r="O658">
        <v>0</v>
      </c>
      <c r="P658" t="str">
        <f>D658&amp;E658</f>
        <v>北汽福田汽车股份有限公司诸城汽车厂M4120EV1119P</v>
      </c>
      <c r="Q658" t="e">
        <v>#N/A</v>
      </c>
      <c r="R658" t="e">
        <v>#N/A</v>
      </c>
      <c r="S658">
        <f>L658+N658</f>
        <v>0</v>
      </c>
      <c r="T658" t="e">
        <f>VLOOKUP(P658,Sheet1!W:W,1,0)</f>
        <v>#N/A</v>
      </c>
    </row>
    <row r="659" spans="1:20" x14ac:dyDescent="0.15">
      <c r="A659" s="67">
        <v>44531</v>
      </c>
      <c r="B659" t="s">
        <v>667</v>
      </c>
      <c r="C659" t="s">
        <v>668</v>
      </c>
      <c r="D659" t="s">
        <v>753</v>
      </c>
      <c r="E659" t="s">
        <v>1120</v>
      </c>
      <c r="F659" t="s">
        <v>1121</v>
      </c>
      <c r="G659" t="s">
        <v>886</v>
      </c>
      <c r="J659">
        <v>72</v>
      </c>
      <c r="K659">
        <v>0</v>
      </c>
      <c r="N659">
        <v>800</v>
      </c>
      <c r="O659">
        <v>0</v>
      </c>
      <c r="P659" t="str">
        <f>D659&amp;E659</f>
        <v>北汽福田汽车股份有限公司诸城汽车厂M4100EV2541P</v>
      </c>
      <c r="Q659" t="e">
        <v>#N/A</v>
      </c>
      <c r="R659" t="e">
        <v>#N/A</v>
      </c>
      <c r="S659">
        <f>L659+N659</f>
        <v>800</v>
      </c>
      <c r="T659" t="e">
        <f>VLOOKUP(P659,Sheet1!W:W,1,0)</f>
        <v>#N/A</v>
      </c>
    </row>
    <row r="660" spans="1:20" x14ac:dyDescent="0.15">
      <c r="A660" s="67">
        <v>44531</v>
      </c>
      <c r="B660" t="s">
        <v>667</v>
      </c>
      <c r="C660" t="s">
        <v>668</v>
      </c>
      <c r="D660" t="s">
        <v>753</v>
      </c>
      <c r="E660" t="s">
        <v>1095</v>
      </c>
      <c r="F660" t="s">
        <v>1096</v>
      </c>
      <c r="G660" t="s">
        <v>886</v>
      </c>
      <c r="H660">
        <v>800</v>
      </c>
      <c r="I660">
        <v>800</v>
      </c>
      <c r="J660">
        <v>903</v>
      </c>
      <c r="K660">
        <v>0</v>
      </c>
      <c r="L660">
        <v>961</v>
      </c>
      <c r="M660">
        <v>961</v>
      </c>
      <c r="N660">
        <v>1569</v>
      </c>
      <c r="O660">
        <v>0</v>
      </c>
      <c r="P660" t="str">
        <f>D660&amp;E660</f>
        <v>北汽福田汽车股份有限公司诸城汽车厂M4100EV334Q</v>
      </c>
      <c r="Q660" t="e">
        <v>#N/A</v>
      </c>
      <c r="R660" t="e">
        <v>#N/A</v>
      </c>
      <c r="S660">
        <f>L660+N660</f>
        <v>2530</v>
      </c>
      <c r="T660" t="e">
        <f>VLOOKUP(P660,Sheet1!W:W,1,0)</f>
        <v>#N/A</v>
      </c>
    </row>
    <row r="661" spans="1:20" x14ac:dyDescent="0.15">
      <c r="A661" s="67">
        <v>44531</v>
      </c>
      <c r="B661" t="s">
        <v>667</v>
      </c>
      <c r="C661" t="s">
        <v>668</v>
      </c>
      <c r="D661" t="s">
        <v>753</v>
      </c>
      <c r="E661" t="s">
        <v>979</v>
      </c>
      <c r="F661" t="s">
        <v>980</v>
      </c>
      <c r="G661" t="s">
        <v>886</v>
      </c>
      <c r="H661">
        <v>0</v>
      </c>
      <c r="I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str">
        <f>D661&amp;E661</f>
        <v>北汽福田汽车股份有限公司诸城汽车厂M4120EV2260P</v>
      </c>
      <c r="Q661" t="e">
        <v>#N/A</v>
      </c>
      <c r="R661" t="e">
        <v>#N/A</v>
      </c>
      <c r="S661">
        <f>L661+N661</f>
        <v>0</v>
      </c>
      <c r="T661" t="e">
        <f>VLOOKUP(P661,Sheet1!W:W,1,0)</f>
        <v>#N/A</v>
      </c>
    </row>
    <row r="662" spans="1:20" x14ac:dyDescent="0.15">
      <c r="A662" s="67">
        <v>44531</v>
      </c>
      <c r="B662" t="s">
        <v>667</v>
      </c>
      <c r="C662" t="s">
        <v>668</v>
      </c>
      <c r="D662" t="s">
        <v>753</v>
      </c>
      <c r="E662" t="s">
        <v>1097</v>
      </c>
      <c r="F662" t="s">
        <v>1098</v>
      </c>
      <c r="G662" t="s">
        <v>886</v>
      </c>
      <c r="H662">
        <v>200</v>
      </c>
      <c r="I662">
        <v>200</v>
      </c>
      <c r="K662">
        <v>200</v>
      </c>
      <c r="L662">
        <v>200</v>
      </c>
      <c r="M662">
        <v>200</v>
      </c>
      <c r="N662">
        <v>0</v>
      </c>
      <c r="O662">
        <v>200</v>
      </c>
      <c r="P662" t="str">
        <f>D662&amp;E662</f>
        <v>北汽福田汽车股份有限公司诸城汽车厂M4120EV1384P</v>
      </c>
      <c r="Q662" t="e">
        <v>#N/A</v>
      </c>
      <c r="R662" t="e">
        <v>#N/A</v>
      </c>
      <c r="S662">
        <f>L662+N662</f>
        <v>200</v>
      </c>
      <c r="T662" t="e">
        <f>VLOOKUP(P662,Sheet1!W:W,1,0)</f>
        <v>#N/A</v>
      </c>
    </row>
    <row r="663" spans="1:20" x14ac:dyDescent="0.15">
      <c r="A663" s="67">
        <v>44531</v>
      </c>
      <c r="B663" t="s">
        <v>667</v>
      </c>
      <c r="C663" t="s">
        <v>672</v>
      </c>
      <c r="D663" t="s">
        <v>1124</v>
      </c>
      <c r="E663" t="s">
        <v>1125</v>
      </c>
      <c r="F663" t="s">
        <v>1126</v>
      </c>
      <c r="G663" t="s">
        <v>886</v>
      </c>
      <c r="H663">
        <v>0</v>
      </c>
      <c r="I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str">
        <f>D663&amp;E663</f>
        <v>安徽开乐专用车辆股份有限公司100EV1504P</v>
      </c>
      <c r="Q663" t="e">
        <v>#N/A</v>
      </c>
      <c r="R663" t="e">
        <v>#N/A</v>
      </c>
      <c r="S663">
        <f>L663+N663</f>
        <v>0</v>
      </c>
      <c r="T663" t="e">
        <f>VLOOKUP(P663,Sheet1!W:W,1,0)</f>
        <v>#N/A</v>
      </c>
    </row>
    <row r="664" spans="1:20" x14ac:dyDescent="0.15">
      <c r="A664" s="67">
        <v>44531</v>
      </c>
      <c r="B664" t="s">
        <v>667</v>
      </c>
      <c r="C664" t="s">
        <v>672</v>
      </c>
      <c r="D664" t="s">
        <v>1124</v>
      </c>
      <c r="E664" t="s">
        <v>1127</v>
      </c>
      <c r="F664" t="s">
        <v>1128</v>
      </c>
      <c r="G664" t="s">
        <v>886</v>
      </c>
      <c r="H664">
        <v>0</v>
      </c>
      <c r="I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str">
        <f>D664&amp;E664</f>
        <v>安徽开乐专用车辆股份有限公司100EV853Q</v>
      </c>
      <c r="Q664" t="e">
        <v>#N/A</v>
      </c>
      <c r="R664" t="e">
        <v>#N/A</v>
      </c>
      <c r="S664">
        <f>L664+N664</f>
        <v>0</v>
      </c>
      <c r="T664" t="e">
        <f>VLOOKUP(P664,Sheet1!W:W,1,0)</f>
        <v>#N/A</v>
      </c>
    </row>
    <row r="665" spans="1:20" x14ac:dyDescent="0.15">
      <c r="A665" s="67">
        <v>44531</v>
      </c>
      <c r="B665" t="s">
        <v>667</v>
      </c>
      <c r="C665" t="s">
        <v>668</v>
      </c>
      <c r="D665" t="s">
        <v>753</v>
      </c>
      <c r="E665" t="s">
        <v>1099</v>
      </c>
      <c r="F665" t="s">
        <v>1100</v>
      </c>
      <c r="G665" t="s">
        <v>886</v>
      </c>
      <c r="H665">
        <v>200</v>
      </c>
      <c r="I665">
        <v>200</v>
      </c>
      <c r="J665">
        <v>63</v>
      </c>
      <c r="K665">
        <v>137</v>
      </c>
      <c r="L665">
        <v>310</v>
      </c>
      <c r="M665">
        <v>310</v>
      </c>
      <c r="N665">
        <v>0</v>
      </c>
      <c r="O665">
        <v>310</v>
      </c>
      <c r="P665" t="str">
        <f>D665&amp;E665</f>
        <v>北汽福田汽车股份有限公司诸城汽车厂M4120EV1532P</v>
      </c>
      <c r="Q665" t="e">
        <v>#N/A</v>
      </c>
      <c r="R665" t="e">
        <v>#N/A</v>
      </c>
      <c r="S665">
        <f>L665+N665</f>
        <v>310</v>
      </c>
      <c r="T665" t="e">
        <f>VLOOKUP(P665,Sheet1!W:W,1,0)</f>
        <v>#N/A</v>
      </c>
    </row>
    <row r="666" spans="1:20" x14ac:dyDescent="0.15">
      <c r="A666" s="67">
        <v>44531</v>
      </c>
      <c r="B666" t="s">
        <v>667</v>
      </c>
      <c r="C666" t="s">
        <v>672</v>
      </c>
      <c r="D666" t="s">
        <v>674</v>
      </c>
      <c r="E666" t="s">
        <v>675</v>
      </c>
      <c r="F666" t="s">
        <v>676</v>
      </c>
      <c r="G666" t="s">
        <v>874</v>
      </c>
      <c r="H666">
        <v>0</v>
      </c>
      <c r="I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tr">
        <f>D666&amp;E666</f>
        <v>浙江飞碟汽车制造有限公司五征分公司100A2911</v>
      </c>
      <c r="Q666" t="e">
        <v>#N/A</v>
      </c>
      <c r="R666" t="s">
        <v>14</v>
      </c>
      <c r="S666">
        <f>L666+N666</f>
        <v>0</v>
      </c>
      <c r="T666" t="str">
        <f>VLOOKUP(P666,Sheet1!W:W,1,0)</f>
        <v>浙江飞碟汽车制造有限公司五征分公司100A2911</v>
      </c>
    </row>
    <row r="667" spans="1:20" x14ac:dyDescent="0.15">
      <c r="A667" s="67">
        <v>44531</v>
      </c>
      <c r="B667" t="s">
        <v>667</v>
      </c>
      <c r="C667" t="s">
        <v>672</v>
      </c>
      <c r="D667" t="s">
        <v>674</v>
      </c>
      <c r="E667" t="s">
        <v>1114</v>
      </c>
      <c r="F667" t="s">
        <v>1115</v>
      </c>
      <c r="G667" t="s">
        <v>886</v>
      </c>
      <c r="H667">
        <v>0</v>
      </c>
      <c r="I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tr">
        <f>D667&amp;E667</f>
        <v>浙江飞碟汽车制造有限公司五征分公司100E1384P</v>
      </c>
      <c r="Q667" t="e">
        <v>#N/A</v>
      </c>
      <c r="R667" t="e">
        <v>#N/A</v>
      </c>
      <c r="S667">
        <f>L667+N667</f>
        <v>0</v>
      </c>
      <c r="T667" t="e">
        <f>VLOOKUP(P667,Sheet1!W:W,1,0)</f>
        <v>#N/A</v>
      </c>
    </row>
    <row r="668" spans="1:20" x14ac:dyDescent="0.15">
      <c r="A668" s="67">
        <v>44531</v>
      </c>
      <c r="B668" t="s">
        <v>667</v>
      </c>
      <c r="C668" t="s">
        <v>672</v>
      </c>
      <c r="D668" t="s">
        <v>674</v>
      </c>
      <c r="E668" t="s">
        <v>887</v>
      </c>
      <c r="F668" t="s">
        <v>888</v>
      </c>
      <c r="G668" t="s">
        <v>886</v>
      </c>
      <c r="H668">
        <v>0</v>
      </c>
      <c r="I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str">
        <f>D668&amp;E668</f>
        <v>浙江飞碟汽车制造有限公司五征分公司100EV1353P</v>
      </c>
      <c r="Q668" t="e">
        <v>#N/A</v>
      </c>
      <c r="R668" t="e">
        <v>#N/A</v>
      </c>
      <c r="S668">
        <f>L668+N668</f>
        <v>0</v>
      </c>
      <c r="T668" t="e">
        <f>VLOOKUP(P668,Sheet1!W:W,1,0)</f>
        <v>#N/A</v>
      </c>
    </row>
    <row r="669" spans="1:20" x14ac:dyDescent="0.15">
      <c r="A669" s="67">
        <v>44531</v>
      </c>
      <c r="B669" t="s">
        <v>667</v>
      </c>
      <c r="C669" t="s">
        <v>672</v>
      </c>
      <c r="D669" t="s">
        <v>674</v>
      </c>
      <c r="E669" t="s">
        <v>1088</v>
      </c>
      <c r="F669" t="s">
        <v>1089</v>
      </c>
      <c r="G669" t="s">
        <v>886</v>
      </c>
      <c r="H669">
        <v>0</v>
      </c>
      <c r="I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tr">
        <f>D669&amp;E669</f>
        <v>浙江飞碟汽车制造有限公司五征分公司100EV1870P</v>
      </c>
      <c r="Q669" t="e">
        <v>#N/A</v>
      </c>
      <c r="R669" t="e">
        <v>#N/A</v>
      </c>
      <c r="S669">
        <f>L669+N669</f>
        <v>0</v>
      </c>
      <c r="T669" t="e">
        <f>VLOOKUP(P669,Sheet1!W:W,1,0)</f>
        <v>#N/A</v>
      </c>
    </row>
    <row r="670" spans="1:20" x14ac:dyDescent="0.15">
      <c r="A670" s="67">
        <v>44531</v>
      </c>
      <c r="B670" t="s">
        <v>667</v>
      </c>
      <c r="C670" t="s">
        <v>672</v>
      </c>
      <c r="D670" t="s">
        <v>674</v>
      </c>
      <c r="E670" t="s">
        <v>1091</v>
      </c>
      <c r="F670" t="s">
        <v>1092</v>
      </c>
      <c r="G670" t="s">
        <v>886</v>
      </c>
      <c r="H670">
        <v>0</v>
      </c>
      <c r="I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tr">
        <f>D670&amp;E670</f>
        <v>浙江飞碟汽车制造有限公司五征分公司100EV1876P</v>
      </c>
      <c r="Q670" t="e">
        <v>#N/A</v>
      </c>
      <c r="R670" t="e">
        <v>#N/A</v>
      </c>
      <c r="S670">
        <f>L670+N670</f>
        <v>0</v>
      </c>
      <c r="T670" t="e">
        <f>VLOOKUP(P670,Sheet1!W:W,1,0)</f>
        <v>#N/A</v>
      </c>
    </row>
    <row r="671" spans="1:20" x14ac:dyDescent="0.15">
      <c r="A671" s="67">
        <v>44531</v>
      </c>
      <c r="B671" t="s">
        <v>667</v>
      </c>
      <c r="C671" t="s">
        <v>668</v>
      </c>
      <c r="D671" t="s">
        <v>753</v>
      </c>
      <c r="E671" t="s">
        <v>1037</v>
      </c>
      <c r="F671" t="s">
        <v>1038</v>
      </c>
      <c r="G671" t="s">
        <v>886</v>
      </c>
      <c r="H671">
        <v>200</v>
      </c>
      <c r="I671">
        <v>200</v>
      </c>
      <c r="J671">
        <v>91</v>
      </c>
      <c r="K671">
        <v>109</v>
      </c>
      <c r="L671">
        <v>324</v>
      </c>
      <c r="M671">
        <v>324</v>
      </c>
      <c r="N671">
        <v>100</v>
      </c>
      <c r="O671">
        <v>224</v>
      </c>
      <c r="P671" t="str">
        <f>D671&amp;E671</f>
        <v>北汽福田汽车股份有限公司诸城汽车厂M4120EV2320P</v>
      </c>
      <c r="Q671" t="e">
        <v>#N/A</v>
      </c>
      <c r="R671" t="e">
        <v>#N/A</v>
      </c>
      <c r="S671">
        <f>L671+N671</f>
        <v>424</v>
      </c>
      <c r="T671" t="e">
        <f>VLOOKUP(P671,Sheet1!W:W,1,0)</f>
        <v>#N/A</v>
      </c>
    </row>
    <row r="672" spans="1:20" x14ac:dyDescent="0.15">
      <c r="A672" s="67">
        <v>44531</v>
      </c>
      <c r="B672" t="s">
        <v>667</v>
      </c>
      <c r="C672" t="s">
        <v>672</v>
      </c>
      <c r="D672" t="s">
        <v>674</v>
      </c>
      <c r="E672" t="s">
        <v>1130</v>
      </c>
      <c r="F672" t="s">
        <v>1131</v>
      </c>
      <c r="G672" t="s">
        <v>886</v>
      </c>
      <c r="H672">
        <v>0</v>
      </c>
      <c r="I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tr">
        <f>D672&amp;E672</f>
        <v>浙江飞碟汽车制造有限公司五征分公司100EV1879P</v>
      </c>
      <c r="Q672" t="e">
        <v>#N/A</v>
      </c>
      <c r="R672" t="e">
        <v>#N/A</v>
      </c>
      <c r="S672">
        <f>L672+N672</f>
        <v>0</v>
      </c>
      <c r="T672" t="e">
        <f>VLOOKUP(P672,Sheet1!W:W,1,0)</f>
        <v>#N/A</v>
      </c>
    </row>
    <row r="673" spans="1:20" x14ac:dyDescent="0.15">
      <c r="A673" s="67">
        <v>44531</v>
      </c>
      <c r="B673" t="s">
        <v>667</v>
      </c>
      <c r="C673" t="s">
        <v>672</v>
      </c>
      <c r="D673" t="s">
        <v>674</v>
      </c>
      <c r="E673" t="s">
        <v>952</v>
      </c>
      <c r="F673" t="s">
        <v>953</v>
      </c>
      <c r="G673" t="s">
        <v>886</v>
      </c>
      <c r="H673">
        <v>0</v>
      </c>
      <c r="I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str">
        <f>D673&amp;E673</f>
        <v>浙江飞碟汽车制造有限公司五征分公司100EV1910P</v>
      </c>
      <c r="Q673" t="e">
        <v>#N/A</v>
      </c>
      <c r="R673" t="e">
        <v>#N/A</v>
      </c>
      <c r="S673">
        <f>L673+N673</f>
        <v>0</v>
      </c>
      <c r="T673" t="e">
        <f>VLOOKUP(P673,Sheet1!W:W,1,0)</f>
        <v>#N/A</v>
      </c>
    </row>
    <row r="674" spans="1:20" x14ac:dyDescent="0.15">
      <c r="A674" s="67">
        <v>44531</v>
      </c>
      <c r="B674" t="s">
        <v>667</v>
      </c>
      <c r="C674" t="s">
        <v>672</v>
      </c>
      <c r="D674" t="s">
        <v>674</v>
      </c>
      <c r="E674" t="s">
        <v>1129</v>
      </c>
      <c r="F674" t="s">
        <v>1092</v>
      </c>
      <c r="G674" t="s">
        <v>886</v>
      </c>
      <c r="H674">
        <v>3600</v>
      </c>
      <c r="I674">
        <v>3600</v>
      </c>
      <c r="J674">
        <v>1200</v>
      </c>
      <c r="K674">
        <v>2400</v>
      </c>
      <c r="L674">
        <v>3600</v>
      </c>
      <c r="M674">
        <v>3600</v>
      </c>
      <c r="N674">
        <v>1200</v>
      </c>
      <c r="O674">
        <v>2400</v>
      </c>
      <c r="P674" t="str">
        <f>D674&amp;E674</f>
        <v>浙江飞碟汽车制造有限公司五征分公司100EV1877P</v>
      </c>
      <c r="Q674" t="e">
        <v>#N/A</v>
      </c>
      <c r="R674" t="e">
        <v>#N/A</v>
      </c>
      <c r="S674">
        <f>L674+N674</f>
        <v>4800</v>
      </c>
      <c r="T674" t="e">
        <f>VLOOKUP(P674,Sheet1!W:W,1,0)</f>
        <v>#N/A</v>
      </c>
    </row>
    <row r="675" spans="1:20" x14ac:dyDescent="0.15">
      <c r="A675" s="67">
        <v>44531</v>
      </c>
      <c r="B675" t="s">
        <v>667</v>
      </c>
      <c r="C675" t="s">
        <v>672</v>
      </c>
      <c r="D675" t="s">
        <v>674</v>
      </c>
      <c r="E675" t="s">
        <v>954</v>
      </c>
      <c r="F675" t="s">
        <v>955</v>
      </c>
      <c r="G675" t="s">
        <v>886</v>
      </c>
      <c r="J675">
        <v>200</v>
      </c>
      <c r="K675">
        <v>0</v>
      </c>
      <c r="N675">
        <v>200</v>
      </c>
      <c r="O675">
        <v>0</v>
      </c>
      <c r="P675" t="str">
        <f>D675&amp;E675</f>
        <v>浙江飞碟汽车制造有限公司五征分公司100EV1912P</v>
      </c>
      <c r="Q675" t="e">
        <v>#N/A</v>
      </c>
      <c r="R675" t="e">
        <v>#N/A</v>
      </c>
      <c r="S675">
        <f>L675+N675</f>
        <v>200</v>
      </c>
      <c r="T675" t="e">
        <f>VLOOKUP(P675,Sheet1!W:W,1,0)</f>
        <v>#N/A</v>
      </c>
    </row>
    <row r="676" spans="1:20" x14ac:dyDescent="0.15">
      <c r="A676" s="67">
        <v>44531</v>
      </c>
      <c r="B676" t="s">
        <v>667</v>
      </c>
      <c r="C676" t="s">
        <v>672</v>
      </c>
      <c r="D676" t="s">
        <v>674</v>
      </c>
      <c r="E676" t="s">
        <v>1132</v>
      </c>
      <c r="F676" t="s">
        <v>1133</v>
      </c>
      <c r="G676" t="s">
        <v>886</v>
      </c>
      <c r="H676">
        <v>0</v>
      </c>
      <c r="I676">
        <v>0</v>
      </c>
      <c r="J676">
        <v>14</v>
      </c>
      <c r="K676">
        <v>0</v>
      </c>
      <c r="L676">
        <v>0</v>
      </c>
      <c r="M676">
        <v>0</v>
      </c>
      <c r="N676">
        <v>14</v>
      </c>
      <c r="O676">
        <v>0</v>
      </c>
      <c r="P676" t="str">
        <f>D676&amp;E676</f>
        <v>浙江飞碟汽车制造有限公司五征分公司100EV2142Q</v>
      </c>
      <c r="Q676" t="e">
        <v>#N/A</v>
      </c>
      <c r="R676" t="e">
        <v>#N/A</v>
      </c>
      <c r="S676">
        <f>L676+N676</f>
        <v>14</v>
      </c>
      <c r="T676" t="e">
        <f>VLOOKUP(P676,Sheet1!W:W,1,0)</f>
        <v>#N/A</v>
      </c>
    </row>
    <row r="677" spans="1:20" x14ac:dyDescent="0.15">
      <c r="A677" s="67">
        <v>44531</v>
      </c>
      <c r="B677" t="s">
        <v>667</v>
      </c>
      <c r="C677" t="s">
        <v>672</v>
      </c>
      <c r="D677" t="s">
        <v>674</v>
      </c>
      <c r="E677" t="s">
        <v>1007</v>
      </c>
      <c r="F677" t="s">
        <v>1008</v>
      </c>
      <c r="G677" t="s">
        <v>886</v>
      </c>
      <c r="J677">
        <v>25</v>
      </c>
      <c r="K677">
        <v>0</v>
      </c>
      <c r="N677">
        <v>25</v>
      </c>
      <c r="O677">
        <v>0</v>
      </c>
      <c r="P677" t="str">
        <f>D677&amp;E677</f>
        <v>浙江飞碟汽车制造有限公司五征分公司100EV2151P</v>
      </c>
      <c r="Q677" t="e">
        <v>#N/A</v>
      </c>
      <c r="R677" t="e">
        <v>#N/A</v>
      </c>
      <c r="S677">
        <f>L677+N677</f>
        <v>25</v>
      </c>
      <c r="T677" t="e">
        <f>VLOOKUP(P677,Sheet1!W:W,1,0)</f>
        <v>#N/A</v>
      </c>
    </row>
    <row r="678" spans="1:20" x14ac:dyDescent="0.15">
      <c r="A678" s="67">
        <v>44531</v>
      </c>
      <c r="B678" t="s">
        <v>667</v>
      </c>
      <c r="C678" t="s">
        <v>672</v>
      </c>
      <c r="D678" t="s">
        <v>674</v>
      </c>
      <c r="E678" t="s">
        <v>1134</v>
      </c>
      <c r="F678" t="s">
        <v>1135</v>
      </c>
      <c r="G678" t="s">
        <v>886</v>
      </c>
      <c r="H678">
        <v>0</v>
      </c>
      <c r="I678">
        <v>0</v>
      </c>
      <c r="J678">
        <v>200</v>
      </c>
      <c r="K678">
        <v>0</v>
      </c>
      <c r="L678">
        <v>0</v>
      </c>
      <c r="M678">
        <v>0</v>
      </c>
      <c r="N678">
        <v>200</v>
      </c>
      <c r="O678">
        <v>0</v>
      </c>
      <c r="P678" t="str">
        <f>D678&amp;E678</f>
        <v>浙江飞碟汽车制造有限公司五征分公司120E1011P</v>
      </c>
      <c r="Q678" t="e">
        <v>#N/A</v>
      </c>
      <c r="R678" t="e">
        <v>#N/A</v>
      </c>
      <c r="S678">
        <f>L678+N678</f>
        <v>200</v>
      </c>
      <c r="T678" t="e">
        <f>VLOOKUP(P678,Sheet1!W:W,1,0)</f>
        <v>#N/A</v>
      </c>
    </row>
    <row r="679" spans="1:20" x14ac:dyDescent="0.15">
      <c r="A679" s="67">
        <v>44531</v>
      </c>
      <c r="B679" t="s">
        <v>667</v>
      </c>
      <c r="C679" t="s">
        <v>672</v>
      </c>
      <c r="D679" t="s">
        <v>674</v>
      </c>
      <c r="E679" t="s">
        <v>1136</v>
      </c>
      <c r="F679" t="s">
        <v>1137</v>
      </c>
      <c r="G679" t="s">
        <v>886</v>
      </c>
      <c r="H679">
        <v>0</v>
      </c>
      <c r="I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tr">
        <f>D679&amp;E679</f>
        <v>浙江飞碟汽车制造有限公司五征分公司120EV1010P</v>
      </c>
      <c r="Q679" t="e">
        <v>#N/A</v>
      </c>
      <c r="R679" t="e">
        <v>#N/A</v>
      </c>
      <c r="S679">
        <f>L679+N679</f>
        <v>0</v>
      </c>
      <c r="T679" t="e">
        <f>VLOOKUP(P679,Sheet1!W:W,1,0)</f>
        <v>#N/A</v>
      </c>
    </row>
    <row r="680" spans="1:20" x14ac:dyDescent="0.15">
      <c r="A680" s="67">
        <v>44531</v>
      </c>
      <c r="B680" t="s">
        <v>667</v>
      </c>
      <c r="C680" t="s">
        <v>672</v>
      </c>
      <c r="D680" t="s">
        <v>674</v>
      </c>
      <c r="E680" t="s">
        <v>975</v>
      </c>
      <c r="F680" t="s">
        <v>976</v>
      </c>
      <c r="G680" t="s">
        <v>886</v>
      </c>
      <c r="H680">
        <v>0</v>
      </c>
      <c r="I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tr">
        <f>D680&amp;E680</f>
        <v>浙江飞碟汽车制造有限公司五征分公司120EV1119P</v>
      </c>
      <c r="Q680" t="e">
        <v>#N/A</v>
      </c>
      <c r="R680" t="e">
        <v>#N/A</v>
      </c>
      <c r="S680">
        <f>L680+N680</f>
        <v>0</v>
      </c>
      <c r="T680" t="e">
        <f>VLOOKUP(P680,Sheet1!W:W,1,0)</f>
        <v>#N/A</v>
      </c>
    </row>
    <row r="681" spans="1:20" x14ac:dyDescent="0.15">
      <c r="A681" s="67">
        <v>44531</v>
      </c>
      <c r="B681" t="s">
        <v>667</v>
      </c>
      <c r="C681" t="s">
        <v>672</v>
      </c>
      <c r="D681" t="s">
        <v>674</v>
      </c>
      <c r="E681" t="s">
        <v>1097</v>
      </c>
      <c r="F681" t="s">
        <v>1098</v>
      </c>
      <c r="G681" t="s">
        <v>886</v>
      </c>
      <c r="H681">
        <v>0</v>
      </c>
      <c r="I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tr">
        <f>D681&amp;E681</f>
        <v>浙江飞碟汽车制造有限公司五征分公司120EV1384P</v>
      </c>
      <c r="Q681" t="e">
        <v>#N/A</v>
      </c>
      <c r="R681" t="e">
        <v>#N/A</v>
      </c>
      <c r="S681">
        <f>L681+N681</f>
        <v>0</v>
      </c>
      <c r="T681" t="e">
        <f>VLOOKUP(P681,Sheet1!W:W,1,0)</f>
        <v>#N/A</v>
      </c>
    </row>
    <row r="682" spans="1:20" x14ac:dyDescent="0.15">
      <c r="A682" s="67">
        <v>44531</v>
      </c>
      <c r="B682" t="s">
        <v>667</v>
      </c>
      <c r="C682" t="s">
        <v>672</v>
      </c>
      <c r="D682" t="s">
        <v>674</v>
      </c>
      <c r="E682" t="s">
        <v>992</v>
      </c>
      <c r="F682" t="s">
        <v>993</v>
      </c>
      <c r="G682" t="s">
        <v>886</v>
      </c>
      <c r="J682">
        <v>5</v>
      </c>
      <c r="K682">
        <v>0</v>
      </c>
      <c r="N682">
        <v>5</v>
      </c>
      <c r="O682">
        <v>0</v>
      </c>
      <c r="P682" t="str">
        <f>D682&amp;E682</f>
        <v>浙江飞碟汽车制造有限公司五征分公司120EV040P</v>
      </c>
      <c r="Q682" t="e">
        <v>#N/A</v>
      </c>
      <c r="R682" t="e">
        <v>#N/A</v>
      </c>
      <c r="S682">
        <f>L682+N682</f>
        <v>5</v>
      </c>
      <c r="T682" t="e">
        <f>VLOOKUP(P682,Sheet1!W:W,1,0)</f>
        <v>#N/A</v>
      </c>
    </row>
    <row r="683" spans="1:20" x14ac:dyDescent="0.15">
      <c r="A683" s="67">
        <v>44531</v>
      </c>
      <c r="B683" t="s">
        <v>667</v>
      </c>
      <c r="C683" t="s">
        <v>1138</v>
      </c>
      <c r="D683" t="s">
        <v>1139</v>
      </c>
      <c r="E683" t="s">
        <v>1140</v>
      </c>
      <c r="F683" t="s">
        <v>1141</v>
      </c>
      <c r="G683" t="s">
        <v>886</v>
      </c>
      <c r="H683">
        <v>0</v>
      </c>
      <c r="I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tr">
        <f>D683&amp;E683</f>
        <v>北京福田戴姆勒汽车有限公司100E1141P</v>
      </c>
      <c r="Q683" t="e">
        <v>#N/A</v>
      </c>
      <c r="R683" t="e">
        <v>#N/A</v>
      </c>
      <c r="S683">
        <f>L683+N683</f>
        <v>0</v>
      </c>
      <c r="T683" t="e">
        <f>VLOOKUP(P683,Sheet1!W:W,1,0)</f>
        <v>#N/A</v>
      </c>
    </row>
    <row r="684" spans="1:20" x14ac:dyDescent="0.15">
      <c r="A684" s="67">
        <v>44531</v>
      </c>
      <c r="B684" t="s">
        <v>667</v>
      </c>
      <c r="C684" t="s">
        <v>1138</v>
      </c>
      <c r="D684" t="s">
        <v>1139</v>
      </c>
      <c r="E684" t="s">
        <v>1142</v>
      </c>
      <c r="F684" t="s">
        <v>1143</v>
      </c>
      <c r="G684" t="s">
        <v>886</v>
      </c>
      <c r="H684">
        <v>0</v>
      </c>
      <c r="I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t="str">
        <f>D684&amp;E684</f>
        <v>北京福田戴姆勒汽车有限公司100E1392P</v>
      </c>
      <c r="Q684" t="e">
        <v>#N/A</v>
      </c>
      <c r="R684" t="e">
        <v>#N/A</v>
      </c>
      <c r="S684">
        <f>L684+N684</f>
        <v>0</v>
      </c>
      <c r="T684" t="e">
        <f>VLOOKUP(P684,Sheet1!W:W,1,0)</f>
        <v>#N/A</v>
      </c>
    </row>
    <row r="685" spans="1:20" x14ac:dyDescent="0.15">
      <c r="A685" s="67">
        <v>44531</v>
      </c>
      <c r="B685" t="s">
        <v>667</v>
      </c>
      <c r="C685" t="s">
        <v>1138</v>
      </c>
      <c r="D685" t="s">
        <v>1139</v>
      </c>
      <c r="E685" t="s">
        <v>1144</v>
      </c>
      <c r="F685" t="s">
        <v>1145</v>
      </c>
      <c r="G685" t="s">
        <v>886</v>
      </c>
      <c r="H685">
        <v>0</v>
      </c>
      <c r="I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str">
        <f>D685&amp;E685</f>
        <v>北京福田戴姆勒汽车有限公司100E1512P</v>
      </c>
      <c r="Q685" t="e">
        <v>#N/A</v>
      </c>
      <c r="R685" t="e">
        <v>#N/A</v>
      </c>
      <c r="S685">
        <f>L685+N685</f>
        <v>0</v>
      </c>
      <c r="T685" t="e">
        <f>VLOOKUP(P685,Sheet1!W:W,1,0)</f>
        <v>#N/A</v>
      </c>
    </row>
    <row r="686" spans="1:20" x14ac:dyDescent="0.15">
      <c r="A686" s="67">
        <v>44531</v>
      </c>
      <c r="B686" t="s">
        <v>667</v>
      </c>
      <c r="C686" t="s">
        <v>672</v>
      </c>
      <c r="D686" t="s">
        <v>674</v>
      </c>
      <c r="E686" t="s">
        <v>1112</v>
      </c>
      <c r="F686" t="s">
        <v>1113</v>
      </c>
      <c r="G686" t="s">
        <v>886</v>
      </c>
      <c r="H686">
        <v>0</v>
      </c>
      <c r="I686">
        <v>0</v>
      </c>
      <c r="J686">
        <v>2468</v>
      </c>
      <c r="K686">
        <v>0</v>
      </c>
      <c r="L686">
        <v>2000</v>
      </c>
      <c r="M686">
        <v>2000</v>
      </c>
      <c r="N686">
        <v>2468</v>
      </c>
      <c r="O686">
        <v>0</v>
      </c>
      <c r="P686" t="str">
        <f>D686&amp;E686</f>
        <v>浙江飞碟汽车制造有限公司五征分公司120EV1912P</v>
      </c>
      <c r="Q686" t="e">
        <v>#N/A</v>
      </c>
      <c r="R686" t="e">
        <v>#N/A</v>
      </c>
      <c r="S686">
        <f>L686+N686</f>
        <v>4468</v>
      </c>
      <c r="T686" t="e">
        <f>VLOOKUP(P686,Sheet1!W:W,1,0)</f>
        <v>#N/A</v>
      </c>
    </row>
    <row r="687" spans="1:20" x14ac:dyDescent="0.15">
      <c r="A687" s="67">
        <v>44531</v>
      </c>
      <c r="B687" t="s">
        <v>667</v>
      </c>
      <c r="C687" t="s">
        <v>1138</v>
      </c>
      <c r="D687" t="s">
        <v>1139</v>
      </c>
      <c r="E687" t="s">
        <v>1146</v>
      </c>
      <c r="F687" t="s">
        <v>1147</v>
      </c>
      <c r="G687" t="s">
        <v>886</v>
      </c>
      <c r="H687">
        <v>500</v>
      </c>
      <c r="I687">
        <v>500</v>
      </c>
      <c r="J687">
        <v>40</v>
      </c>
      <c r="K687">
        <v>460</v>
      </c>
      <c r="L687">
        <v>509</v>
      </c>
      <c r="M687">
        <v>509</v>
      </c>
      <c r="N687">
        <v>0</v>
      </c>
      <c r="O687">
        <v>509</v>
      </c>
      <c r="P687" t="str">
        <f>D687&amp;E687</f>
        <v>北京福田戴姆勒汽车有限公司100E1777P</v>
      </c>
      <c r="Q687" t="e">
        <v>#N/A</v>
      </c>
      <c r="R687" t="e">
        <v>#N/A</v>
      </c>
      <c r="S687">
        <f>L687+N687</f>
        <v>509</v>
      </c>
      <c r="T687" t="e">
        <f>VLOOKUP(P687,Sheet1!W:W,1,0)</f>
        <v>#N/A</v>
      </c>
    </row>
    <row r="688" spans="1:20" x14ac:dyDescent="0.15">
      <c r="A688" s="67">
        <v>44531</v>
      </c>
      <c r="B688" t="s">
        <v>667</v>
      </c>
      <c r="C688" t="s">
        <v>1138</v>
      </c>
      <c r="D688" t="s">
        <v>1139</v>
      </c>
      <c r="E688" t="s">
        <v>1101</v>
      </c>
      <c r="F688" t="s">
        <v>1102</v>
      </c>
      <c r="G688" t="s">
        <v>886</v>
      </c>
      <c r="H688">
        <v>0</v>
      </c>
      <c r="I688">
        <v>0</v>
      </c>
      <c r="J688">
        <v>2472</v>
      </c>
      <c r="K688">
        <v>0</v>
      </c>
      <c r="L688">
        <v>0</v>
      </c>
      <c r="M688">
        <v>0</v>
      </c>
      <c r="N688">
        <v>2080</v>
      </c>
      <c r="O688">
        <v>0</v>
      </c>
      <c r="P688" t="str">
        <f>D688&amp;E688</f>
        <v>北京福田戴姆勒汽车有限公司100E1901P</v>
      </c>
      <c r="Q688" t="e">
        <v>#N/A</v>
      </c>
      <c r="R688" t="e">
        <v>#N/A</v>
      </c>
      <c r="S688">
        <f>L688+N688</f>
        <v>2080</v>
      </c>
      <c r="T688" t="e">
        <f>VLOOKUP(P688,Sheet1!W:W,1,0)</f>
        <v>#N/A</v>
      </c>
    </row>
    <row r="689" spans="1:20" x14ac:dyDescent="0.15">
      <c r="A689" s="67">
        <v>44531</v>
      </c>
      <c r="B689" t="s">
        <v>667</v>
      </c>
      <c r="C689" t="s">
        <v>1138</v>
      </c>
      <c r="D689" t="s">
        <v>1139</v>
      </c>
      <c r="E689" t="s">
        <v>1150</v>
      </c>
      <c r="F689" t="s">
        <v>1151</v>
      </c>
      <c r="G689" t="s">
        <v>886</v>
      </c>
      <c r="H689">
        <v>0</v>
      </c>
      <c r="I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t="str">
        <f>D689&amp;E689</f>
        <v>北京福田戴姆勒汽车有限公司100EV1722Q</v>
      </c>
      <c r="Q689" t="e">
        <v>#N/A</v>
      </c>
      <c r="R689" t="e">
        <v>#N/A</v>
      </c>
      <c r="S689">
        <f>L689+N689</f>
        <v>0</v>
      </c>
      <c r="T689" t="e">
        <f>VLOOKUP(P689,Sheet1!W:W,1,0)</f>
        <v>#N/A</v>
      </c>
    </row>
    <row r="690" spans="1:20" x14ac:dyDescent="0.15">
      <c r="A690" s="67">
        <v>44531</v>
      </c>
      <c r="B690" t="s">
        <v>667</v>
      </c>
      <c r="C690" t="s">
        <v>1138</v>
      </c>
      <c r="D690" t="s">
        <v>1139</v>
      </c>
      <c r="E690" t="s">
        <v>1148</v>
      </c>
      <c r="F690" t="s">
        <v>1149</v>
      </c>
      <c r="G690" t="s">
        <v>886</v>
      </c>
      <c r="H690">
        <v>100</v>
      </c>
      <c r="I690">
        <v>100</v>
      </c>
      <c r="K690">
        <v>100</v>
      </c>
      <c r="L690">
        <v>100</v>
      </c>
      <c r="M690">
        <v>100</v>
      </c>
      <c r="N690">
        <v>0</v>
      </c>
      <c r="O690">
        <v>100</v>
      </c>
      <c r="P690" t="str">
        <f>D690&amp;E690</f>
        <v>北京福田戴姆勒汽车有限公司100E2201P</v>
      </c>
      <c r="Q690" t="e">
        <v>#N/A</v>
      </c>
      <c r="R690" t="e">
        <v>#N/A</v>
      </c>
      <c r="S690">
        <f>L690+N690</f>
        <v>100</v>
      </c>
      <c r="T690" t="e">
        <f>VLOOKUP(P690,Sheet1!W:W,1,0)</f>
        <v>#N/A</v>
      </c>
    </row>
    <row r="691" spans="1:20" x14ac:dyDescent="0.15">
      <c r="A691" s="67">
        <v>44531</v>
      </c>
      <c r="B691" t="s">
        <v>667</v>
      </c>
      <c r="C691" t="s">
        <v>1138</v>
      </c>
      <c r="D691" t="s">
        <v>1139</v>
      </c>
      <c r="E691" t="s">
        <v>1154</v>
      </c>
      <c r="F691" t="s">
        <v>1155</v>
      </c>
      <c r="G691" t="s">
        <v>886</v>
      </c>
      <c r="H691">
        <v>0</v>
      </c>
      <c r="I691">
        <v>0</v>
      </c>
      <c r="J691">
        <v>36</v>
      </c>
      <c r="K691">
        <v>0</v>
      </c>
      <c r="L691">
        <v>0</v>
      </c>
      <c r="M691">
        <v>0</v>
      </c>
      <c r="N691">
        <v>0</v>
      </c>
      <c r="O691">
        <v>0</v>
      </c>
      <c r="P691" t="str">
        <f>D691&amp;E691</f>
        <v>北京福田戴姆勒汽车有限公司100EV1744Q</v>
      </c>
      <c r="Q691" t="e">
        <v>#N/A</v>
      </c>
      <c r="R691" t="e">
        <v>#N/A</v>
      </c>
      <c r="S691">
        <f>L691+N691</f>
        <v>0</v>
      </c>
      <c r="T691" t="e">
        <f>VLOOKUP(P691,Sheet1!W:W,1,0)</f>
        <v>#N/A</v>
      </c>
    </row>
    <row r="692" spans="1:20" x14ac:dyDescent="0.15">
      <c r="A692" s="67">
        <v>44531</v>
      </c>
      <c r="B692" t="s">
        <v>667</v>
      </c>
      <c r="C692" t="s">
        <v>1138</v>
      </c>
      <c r="D692" t="s">
        <v>1139</v>
      </c>
      <c r="E692" t="s">
        <v>1152</v>
      </c>
      <c r="F692" t="s">
        <v>1153</v>
      </c>
      <c r="G692" t="s">
        <v>886</v>
      </c>
      <c r="H692">
        <v>0</v>
      </c>
      <c r="I692">
        <v>0</v>
      </c>
      <c r="K692">
        <v>0</v>
      </c>
      <c r="L692">
        <v>0</v>
      </c>
      <c r="M692">
        <v>0</v>
      </c>
      <c r="N692">
        <v>22</v>
      </c>
      <c r="O692">
        <v>0</v>
      </c>
      <c r="P692" t="str">
        <f>D692&amp;E692</f>
        <v>北京福田戴姆勒汽车有限公司100EV1728Q</v>
      </c>
      <c r="Q692" t="e">
        <v>#N/A</v>
      </c>
      <c r="R692" t="e">
        <v>#N/A</v>
      </c>
      <c r="S692">
        <f>L692+N692</f>
        <v>22</v>
      </c>
      <c r="T692" t="e">
        <f>VLOOKUP(P692,Sheet1!W:W,1,0)</f>
        <v>#N/A</v>
      </c>
    </row>
    <row r="693" spans="1:20" x14ac:dyDescent="0.15">
      <c r="A693" s="67">
        <v>44531</v>
      </c>
      <c r="B693" t="s">
        <v>667</v>
      </c>
      <c r="C693" t="s">
        <v>1138</v>
      </c>
      <c r="D693" t="s">
        <v>1139</v>
      </c>
      <c r="E693" t="s">
        <v>891</v>
      </c>
      <c r="F693" t="s">
        <v>892</v>
      </c>
      <c r="G693" t="s">
        <v>886</v>
      </c>
      <c r="H693">
        <v>1000</v>
      </c>
      <c r="I693">
        <v>1000</v>
      </c>
      <c r="J693">
        <v>489</v>
      </c>
      <c r="K693">
        <v>511</v>
      </c>
      <c r="L693">
        <v>988</v>
      </c>
      <c r="M693">
        <v>988</v>
      </c>
      <c r="N693">
        <v>942</v>
      </c>
      <c r="O693">
        <v>46</v>
      </c>
      <c r="P693" t="str">
        <f>D693&amp;E693</f>
        <v>北京福田戴姆勒汽车有限公司100EV1797P</v>
      </c>
      <c r="Q693" t="e">
        <v>#N/A</v>
      </c>
      <c r="R693" t="e">
        <v>#N/A</v>
      </c>
      <c r="S693">
        <f>L693+N693</f>
        <v>1930</v>
      </c>
      <c r="T693" t="e">
        <f>VLOOKUP(P693,Sheet1!W:W,1,0)</f>
        <v>#N/A</v>
      </c>
    </row>
    <row r="694" spans="1:20" x14ac:dyDescent="0.15">
      <c r="A694" s="67">
        <v>44531</v>
      </c>
      <c r="B694" t="s">
        <v>667</v>
      </c>
      <c r="C694" t="s">
        <v>1138</v>
      </c>
      <c r="D694" t="s">
        <v>1139</v>
      </c>
      <c r="E694" t="s">
        <v>1156</v>
      </c>
      <c r="F694" t="s">
        <v>1157</v>
      </c>
      <c r="G694" t="s">
        <v>886</v>
      </c>
      <c r="H694">
        <v>2000</v>
      </c>
      <c r="I694">
        <v>2000</v>
      </c>
      <c r="J694">
        <v>728</v>
      </c>
      <c r="K694">
        <v>1272</v>
      </c>
      <c r="L694">
        <v>2000</v>
      </c>
      <c r="M694">
        <v>2000</v>
      </c>
      <c r="N694">
        <v>0</v>
      </c>
      <c r="O694">
        <v>2000</v>
      </c>
      <c r="P694" t="str">
        <f>D694&amp;E694</f>
        <v>北京福田戴姆勒汽车有限公司100EV1884P</v>
      </c>
      <c r="Q694" t="e">
        <v>#N/A</v>
      </c>
      <c r="R694" t="e">
        <v>#N/A</v>
      </c>
      <c r="S694">
        <f>L694+N694</f>
        <v>2000</v>
      </c>
      <c r="T694" t="e">
        <f>VLOOKUP(P694,Sheet1!W:W,1,0)</f>
        <v>#N/A</v>
      </c>
    </row>
    <row r="695" spans="1:20" x14ac:dyDescent="0.15">
      <c r="A695" s="67">
        <v>44531</v>
      </c>
      <c r="B695" t="s">
        <v>667</v>
      </c>
      <c r="C695" t="s">
        <v>1138</v>
      </c>
      <c r="D695" t="s">
        <v>1139</v>
      </c>
      <c r="E695" t="s">
        <v>901</v>
      </c>
      <c r="F695" t="s">
        <v>902</v>
      </c>
      <c r="G695" t="s">
        <v>886</v>
      </c>
      <c r="H695">
        <v>100</v>
      </c>
      <c r="I695">
        <v>100</v>
      </c>
      <c r="J695">
        <v>56</v>
      </c>
      <c r="K695">
        <v>44</v>
      </c>
      <c r="L695">
        <v>0</v>
      </c>
      <c r="M695">
        <v>0</v>
      </c>
      <c r="N695">
        <v>0</v>
      </c>
      <c r="O695">
        <v>0</v>
      </c>
      <c r="P695" t="str">
        <f>D695&amp;E695</f>
        <v>北京福田戴姆勒汽车有限公司100EV345Q</v>
      </c>
      <c r="Q695" t="e">
        <v>#N/A</v>
      </c>
      <c r="R695" t="e">
        <v>#N/A</v>
      </c>
      <c r="S695">
        <f>L695+N695</f>
        <v>0</v>
      </c>
      <c r="T695" t="e">
        <f>VLOOKUP(P695,Sheet1!W:W,1,0)</f>
        <v>#N/A</v>
      </c>
    </row>
    <row r="696" spans="1:20" x14ac:dyDescent="0.15">
      <c r="A696" s="67">
        <v>44531</v>
      </c>
      <c r="B696" t="s">
        <v>667</v>
      </c>
      <c r="C696" t="s">
        <v>1138</v>
      </c>
      <c r="D696" t="s">
        <v>1139</v>
      </c>
      <c r="E696" t="s">
        <v>899</v>
      </c>
      <c r="F696" t="s">
        <v>900</v>
      </c>
      <c r="G696" t="s">
        <v>886</v>
      </c>
      <c r="H696">
        <v>3000</v>
      </c>
      <c r="I696">
        <v>3000</v>
      </c>
      <c r="K696">
        <v>3000</v>
      </c>
      <c r="L696">
        <v>3000</v>
      </c>
      <c r="M696">
        <v>3000</v>
      </c>
      <c r="N696">
        <v>0</v>
      </c>
      <c r="O696">
        <v>3000</v>
      </c>
      <c r="P696" t="str">
        <f>D696&amp;E696</f>
        <v>北京福田戴姆勒汽车有限公司100EV2427P</v>
      </c>
      <c r="Q696" t="e">
        <v>#N/A</v>
      </c>
      <c r="R696" t="e">
        <v>#N/A</v>
      </c>
      <c r="S696">
        <f>L696+N696</f>
        <v>3000</v>
      </c>
      <c r="T696" t="e">
        <f>VLOOKUP(P696,Sheet1!W:W,1,0)</f>
        <v>#N/A</v>
      </c>
    </row>
    <row r="697" spans="1:20" x14ac:dyDescent="0.15">
      <c r="A697" s="67">
        <v>44531</v>
      </c>
      <c r="B697" t="s">
        <v>667</v>
      </c>
      <c r="C697" t="s">
        <v>1138</v>
      </c>
      <c r="D697" t="s">
        <v>1139</v>
      </c>
      <c r="E697" t="s">
        <v>988</v>
      </c>
      <c r="F697" t="s">
        <v>989</v>
      </c>
      <c r="G697" t="s">
        <v>886</v>
      </c>
      <c r="H697">
        <v>0</v>
      </c>
      <c r="I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str">
        <f>D697&amp;E697</f>
        <v>北京福田戴姆勒汽车有限公司100EV448P</v>
      </c>
      <c r="Q697" t="e">
        <v>#N/A</v>
      </c>
      <c r="R697" t="e">
        <v>#N/A</v>
      </c>
      <c r="S697">
        <f>L697+N697</f>
        <v>0</v>
      </c>
      <c r="T697" t="e">
        <f>VLOOKUP(P697,Sheet1!W:W,1,0)</f>
        <v>#N/A</v>
      </c>
    </row>
    <row r="698" spans="1:20" x14ac:dyDescent="0.15">
      <c r="A698" s="67">
        <v>44531</v>
      </c>
      <c r="B698" t="s">
        <v>667</v>
      </c>
      <c r="C698" t="s">
        <v>1138</v>
      </c>
      <c r="D698" t="s">
        <v>1139</v>
      </c>
      <c r="E698" t="s">
        <v>1033</v>
      </c>
      <c r="F698" t="s">
        <v>1034</v>
      </c>
      <c r="G698" t="s">
        <v>886</v>
      </c>
      <c r="H698">
        <v>0</v>
      </c>
      <c r="I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t="str">
        <f>D698&amp;E698</f>
        <v>北京福田戴姆勒汽车有限公司120EV1393P</v>
      </c>
      <c r="Q698" t="e">
        <v>#N/A</v>
      </c>
      <c r="R698" t="e">
        <v>#N/A</v>
      </c>
      <c r="S698">
        <f>L698+N698</f>
        <v>0</v>
      </c>
      <c r="T698" t="e">
        <f>VLOOKUP(P698,Sheet1!W:W,1,0)</f>
        <v>#N/A</v>
      </c>
    </row>
    <row r="699" spans="1:20" x14ac:dyDescent="0.15">
      <c r="A699" s="67">
        <v>44531</v>
      </c>
      <c r="B699" t="s">
        <v>667</v>
      </c>
      <c r="C699" t="s">
        <v>1138</v>
      </c>
      <c r="D699" t="s">
        <v>1139</v>
      </c>
      <c r="E699" t="s">
        <v>1018</v>
      </c>
      <c r="F699" t="s">
        <v>1019</v>
      </c>
      <c r="G699" t="s">
        <v>886</v>
      </c>
      <c r="H699">
        <v>0</v>
      </c>
      <c r="I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tr">
        <f>D699&amp;E699</f>
        <v>北京福田戴姆勒汽车有限公司120EV1394P</v>
      </c>
      <c r="Q699" t="e">
        <v>#N/A</v>
      </c>
      <c r="R699" t="e">
        <v>#N/A</v>
      </c>
      <c r="S699">
        <f>L699+N699</f>
        <v>0</v>
      </c>
      <c r="T699" t="e">
        <f>VLOOKUP(P699,Sheet1!W:W,1,0)</f>
        <v>#N/A</v>
      </c>
    </row>
    <row r="700" spans="1:20" x14ac:dyDescent="0.15">
      <c r="A700" s="67">
        <v>44531</v>
      </c>
      <c r="B700" t="s">
        <v>667</v>
      </c>
      <c r="C700" t="s">
        <v>1138</v>
      </c>
      <c r="D700" t="s">
        <v>1139</v>
      </c>
      <c r="E700" t="s">
        <v>1158</v>
      </c>
      <c r="F700" t="s">
        <v>1159</v>
      </c>
      <c r="G700" t="s">
        <v>886</v>
      </c>
      <c r="H700">
        <v>100</v>
      </c>
      <c r="I700">
        <v>100</v>
      </c>
      <c r="J700">
        <v>8</v>
      </c>
      <c r="K700">
        <v>92</v>
      </c>
      <c r="L700">
        <v>130</v>
      </c>
      <c r="M700">
        <v>130</v>
      </c>
      <c r="N700">
        <v>1041</v>
      </c>
      <c r="O700">
        <v>0</v>
      </c>
      <c r="P700" t="str">
        <f>D700&amp;E700</f>
        <v>北京福田戴姆勒汽车有限公司100EV387P</v>
      </c>
      <c r="Q700" t="e">
        <v>#N/A</v>
      </c>
      <c r="R700" t="e">
        <v>#N/A</v>
      </c>
      <c r="S700">
        <f>L700+N700</f>
        <v>1171</v>
      </c>
      <c r="T700" t="e">
        <f>VLOOKUP(P700,Sheet1!W:W,1,0)</f>
        <v>#N/A</v>
      </c>
    </row>
    <row r="701" spans="1:20" x14ac:dyDescent="0.15">
      <c r="A701" s="67">
        <v>44531</v>
      </c>
      <c r="B701" t="s">
        <v>667</v>
      </c>
      <c r="C701" t="s">
        <v>1138</v>
      </c>
      <c r="D701" t="s">
        <v>1139</v>
      </c>
      <c r="E701" t="s">
        <v>996</v>
      </c>
      <c r="F701" t="s">
        <v>997</v>
      </c>
      <c r="G701" t="s">
        <v>886</v>
      </c>
      <c r="H701">
        <v>0</v>
      </c>
      <c r="I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tr">
        <f>D701&amp;E701</f>
        <v>北京福田戴姆勒汽车有限公司120EV1815P</v>
      </c>
      <c r="Q701" t="e">
        <v>#N/A</v>
      </c>
      <c r="R701" t="e">
        <v>#N/A</v>
      </c>
      <c r="S701">
        <f>L701+N701</f>
        <v>0</v>
      </c>
      <c r="T701" t="e">
        <f>VLOOKUP(P701,Sheet1!W:W,1,0)</f>
        <v>#N/A</v>
      </c>
    </row>
    <row r="702" spans="1:20" x14ac:dyDescent="0.15">
      <c r="A702" s="67">
        <v>44531</v>
      </c>
      <c r="B702" t="s">
        <v>667</v>
      </c>
      <c r="C702" t="s">
        <v>1138</v>
      </c>
      <c r="D702" t="s">
        <v>1139</v>
      </c>
      <c r="E702" t="s">
        <v>1160</v>
      </c>
      <c r="F702" t="s">
        <v>1161</v>
      </c>
      <c r="G702" t="s">
        <v>886</v>
      </c>
      <c r="H702">
        <v>0</v>
      </c>
      <c r="I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tr">
        <f>D702&amp;E702</f>
        <v>北京福田戴姆勒汽车有限公司120EV1863P</v>
      </c>
      <c r="Q702" t="e">
        <v>#N/A</v>
      </c>
      <c r="R702" t="e">
        <v>#N/A</v>
      </c>
      <c r="S702">
        <f>L702+N702</f>
        <v>0</v>
      </c>
      <c r="T702" t="e">
        <f>VLOOKUP(P702,Sheet1!W:W,1,0)</f>
        <v>#N/A</v>
      </c>
    </row>
    <row r="703" spans="1:20" x14ac:dyDescent="0.15">
      <c r="A703" s="67">
        <v>44531</v>
      </c>
      <c r="B703" t="s">
        <v>667</v>
      </c>
      <c r="C703" t="s">
        <v>1138</v>
      </c>
      <c r="D703" t="s">
        <v>1139</v>
      </c>
      <c r="E703" t="s">
        <v>994</v>
      </c>
      <c r="F703" t="s">
        <v>995</v>
      </c>
      <c r="G703" t="s">
        <v>886</v>
      </c>
      <c r="H703">
        <v>900</v>
      </c>
      <c r="I703">
        <v>900</v>
      </c>
      <c r="J703">
        <v>729</v>
      </c>
      <c r="K703">
        <v>171</v>
      </c>
      <c r="L703">
        <v>960</v>
      </c>
      <c r="M703">
        <v>960</v>
      </c>
      <c r="N703">
        <v>780</v>
      </c>
      <c r="O703">
        <v>180</v>
      </c>
      <c r="P703" t="str">
        <f>D703&amp;E703</f>
        <v>北京福田戴姆勒汽车有限公司120EV1513P</v>
      </c>
      <c r="Q703" t="e">
        <v>#N/A</v>
      </c>
      <c r="R703" t="e">
        <v>#N/A</v>
      </c>
      <c r="S703">
        <f>L703+N703</f>
        <v>1740</v>
      </c>
      <c r="T703" t="e">
        <f>VLOOKUP(P703,Sheet1!W:W,1,0)</f>
        <v>#N/A</v>
      </c>
    </row>
    <row r="704" spans="1:20" x14ac:dyDescent="0.15">
      <c r="A704" s="67">
        <v>44531</v>
      </c>
      <c r="B704" t="s">
        <v>667</v>
      </c>
      <c r="C704" t="s">
        <v>1138</v>
      </c>
      <c r="D704" t="s">
        <v>1139</v>
      </c>
      <c r="E704" t="s">
        <v>1000</v>
      </c>
      <c r="F704" t="s">
        <v>1001</v>
      </c>
      <c r="G704" t="s">
        <v>886</v>
      </c>
      <c r="H704">
        <v>100</v>
      </c>
      <c r="I704">
        <v>100</v>
      </c>
      <c r="K704">
        <v>100</v>
      </c>
      <c r="L704">
        <v>100</v>
      </c>
      <c r="M704">
        <v>100</v>
      </c>
      <c r="N704">
        <v>0</v>
      </c>
      <c r="O704">
        <v>100</v>
      </c>
      <c r="P704" t="str">
        <f>D704&amp;E704</f>
        <v>北京福田戴姆勒汽车有限公司120EV1867P</v>
      </c>
      <c r="Q704" t="e">
        <v>#N/A</v>
      </c>
      <c r="R704" t="e">
        <v>#N/A</v>
      </c>
      <c r="S704">
        <f>L704+N704</f>
        <v>100</v>
      </c>
      <c r="T704" t="e">
        <f>VLOOKUP(P704,Sheet1!W:W,1,0)</f>
        <v>#N/A</v>
      </c>
    </row>
    <row r="705" spans="1:20" x14ac:dyDescent="0.15">
      <c r="A705" s="67">
        <v>44531</v>
      </c>
      <c r="B705" t="s">
        <v>667</v>
      </c>
      <c r="C705" t="s">
        <v>1138</v>
      </c>
      <c r="D705" t="s">
        <v>1162</v>
      </c>
      <c r="E705" t="s">
        <v>884</v>
      </c>
      <c r="F705" t="s">
        <v>885</v>
      </c>
      <c r="G705" t="s">
        <v>886</v>
      </c>
      <c r="H705">
        <v>500</v>
      </c>
      <c r="I705">
        <v>500</v>
      </c>
      <c r="K705">
        <v>500</v>
      </c>
      <c r="L705">
        <v>500</v>
      </c>
      <c r="M705">
        <v>500</v>
      </c>
      <c r="N705">
        <v>0</v>
      </c>
      <c r="O705">
        <v>500</v>
      </c>
      <c r="P705" t="str">
        <f>D705&amp;E705</f>
        <v>北汽福田汽车股份有限公司长沙超级卡车工厂100E1926P</v>
      </c>
      <c r="Q705" t="e">
        <v>#N/A</v>
      </c>
      <c r="R705" t="e">
        <v>#N/A</v>
      </c>
      <c r="S705">
        <f>L705+N705</f>
        <v>500</v>
      </c>
      <c r="T705" t="e">
        <f>VLOOKUP(P705,Sheet1!W:W,1,0)</f>
        <v>#N/A</v>
      </c>
    </row>
    <row r="706" spans="1:20" x14ac:dyDescent="0.15">
      <c r="A706" s="67">
        <v>44531</v>
      </c>
      <c r="B706" t="s">
        <v>667</v>
      </c>
      <c r="C706" t="s">
        <v>1138</v>
      </c>
      <c r="D706" t="s">
        <v>1162</v>
      </c>
      <c r="E706" t="s">
        <v>942</v>
      </c>
      <c r="F706" t="s">
        <v>943</v>
      </c>
      <c r="G706" t="s">
        <v>886</v>
      </c>
      <c r="H706">
        <v>100</v>
      </c>
      <c r="I706">
        <v>100</v>
      </c>
      <c r="K706">
        <v>100</v>
      </c>
      <c r="L706">
        <v>100</v>
      </c>
      <c r="M706">
        <v>100</v>
      </c>
      <c r="N706">
        <v>0</v>
      </c>
      <c r="O706">
        <v>100</v>
      </c>
      <c r="P706" t="str">
        <f>D706&amp;E706</f>
        <v>北汽福田汽车股份有限公司长沙超级卡车工厂100EV1119P</v>
      </c>
      <c r="Q706" t="e">
        <v>#N/A</v>
      </c>
      <c r="R706" t="e">
        <v>#N/A</v>
      </c>
      <c r="S706">
        <f>L706+N706</f>
        <v>100</v>
      </c>
      <c r="T706" t="e">
        <f>VLOOKUP(P706,Sheet1!W:W,1,0)</f>
        <v>#N/A</v>
      </c>
    </row>
    <row r="707" spans="1:20" x14ac:dyDescent="0.15">
      <c r="A707" s="67">
        <v>44531</v>
      </c>
      <c r="B707" t="s">
        <v>667</v>
      </c>
      <c r="C707" t="s">
        <v>1138</v>
      </c>
      <c r="D707" t="s">
        <v>1162</v>
      </c>
      <c r="E707" t="s">
        <v>887</v>
      </c>
      <c r="F707" t="s">
        <v>888</v>
      </c>
      <c r="G707" t="s">
        <v>886</v>
      </c>
      <c r="H707">
        <v>140</v>
      </c>
      <c r="I707">
        <v>140</v>
      </c>
      <c r="J707">
        <v>140</v>
      </c>
      <c r="K707">
        <v>0</v>
      </c>
      <c r="L707">
        <v>140</v>
      </c>
      <c r="M707">
        <v>140</v>
      </c>
      <c r="N707">
        <v>140</v>
      </c>
      <c r="O707">
        <v>0</v>
      </c>
      <c r="P707" t="str">
        <f>D707&amp;E707</f>
        <v>北汽福田汽车股份有限公司长沙超级卡车工厂100EV1353P</v>
      </c>
      <c r="Q707" t="e">
        <v>#N/A</v>
      </c>
      <c r="R707" t="e">
        <v>#N/A</v>
      </c>
      <c r="S707">
        <f>L707+N707</f>
        <v>280</v>
      </c>
      <c r="T707" t="e">
        <f>VLOOKUP(P707,Sheet1!W:W,1,0)</f>
        <v>#N/A</v>
      </c>
    </row>
    <row r="708" spans="1:20" x14ac:dyDescent="0.15">
      <c r="A708" s="67">
        <v>44531</v>
      </c>
      <c r="B708" t="s">
        <v>667</v>
      </c>
      <c r="C708" t="s">
        <v>1138</v>
      </c>
      <c r="D708" t="s">
        <v>1162</v>
      </c>
      <c r="E708" t="s">
        <v>1086</v>
      </c>
      <c r="F708" t="s">
        <v>1087</v>
      </c>
      <c r="G708" t="s">
        <v>886</v>
      </c>
      <c r="H708">
        <v>350</v>
      </c>
      <c r="I708">
        <v>350</v>
      </c>
      <c r="K708">
        <v>350</v>
      </c>
      <c r="L708">
        <v>350</v>
      </c>
      <c r="M708">
        <v>350</v>
      </c>
      <c r="N708">
        <v>0</v>
      </c>
      <c r="O708">
        <v>350</v>
      </c>
      <c r="P708" t="str">
        <f>D708&amp;E708</f>
        <v>北汽福田汽车股份有限公司长沙超级卡车工厂100EV1582P</v>
      </c>
      <c r="Q708" t="e">
        <v>#N/A</v>
      </c>
      <c r="R708" t="e">
        <v>#N/A</v>
      </c>
      <c r="S708">
        <f>L708+N708</f>
        <v>350</v>
      </c>
      <c r="T708" t="e">
        <f>VLOOKUP(P708,Sheet1!W:W,1,0)</f>
        <v>#N/A</v>
      </c>
    </row>
    <row r="709" spans="1:20" x14ac:dyDescent="0.15">
      <c r="A709" s="67">
        <v>44531</v>
      </c>
      <c r="B709" t="s">
        <v>667</v>
      </c>
      <c r="C709" t="s">
        <v>1138</v>
      </c>
      <c r="D709" t="s">
        <v>1162</v>
      </c>
      <c r="E709" t="s">
        <v>1163</v>
      </c>
      <c r="F709" t="s">
        <v>1164</v>
      </c>
      <c r="G709" t="s">
        <v>886</v>
      </c>
      <c r="H709">
        <v>100</v>
      </c>
      <c r="I709">
        <v>100</v>
      </c>
      <c r="K709">
        <v>100</v>
      </c>
      <c r="L709">
        <v>100</v>
      </c>
      <c r="M709">
        <v>100</v>
      </c>
      <c r="N709">
        <v>0</v>
      </c>
      <c r="O709">
        <v>100</v>
      </c>
      <c r="P709" t="str">
        <f>D709&amp;E709</f>
        <v>北汽福田汽车股份有限公司长沙超级卡车工厂100EV1815P</v>
      </c>
      <c r="Q709" t="e">
        <v>#N/A</v>
      </c>
      <c r="R709" t="e">
        <v>#N/A</v>
      </c>
      <c r="S709">
        <f>L709+N709</f>
        <v>100</v>
      </c>
      <c r="T709" t="e">
        <f>VLOOKUP(P709,Sheet1!W:W,1,0)</f>
        <v>#N/A</v>
      </c>
    </row>
    <row r="710" spans="1:20" x14ac:dyDescent="0.15">
      <c r="A710" s="67">
        <v>44531</v>
      </c>
      <c r="B710" t="s">
        <v>667</v>
      </c>
      <c r="C710" t="s">
        <v>1138</v>
      </c>
      <c r="D710" t="s">
        <v>1162</v>
      </c>
      <c r="E710" t="s">
        <v>1091</v>
      </c>
      <c r="F710" t="s">
        <v>1092</v>
      </c>
      <c r="G710" t="s">
        <v>886</v>
      </c>
      <c r="J710">
        <v>840</v>
      </c>
      <c r="K710">
        <v>0</v>
      </c>
      <c r="N710">
        <v>840</v>
      </c>
      <c r="O710">
        <v>0</v>
      </c>
      <c r="P710" t="str">
        <f>D710&amp;E710</f>
        <v>北汽福田汽车股份有限公司长沙超级卡车工厂100EV1876P</v>
      </c>
      <c r="Q710" t="e">
        <v>#N/A</v>
      </c>
      <c r="R710" t="e">
        <v>#N/A</v>
      </c>
      <c r="S710">
        <f>L710+N710</f>
        <v>840</v>
      </c>
      <c r="T710" t="e">
        <f>VLOOKUP(P710,Sheet1!W:W,1,0)</f>
        <v>#N/A</v>
      </c>
    </row>
    <row r="711" spans="1:20" x14ac:dyDescent="0.15">
      <c r="A711" s="67">
        <v>44531</v>
      </c>
      <c r="B711" t="s">
        <v>667</v>
      </c>
      <c r="C711" t="s">
        <v>1138</v>
      </c>
      <c r="D711" t="s">
        <v>1162</v>
      </c>
      <c r="E711" t="s">
        <v>954</v>
      </c>
      <c r="F711" t="s">
        <v>955</v>
      </c>
      <c r="G711" t="s">
        <v>886</v>
      </c>
      <c r="J711">
        <v>1400</v>
      </c>
      <c r="K711">
        <v>0</v>
      </c>
      <c r="N711">
        <v>1400</v>
      </c>
      <c r="O711">
        <v>0</v>
      </c>
      <c r="P711" t="str">
        <f>D711&amp;E711</f>
        <v>北汽福田汽车股份有限公司长沙超级卡车工厂100EV1912P</v>
      </c>
      <c r="Q711" t="e">
        <v>#N/A</v>
      </c>
      <c r="R711" t="e">
        <v>#N/A</v>
      </c>
      <c r="S711">
        <f>L711+N711</f>
        <v>1400</v>
      </c>
      <c r="T711" t="e">
        <f>VLOOKUP(P711,Sheet1!W:W,1,0)</f>
        <v>#N/A</v>
      </c>
    </row>
    <row r="712" spans="1:20" x14ac:dyDescent="0.15">
      <c r="A712" s="67">
        <v>44531</v>
      </c>
      <c r="B712" t="s">
        <v>667</v>
      </c>
      <c r="C712" t="s">
        <v>1138</v>
      </c>
      <c r="D712" t="s">
        <v>1162</v>
      </c>
      <c r="E712" t="s">
        <v>1109</v>
      </c>
      <c r="F712" t="s">
        <v>1110</v>
      </c>
      <c r="G712" t="s">
        <v>886</v>
      </c>
      <c r="J712">
        <v>210</v>
      </c>
      <c r="K712">
        <v>0</v>
      </c>
      <c r="N712">
        <v>210</v>
      </c>
      <c r="O712">
        <v>0</v>
      </c>
      <c r="P712" t="str">
        <f>D712&amp;E712</f>
        <v>北汽福田汽车股份有限公司长沙超级卡车工厂100EV1926P</v>
      </c>
      <c r="Q712" t="e">
        <v>#N/A</v>
      </c>
      <c r="R712" t="e">
        <v>#N/A</v>
      </c>
      <c r="S712">
        <f>L712+N712</f>
        <v>210</v>
      </c>
      <c r="T712" t="e">
        <f>VLOOKUP(P712,Sheet1!W:W,1,0)</f>
        <v>#N/A</v>
      </c>
    </row>
    <row r="713" spans="1:20" x14ac:dyDescent="0.15">
      <c r="A713" s="67">
        <v>44531</v>
      </c>
      <c r="B713" t="s">
        <v>667</v>
      </c>
      <c r="C713" t="s">
        <v>1138</v>
      </c>
      <c r="D713" t="s">
        <v>1162</v>
      </c>
      <c r="E713" t="s">
        <v>1007</v>
      </c>
      <c r="F713" t="s">
        <v>1008</v>
      </c>
      <c r="G713" t="s">
        <v>886</v>
      </c>
      <c r="H713">
        <v>300</v>
      </c>
      <c r="I713">
        <v>300</v>
      </c>
      <c r="J713">
        <v>112</v>
      </c>
      <c r="K713">
        <v>188</v>
      </c>
      <c r="L713">
        <v>300</v>
      </c>
      <c r="M713">
        <v>300</v>
      </c>
      <c r="N713">
        <v>112</v>
      </c>
      <c r="O713">
        <v>188</v>
      </c>
      <c r="P713" t="str">
        <f>D713&amp;E713</f>
        <v>北汽福田汽车股份有限公司长沙超级卡车工厂100EV2151P</v>
      </c>
      <c r="Q713" t="e">
        <v>#N/A</v>
      </c>
      <c r="R713" t="e">
        <v>#N/A</v>
      </c>
      <c r="S713">
        <f>L713+N713</f>
        <v>412</v>
      </c>
      <c r="T713" t="e">
        <f>VLOOKUP(P713,Sheet1!W:W,1,0)</f>
        <v>#N/A</v>
      </c>
    </row>
    <row r="714" spans="1:20" x14ac:dyDescent="0.15">
      <c r="A714" s="67">
        <v>44531</v>
      </c>
      <c r="B714" t="s">
        <v>667</v>
      </c>
      <c r="C714" t="s">
        <v>1138</v>
      </c>
      <c r="D714" t="s">
        <v>1162</v>
      </c>
      <c r="E714" t="s">
        <v>1120</v>
      </c>
      <c r="F714" t="s">
        <v>1121</v>
      </c>
      <c r="G714" t="s">
        <v>886</v>
      </c>
      <c r="J714">
        <v>560</v>
      </c>
      <c r="K714">
        <v>0</v>
      </c>
      <c r="N714">
        <v>560</v>
      </c>
      <c r="O714">
        <v>0</v>
      </c>
      <c r="P714" t="str">
        <f>D714&amp;E714</f>
        <v>北汽福田汽车股份有限公司长沙超级卡车工厂100EV2541P</v>
      </c>
      <c r="Q714" t="e">
        <v>#N/A</v>
      </c>
      <c r="R714" t="e">
        <v>#N/A</v>
      </c>
      <c r="S714">
        <f>L714+N714</f>
        <v>560</v>
      </c>
      <c r="T714" t="e">
        <f>VLOOKUP(P714,Sheet1!W:W,1,0)</f>
        <v>#N/A</v>
      </c>
    </row>
    <row r="715" spans="1:20" x14ac:dyDescent="0.15">
      <c r="A715" s="67">
        <v>44531</v>
      </c>
      <c r="B715" t="s">
        <v>667</v>
      </c>
      <c r="C715" t="s">
        <v>1138</v>
      </c>
      <c r="D715" t="s">
        <v>1162</v>
      </c>
      <c r="E715" t="s">
        <v>1122</v>
      </c>
      <c r="F715" t="s">
        <v>1123</v>
      </c>
      <c r="G715" t="s">
        <v>886</v>
      </c>
      <c r="J715">
        <v>280</v>
      </c>
      <c r="K715">
        <v>0</v>
      </c>
      <c r="N715">
        <v>280</v>
      </c>
      <c r="O715">
        <v>0</v>
      </c>
      <c r="P715" t="str">
        <f>D715&amp;E715</f>
        <v>北汽福田汽车股份有限公司长沙超级卡车工厂120E1384P</v>
      </c>
      <c r="Q715" t="e">
        <v>#N/A</v>
      </c>
      <c r="R715" t="e">
        <v>#N/A</v>
      </c>
      <c r="S715">
        <f>L715+N715</f>
        <v>280</v>
      </c>
      <c r="T715" t="e">
        <f>VLOOKUP(P715,Sheet1!W:W,1,0)</f>
        <v>#N/A</v>
      </c>
    </row>
    <row r="716" spans="1:20" x14ac:dyDescent="0.15">
      <c r="A716" s="67">
        <v>44531</v>
      </c>
      <c r="B716" t="s">
        <v>667</v>
      </c>
      <c r="C716" t="s">
        <v>1138</v>
      </c>
      <c r="D716" t="s">
        <v>1162</v>
      </c>
      <c r="E716" t="s">
        <v>969</v>
      </c>
      <c r="F716" t="s">
        <v>970</v>
      </c>
      <c r="G716" t="s">
        <v>886</v>
      </c>
      <c r="H716">
        <v>210</v>
      </c>
      <c r="I716">
        <v>210</v>
      </c>
      <c r="K716">
        <v>210</v>
      </c>
      <c r="L716">
        <v>210</v>
      </c>
      <c r="M716">
        <v>210</v>
      </c>
      <c r="N716">
        <v>0</v>
      </c>
      <c r="O716">
        <v>210</v>
      </c>
      <c r="P716" t="str">
        <f>D716&amp;E716</f>
        <v>北汽福田汽车股份有限公司长沙超级卡车工厂120EV026P</v>
      </c>
      <c r="Q716" t="e">
        <v>#N/A</v>
      </c>
      <c r="R716" t="e">
        <v>#N/A</v>
      </c>
      <c r="S716">
        <f>L716+N716</f>
        <v>210</v>
      </c>
      <c r="T716" t="e">
        <f>VLOOKUP(P716,Sheet1!W:W,1,0)</f>
        <v>#N/A</v>
      </c>
    </row>
    <row r="717" spans="1:20" x14ac:dyDescent="0.15">
      <c r="A717" s="67">
        <v>44531</v>
      </c>
      <c r="B717" t="s">
        <v>667</v>
      </c>
      <c r="C717" t="s">
        <v>1138</v>
      </c>
      <c r="D717" t="s">
        <v>1162</v>
      </c>
      <c r="E717" t="s">
        <v>1097</v>
      </c>
      <c r="F717" t="s">
        <v>1098</v>
      </c>
      <c r="G717" t="s">
        <v>886</v>
      </c>
      <c r="H717">
        <v>100</v>
      </c>
      <c r="I717">
        <v>100</v>
      </c>
      <c r="K717">
        <v>100</v>
      </c>
      <c r="L717">
        <v>100</v>
      </c>
      <c r="M717">
        <v>100</v>
      </c>
      <c r="N717">
        <v>0</v>
      </c>
      <c r="O717">
        <v>100</v>
      </c>
      <c r="P717" t="str">
        <f>D717&amp;E717</f>
        <v>北汽福田汽车股份有限公司长沙超级卡车工厂120EV1384P</v>
      </c>
      <c r="Q717" t="e">
        <v>#N/A</v>
      </c>
      <c r="R717" t="e">
        <v>#N/A</v>
      </c>
      <c r="S717">
        <f>L717+N717</f>
        <v>100</v>
      </c>
      <c r="T717" t="e">
        <f>VLOOKUP(P717,Sheet1!W:W,1,0)</f>
        <v>#N/A</v>
      </c>
    </row>
    <row r="718" spans="1:20" x14ac:dyDescent="0.15">
      <c r="A718" s="67">
        <v>44531</v>
      </c>
      <c r="B718" t="s">
        <v>667</v>
      </c>
      <c r="C718" t="s">
        <v>1138</v>
      </c>
      <c r="D718" t="s">
        <v>1162</v>
      </c>
      <c r="E718" t="s">
        <v>1099</v>
      </c>
      <c r="F718" t="s">
        <v>1100</v>
      </c>
      <c r="G718" t="s">
        <v>886</v>
      </c>
      <c r="J718">
        <v>245</v>
      </c>
      <c r="K718">
        <v>0</v>
      </c>
      <c r="N718">
        <v>245</v>
      </c>
      <c r="O718">
        <v>0</v>
      </c>
      <c r="P718" t="str">
        <f>D718&amp;E718</f>
        <v>北汽福田汽车股份有限公司长沙超级卡车工厂120EV1532P</v>
      </c>
      <c r="Q718" t="e">
        <v>#N/A</v>
      </c>
      <c r="R718" t="e">
        <v>#N/A</v>
      </c>
      <c r="S718">
        <f>L718+N718</f>
        <v>245</v>
      </c>
      <c r="T718" t="e">
        <f>VLOOKUP(P718,Sheet1!W:W,1,0)</f>
        <v>#N/A</v>
      </c>
    </row>
    <row r="719" spans="1:20" x14ac:dyDescent="0.15">
      <c r="A719" s="67">
        <v>44531</v>
      </c>
      <c r="B719" t="s">
        <v>667</v>
      </c>
      <c r="C719" t="s">
        <v>1138</v>
      </c>
      <c r="D719" t="s">
        <v>1162</v>
      </c>
      <c r="E719" t="s">
        <v>996</v>
      </c>
      <c r="F719" t="s">
        <v>997</v>
      </c>
      <c r="G719" t="s">
        <v>886</v>
      </c>
      <c r="J719">
        <v>140</v>
      </c>
      <c r="K719">
        <v>0</v>
      </c>
      <c r="N719">
        <v>140</v>
      </c>
      <c r="O719">
        <v>0</v>
      </c>
      <c r="P719" t="str">
        <f>D719&amp;E719</f>
        <v>北汽福田汽车股份有限公司长沙超级卡车工厂120EV1815P</v>
      </c>
      <c r="Q719" t="e">
        <v>#N/A</v>
      </c>
      <c r="R719" t="e">
        <v>#N/A</v>
      </c>
      <c r="S719">
        <f>L719+N719</f>
        <v>140</v>
      </c>
      <c r="T719" t="e">
        <f>VLOOKUP(P719,Sheet1!W:W,1,0)</f>
        <v>#N/A</v>
      </c>
    </row>
    <row r="720" spans="1:20" x14ac:dyDescent="0.15">
      <c r="A720" s="67">
        <v>44531</v>
      </c>
      <c r="B720" t="s">
        <v>667</v>
      </c>
      <c r="C720" t="s">
        <v>1138</v>
      </c>
      <c r="D720" t="s">
        <v>1162</v>
      </c>
      <c r="E720" t="s">
        <v>1037</v>
      </c>
      <c r="F720" t="s">
        <v>1038</v>
      </c>
      <c r="G720" t="s">
        <v>886</v>
      </c>
      <c r="H720">
        <v>300</v>
      </c>
      <c r="I720">
        <v>300</v>
      </c>
      <c r="J720">
        <v>175</v>
      </c>
      <c r="K720">
        <v>125</v>
      </c>
      <c r="L720">
        <v>300</v>
      </c>
      <c r="M720">
        <v>300</v>
      </c>
      <c r="N720">
        <v>175</v>
      </c>
      <c r="O720">
        <v>125</v>
      </c>
      <c r="P720" t="str">
        <f>D720&amp;E720</f>
        <v>北汽福田汽车股份有限公司长沙超级卡车工厂120EV2320P</v>
      </c>
      <c r="Q720" t="e">
        <v>#N/A</v>
      </c>
      <c r="R720" t="e">
        <v>#N/A</v>
      </c>
      <c r="S720">
        <f>L720+N720</f>
        <v>475</v>
      </c>
      <c r="T720" t="e">
        <f>VLOOKUP(P720,Sheet1!W:W,1,0)</f>
        <v>#N/A</v>
      </c>
    </row>
    <row r="721" spans="1:20" x14ac:dyDescent="0.15">
      <c r="A721" s="67">
        <v>44531</v>
      </c>
      <c r="B721" t="s">
        <v>667</v>
      </c>
      <c r="C721" t="s">
        <v>1138</v>
      </c>
      <c r="D721" t="s">
        <v>1165</v>
      </c>
      <c r="E721" t="s">
        <v>954</v>
      </c>
      <c r="F721" t="s">
        <v>955</v>
      </c>
      <c r="G721" t="s">
        <v>886</v>
      </c>
      <c r="J721">
        <v>1680</v>
      </c>
      <c r="K721">
        <v>0</v>
      </c>
      <c r="N721">
        <v>1680</v>
      </c>
      <c r="O721">
        <v>0</v>
      </c>
      <c r="P721" t="str">
        <f>D721&amp;E721</f>
        <v>山东汽车制造有限公司100EV1912P</v>
      </c>
      <c r="Q721" t="e">
        <v>#N/A</v>
      </c>
      <c r="R721" t="e">
        <v>#N/A</v>
      </c>
      <c r="S721">
        <f>L721+N721</f>
        <v>1680</v>
      </c>
      <c r="T721" t="e">
        <f>VLOOKUP(P721,Sheet1!W:W,1,0)</f>
        <v>#N/A</v>
      </c>
    </row>
    <row r="722" spans="1:20" x14ac:dyDescent="0.15">
      <c r="A722" s="67">
        <v>44531</v>
      </c>
      <c r="B722" t="s">
        <v>667</v>
      </c>
      <c r="C722" t="s">
        <v>1138</v>
      </c>
      <c r="D722" t="s">
        <v>1165</v>
      </c>
      <c r="E722" t="s">
        <v>1112</v>
      </c>
      <c r="F722" t="s">
        <v>1113</v>
      </c>
      <c r="G722" t="s">
        <v>886</v>
      </c>
      <c r="H722">
        <v>0</v>
      </c>
      <c r="I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tr">
        <f>D722&amp;E722</f>
        <v>山东汽车制造有限公司120EV1912P</v>
      </c>
      <c r="Q722" t="e">
        <v>#N/A</v>
      </c>
      <c r="R722" t="e">
        <v>#N/A</v>
      </c>
      <c r="S722">
        <f>L722+N722</f>
        <v>0</v>
      </c>
      <c r="T722" t="e">
        <f>VLOOKUP(P722,Sheet1!W:W,1,0)</f>
        <v>#N/A</v>
      </c>
    </row>
    <row r="723" spans="1:20" x14ac:dyDescent="0.15">
      <c r="A723" s="67">
        <v>44531</v>
      </c>
      <c r="B723" t="s">
        <v>667</v>
      </c>
      <c r="C723" t="s">
        <v>1138</v>
      </c>
      <c r="D723" t="s">
        <v>1165</v>
      </c>
      <c r="E723" t="s">
        <v>956</v>
      </c>
      <c r="F723" t="s">
        <v>957</v>
      </c>
      <c r="G723" t="s">
        <v>886</v>
      </c>
      <c r="H723">
        <v>700</v>
      </c>
      <c r="I723">
        <v>700</v>
      </c>
      <c r="J723">
        <v>650</v>
      </c>
      <c r="K723">
        <v>50</v>
      </c>
      <c r="L723">
        <v>700</v>
      </c>
      <c r="M723">
        <v>700</v>
      </c>
      <c r="N723">
        <v>650</v>
      </c>
      <c r="O723">
        <v>50</v>
      </c>
      <c r="P723" t="str">
        <f>D723&amp;E723</f>
        <v>山东汽车制造有限公司100EV2540P</v>
      </c>
      <c r="Q723" t="e">
        <v>#N/A</v>
      </c>
      <c r="R723" t="e">
        <v>#N/A</v>
      </c>
      <c r="S723">
        <f>L723+N723</f>
        <v>1350</v>
      </c>
      <c r="T723" t="e">
        <f>VLOOKUP(P723,Sheet1!W:W,1,0)</f>
        <v>#N/A</v>
      </c>
    </row>
    <row r="724" spans="1:20" x14ac:dyDescent="0.15">
      <c r="A724" s="67">
        <v>44531</v>
      </c>
      <c r="B724" t="s">
        <v>667</v>
      </c>
      <c r="C724" t="s">
        <v>1138</v>
      </c>
      <c r="D724" t="s">
        <v>1166</v>
      </c>
      <c r="E724" t="s">
        <v>942</v>
      </c>
      <c r="F724" t="s">
        <v>943</v>
      </c>
      <c r="G724" t="s">
        <v>886</v>
      </c>
      <c r="J724">
        <v>498</v>
      </c>
      <c r="K724">
        <v>0</v>
      </c>
      <c r="N724">
        <v>498</v>
      </c>
      <c r="O724">
        <v>0</v>
      </c>
      <c r="P724" t="str">
        <f>D724&amp;E724</f>
        <v>河南福田智蓝新能源汽车有限公司100EV1119P</v>
      </c>
      <c r="Q724" t="e">
        <v>#N/A</v>
      </c>
      <c r="R724" t="e">
        <v>#N/A</v>
      </c>
      <c r="S724">
        <f>L724+N724</f>
        <v>498</v>
      </c>
      <c r="T724" t="e">
        <f>VLOOKUP(P724,Sheet1!W:W,1,0)</f>
        <v>#N/A</v>
      </c>
    </row>
    <row r="725" spans="1:20" x14ac:dyDescent="0.15">
      <c r="A725" s="67">
        <v>44531</v>
      </c>
      <c r="B725" t="s">
        <v>667</v>
      </c>
      <c r="C725" t="s">
        <v>1138</v>
      </c>
      <c r="D725" t="s">
        <v>1166</v>
      </c>
      <c r="E725" t="s">
        <v>1086</v>
      </c>
      <c r="F725" t="s">
        <v>1087</v>
      </c>
      <c r="G725" t="s">
        <v>886</v>
      </c>
      <c r="H725">
        <v>0</v>
      </c>
      <c r="I725">
        <v>0</v>
      </c>
      <c r="J725">
        <v>7</v>
      </c>
      <c r="K725">
        <v>0</v>
      </c>
      <c r="L725">
        <v>0</v>
      </c>
      <c r="M725">
        <v>0</v>
      </c>
      <c r="N725">
        <v>7</v>
      </c>
      <c r="O725">
        <v>0</v>
      </c>
      <c r="P725" t="str">
        <f>D725&amp;E725</f>
        <v>河南福田智蓝新能源汽车有限公司100EV1582P</v>
      </c>
      <c r="Q725" t="e">
        <v>#N/A</v>
      </c>
      <c r="R725" t="e">
        <v>#N/A</v>
      </c>
      <c r="S725">
        <f>L725+N725</f>
        <v>7</v>
      </c>
      <c r="T725" t="e">
        <f>VLOOKUP(P725,Sheet1!W:W,1,0)</f>
        <v>#N/A</v>
      </c>
    </row>
    <row r="726" spans="1:20" x14ac:dyDescent="0.15">
      <c r="A726" s="67">
        <v>44531</v>
      </c>
      <c r="B726" t="s">
        <v>667</v>
      </c>
      <c r="C726" t="s">
        <v>1138</v>
      </c>
      <c r="D726" t="s">
        <v>1166</v>
      </c>
      <c r="E726" t="s">
        <v>1130</v>
      </c>
      <c r="F726" t="s">
        <v>1131</v>
      </c>
      <c r="G726" t="s">
        <v>886</v>
      </c>
      <c r="H726">
        <v>0</v>
      </c>
      <c r="I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tr">
        <f>D726&amp;E726</f>
        <v>河南福田智蓝新能源汽车有限公司100EV1879P</v>
      </c>
      <c r="Q726" t="e">
        <v>#N/A</v>
      </c>
      <c r="R726" t="e">
        <v>#N/A</v>
      </c>
      <c r="S726">
        <f>L726+N726</f>
        <v>0</v>
      </c>
      <c r="T726" t="e">
        <f>VLOOKUP(P726,Sheet1!W:W,1,0)</f>
        <v>#N/A</v>
      </c>
    </row>
    <row r="727" spans="1:20" x14ac:dyDescent="0.15">
      <c r="A727" s="67">
        <v>44531</v>
      </c>
      <c r="B727" t="s">
        <v>667</v>
      </c>
      <c r="C727" t="s">
        <v>1138</v>
      </c>
      <c r="D727" t="s">
        <v>1166</v>
      </c>
      <c r="E727" t="s">
        <v>954</v>
      </c>
      <c r="F727" t="s">
        <v>955</v>
      </c>
      <c r="G727" t="s">
        <v>886</v>
      </c>
      <c r="H727">
        <v>0</v>
      </c>
      <c r="I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tr">
        <f>D727&amp;E727</f>
        <v>河南福田智蓝新能源汽车有限公司100EV1912P</v>
      </c>
      <c r="Q727" t="e">
        <v>#N/A</v>
      </c>
      <c r="R727" t="e">
        <v>#N/A</v>
      </c>
      <c r="S727">
        <f>L727+N727</f>
        <v>0</v>
      </c>
      <c r="T727" t="e">
        <f>VLOOKUP(P727,Sheet1!W:W,1,0)</f>
        <v>#N/A</v>
      </c>
    </row>
    <row r="728" spans="1:20" x14ac:dyDescent="0.15">
      <c r="A728" s="67">
        <v>44531</v>
      </c>
      <c r="B728" t="s">
        <v>667</v>
      </c>
      <c r="C728" t="s">
        <v>1138</v>
      </c>
      <c r="D728" t="s">
        <v>1166</v>
      </c>
      <c r="E728" t="s">
        <v>1007</v>
      </c>
      <c r="F728" t="s">
        <v>1008</v>
      </c>
      <c r="G728" t="s">
        <v>886</v>
      </c>
      <c r="H728">
        <v>0</v>
      </c>
      <c r="I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tr">
        <f>D728&amp;E728</f>
        <v>河南福田智蓝新能源汽车有限公司100EV2151P</v>
      </c>
      <c r="Q728" t="e">
        <v>#N/A</v>
      </c>
      <c r="R728" t="e">
        <v>#N/A</v>
      </c>
      <c r="S728">
        <f>L728+N728</f>
        <v>0</v>
      </c>
      <c r="T728" t="e">
        <f>VLOOKUP(P728,Sheet1!W:W,1,0)</f>
        <v>#N/A</v>
      </c>
    </row>
    <row r="729" spans="1:20" x14ac:dyDescent="0.15">
      <c r="A729" s="67">
        <v>44531</v>
      </c>
      <c r="B729" t="s">
        <v>667</v>
      </c>
      <c r="C729" t="s">
        <v>1138</v>
      </c>
      <c r="D729" t="s">
        <v>1166</v>
      </c>
      <c r="E729" t="s">
        <v>956</v>
      </c>
      <c r="F729" t="s">
        <v>957</v>
      </c>
      <c r="G729" t="s">
        <v>886</v>
      </c>
      <c r="H729">
        <v>0</v>
      </c>
      <c r="I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tr">
        <f>D729&amp;E729</f>
        <v>河南福田智蓝新能源汽车有限公司100EV2540P</v>
      </c>
      <c r="Q729" t="e">
        <v>#N/A</v>
      </c>
      <c r="R729" t="e">
        <v>#N/A</v>
      </c>
      <c r="S729">
        <f>L729+N729</f>
        <v>0</v>
      </c>
      <c r="T729" t="e">
        <f>VLOOKUP(P729,Sheet1!W:W,1,0)</f>
        <v>#N/A</v>
      </c>
    </row>
    <row r="730" spans="1:20" x14ac:dyDescent="0.15">
      <c r="A730" s="67">
        <v>44531</v>
      </c>
      <c r="B730" t="s">
        <v>667</v>
      </c>
      <c r="C730" t="s">
        <v>1138</v>
      </c>
      <c r="D730" t="s">
        <v>1166</v>
      </c>
      <c r="E730" t="s">
        <v>1090</v>
      </c>
      <c r="F730" t="s">
        <v>957</v>
      </c>
      <c r="G730" t="s">
        <v>886</v>
      </c>
      <c r="H730">
        <v>2600</v>
      </c>
      <c r="I730">
        <v>2600</v>
      </c>
      <c r="J730">
        <v>1250</v>
      </c>
      <c r="K730">
        <v>1350</v>
      </c>
      <c r="L730">
        <v>2600</v>
      </c>
      <c r="M730">
        <v>2600</v>
      </c>
      <c r="N730">
        <v>1250</v>
      </c>
      <c r="O730">
        <v>1350</v>
      </c>
      <c r="P730" t="str">
        <f>D730&amp;E730</f>
        <v>河南福田智蓝新能源汽车有限公司100EV1873P</v>
      </c>
      <c r="Q730" t="e">
        <v>#N/A</v>
      </c>
      <c r="R730" t="e">
        <v>#N/A</v>
      </c>
      <c r="S730">
        <f>L730+N730</f>
        <v>3850</v>
      </c>
      <c r="T730" t="e">
        <f>VLOOKUP(P730,Sheet1!W:W,1,0)</f>
        <v>#N/A</v>
      </c>
    </row>
    <row r="731" spans="1:20" x14ac:dyDescent="0.15">
      <c r="A731" s="67">
        <v>44531</v>
      </c>
      <c r="B731" t="s">
        <v>667</v>
      </c>
      <c r="C731" t="s">
        <v>1138</v>
      </c>
      <c r="D731" t="s">
        <v>1166</v>
      </c>
      <c r="E731" t="s">
        <v>969</v>
      </c>
      <c r="F731" t="s">
        <v>970</v>
      </c>
      <c r="G731" t="s">
        <v>886</v>
      </c>
      <c r="H731">
        <v>70</v>
      </c>
      <c r="I731">
        <v>70</v>
      </c>
      <c r="K731">
        <v>70</v>
      </c>
      <c r="L731">
        <v>70</v>
      </c>
      <c r="M731">
        <v>70</v>
      </c>
      <c r="N731">
        <v>0</v>
      </c>
      <c r="O731">
        <v>70</v>
      </c>
      <c r="P731" t="str">
        <f>D731&amp;E731</f>
        <v>河南福田智蓝新能源汽车有限公司120EV026P</v>
      </c>
      <c r="Q731" t="e">
        <v>#N/A</v>
      </c>
      <c r="R731" t="e">
        <v>#N/A</v>
      </c>
      <c r="S731">
        <f>L731+N731</f>
        <v>70</v>
      </c>
      <c r="T731" t="e">
        <f>VLOOKUP(P731,Sheet1!W:W,1,0)</f>
        <v>#N/A</v>
      </c>
    </row>
    <row r="732" spans="1:20" x14ac:dyDescent="0.15">
      <c r="A732" s="67">
        <v>44531</v>
      </c>
      <c r="B732" t="s">
        <v>667</v>
      </c>
      <c r="C732" t="s">
        <v>1167</v>
      </c>
      <c r="D732" t="s">
        <v>1168</v>
      </c>
      <c r="E732" t="s">
        <v>1061</v>
      </c>
      <c r="F732" t="s">
        <v>1062</v>
      </c>
      <c r="G732" t="s">
        <v>886</v>
      </c>
      <c r="H732">
        <v>0</v>
      </c>
      <c r="I732">
        <v>280</v>
      </c>
      <c r="K732">
        <v>280</v>
      </c>
      <c r="L732">
        <v>0</v>
      </c>
      <c r="M732">
        <v>280</v>
      </c>
      <c r="N732">
        <v>0</v>
      </c>
      <c r="O732">
        <v>280</v>
      </c>
      <c r="P732" t="str">
        <f>D732&amp;E732</f>
        <v>一汽解放汽车有限公司100EV2520P</v>
      </c>
      <c r="Q732" t="e">
        <v>#N/A</v>
      </c>
      <c r="R732" t="e">
        <v>#N/A</v>
      </c>
      <c r="S732">
        <f>L732+N732</f>
        <v>0</v>
      </c>
      <c r="T732" t="e">
        <f>VLOOKUP(P732,Sheet1!W:W,1,0)</f>
        <v>#N/A</v>
      </c>
    </row>
    <row r="733" spans="1:20" x14ac:dyDescent="0.15">
      <c r="A733" s="67">
        <v>44531</v>
      </c>
      <c r="B733" t="s">
        <v>667</v>
      </c>
      <c r="C733" t="s">
        <v>1167</v>
      </c>
      <c r="D733" t="s">
        <v>1169</v>
      </c>
      <c r="E733" t="s">
        <v>1142</v>
      </c>
      <c r="F733" t="s">
        <v>1143</v>
      </c>
      <c r="G733" t="s">
        <v>886</v>
      </c>
      <c r="H733">
        <v>0</v>
      </c>
      <c r="I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tr">
        <f>D733&amp;E733</f>
        <v>北奔重型汽车集团有限公司100E1392P</v>
      </c>
      <c r="Q733" t="e">
        <v>#N/A</v>
      </c>
      <c r="R733" t="e">
        <v>#N/A</v>
      </c>
      <c r="S733">
        <f>L733+N733</f>
        <v>0</v>
      </c>
      <c r="T733" t="e">
        <f>VLOOKUP(P733,Sheet1!W:W,1,0)</f>
        <v>#N/A</v>
      </c>
    </row>
    <row r="734" spans="1:20" x14ac:dyDescent="0.15">
      <c r="A734" s="67">
        <v>44531</v>
      </c>
      <c r="B734" t="s">
        <v>667</v>
      </c>
      <c r="C734" t="s">
        <v>1167</v>
      </c>
      <c r="D734" t="s">
        <v>1169</v>
      </c>
      <c r="E734" t="s">
        <v>1101</v>
      </c>
      <c r="F734" t="s">
        <v>1102</v>
      </c>
      <c r="G734" t="s">
        <v>886</v>
      </c>
      <c r="H734">
        <v>0</v>
      </c>
      <c r="I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tr">
        <f>D734&amp;E734</f>
        <v>北奔重型汽车集团有限公司100E1901P</v>
      </c>
      <c r="Q734" t="e">
        <v>#N/A</v>
      </c>
      <c r="R734" t="e">
        <v>#N/A</v>
      </c>
      <c r="S734">
        <f>L734+N734</f>
        <v>0</v>
      </c>
      <c r="T734" t="e">
        <f>VLOOKUP(P734,Sheet1!W:W,1,0)</f>
        <v>#N/A</v>
      </c>
    </row>
    <row r="735" spans="1:20" x14ac:dyDescent="0.15">
      <c r="A735" s="67">
        <v>44531</v>
      </c>
      <c r="B735" t="s">
        <v>667</v>
      </c>
      <c r="C735" t="s">
        <v>1138</v>
      </c>
      <c r="D735" t="s">
        <v>1166</v>
      </c>
      <c r="E735" t="s">
        <v>975</v>
      </c>
      <c r="F735" t="s">
        <v>976</v>
      </c>
      <c r="G735" t="s">
        <v>886</v>
      </c>
      <c r="H735">
        <v>210</v>
      </c>
      <c r="I735">
        <v>210</v>
      </c>
      <c r="J735">
        <v>21</v>
      </c>
      <c r="K735">
        <v>189</v>
      </c>
      <c r="L735">
        <v>210</v>
      </c>
      <c r="M735">
        <v>210</v>
      </c>
      <c r="N735">
        <v>21</v>
      </c>
      <c r="O735">
        <v>189</v>
      </c>
      <c r="P735" t="str">
        <f>D735&amp;E735</f>
        <v>河南福田智蓝新能源汽车有限公司120EV1119P</v>
      </c>
      <c r="Q735" t="e">
        <v>#N/A</v>
      </c>
      <c r="R735" t="e">
        <v>#N/A</v>
      </c>
      <c r="S735">
        <f>L735+N735</f>
        <v>231</v>
      </c>
      <c r="T735" t="e">
        <f>VLOOKUP(P735,Sheet1!W:W,1,0)</f>
        <v>#N/A</v>
      </c>
    </row>
    <row r="736" spans="1:20" x14ac:dyDescent="0.15">
      <c r="A736" s="67">
        <v>44531</v>
      </c>
      <c r="B736" t="s">
        <v>667</v>
      </c>
      <c r="C736" t="s">
        <v>1167</v>
      </c>
      <c r="D736" t="s">
        <v>1169</v>
      </c>
      <c r="E736" t="s">
        <v>1148</v>
      </c>
      <c r="F736" t="s">
        <v>1149</v>
      </c>
      <c r="G736" t="s">
        <v>886</v>
      </c>
      <c r="H736">
        <v>0</v>
      </c>
      <c r="I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tr">
        <f>D736&amp;E736</f>
        <v>北奔重型汽车集团有限公司100E2201P</v>
      </c>
      <c r="Q736" t="e">
        <v>#N/A</v>
      </c>
      <c r="R736" t="e">
        <v>#N/A</v>
      </c>
      <c r="S736">
        <f>L736+N736</f>
        <v>0</v>
      </c>
      <c r="T736" t="e">
        <f>VLOOKUP(P736,Sheet1!W:W,1,0)</f>
        <v>#N/A</v>
      </c>
    </row>
    <row r="737" spans="1:20" x14ac:dyDescent="0.15">
      <c r="A737" s="67">
        <v>44531</v>
      </c>
      <c r="B737" t="s">
        <v>667</v>
      </c>
      <c r="C737" t="s">
        <v>1167</v>
      </c>
      <c r="D737" t="s">
        <v>1169</v>
      </c>
      <c r="E737" t="s">
        <v>1172</v>
      </c>
      <c r="F737" t="s">
        <v>1173</v>
      </c>
      <c r="G737" t="s">
        <v>886</v>
      </c>
      <c r="H737">
        <v>0</v>
      </c>
      <c r="I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tr">
        <f>D737&amp;E737</f>
        <v>北奔重型汽车集团有限公司100E548P</v>
      </c>
      <c r="Q737" t="e">
        <v>#N/A</v>
      </c>
      <c r="R737" t="e">
        <v>#N/A</v>
      </c>
      <c r="S737">
        <f>L737+N737</f>
        <v>0</v>
      </c>
      <c r="T737" t="e">
        <f>VLOOKUP(P737,Sheet1!W:W,1,0)</f>
        <v>#N/A</v>
      </c>
    </row>
    <row r="738" spans="1:20" x14ac:dyDescent="0.15">
      <c r="A738" s="67">
        <v>44531</v>
      </c>
      <c r="B738" t="s">
        <v>667</v>
      </c>
      <c r="C738" t="s">
        <v>1167</v>
      </c>
      <c r="D738" t="s">
        <v>1169</v>
      </c>
      <c r="E738" t="s">
        <v>1174</v>
      </c>
      <c r="F738" t="s">
        <v>1175</v>
      </c>
      <c r="G738" t="s">
        <v>886</v>
      </c>
      <c r="H738">
        <v>0</v>
      </c>
      <c r="I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tr">
        <f>D738&amp;E738</f>
        <v>北奔重型汽车集团有限公司100EV1393P</v>
      </c>
      <c r="Q738" t="e">
        <v>#N/A</v>
      </c>
      <c r="R738" t="e">
        <v>#N/A</v>
      </c>
      <c r="S738">
        <f>L738+N738</f>
        <v>0</v>
      </c>
      <c r="T738" t="e">
        <f>VLOOKUP(P738,Sheet1!W:W,1,0)</f>
        <v>#N/A</v>
      </c>
    </row>
    <row r="739" spans="1:20" x14ac:dyDescent="0.15">
      <c r="A739" s="67">
        <v>44531</v>
      </c>
      <c r="B739" t="s">
        <v>667</v>
      </c>
      <c r="C739" t="s">
        <v>1167</v>
      </c>
      <c r="D739" t="s">
        <v>1169</v>
      </c>
      <c r="E739" t="s">
        <v>1170</v>
      </c>
      <c r="F739" t="s">
        <v>1171</v>
      </c>
      <c r="G739" t="s">
        <v>886</v>
      </c>
      <c r="H739">
        <v>800</v>
      </c>
      <c r="I739">
        <v>800</v>
      </c>
      <c r="J739">
        <v>2044</v>
      </c>
      <c r="K739">
        <v>0</v>
      </c>
      <c r="L739">
        <v>800</v>
      </c>
      <c r="M739">
        <v>800</v>
      </c>
      <c r="N739">
        <v>0</v>
      </c>
      <c r="O739">
        <v>800</v>
      </c>
      <c r="P739" t="str">
        <f>D739&amp;E739</f>
        <v>北奔重型汽车集团有限公司100E1902P</v>
      </c>
      <c r="Q739" t="e">
        <v>#N/A</v>
      </c>
      <c r="R739" t="e">
        <v>#N/A</v>
      </c>
      <c r="S739">
        <f>L739+N739</f>
        <v>800</v>
      </c>
      <c r="T739" t="e">
        <f>VLOOKUP(P739,Sheet1!W:W,1,0)</f>
        <v>#N/A</v>
      </c>
    </row>
    <row r="740" spans="1:20" x14ac:dyDescent="0.15">
      <c r="A740" s="67">
        <v>44531</v>
      </c>
      <c r="B740" t="s">
        <v>667</v>
      </c>
      <c r="C740" t="s">
        <v>1167</v>
      </c>
      <c r="D740" t="s">
        <v>1169</v>
      </c>
      <c r="E740" t="s">
        <v>986</v>
      </c>
      <c r="F740" t="s">
        <v>987</v>
      </c>
      <c r="G740" t="s">
        <v>886</v>
      </c>
      <c r="H740">
        <v>0</v>
      </c>
      <c r="I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tr">
        <f>D740&amp;E740</f>
        <v>北奔重型汽车集团有限公司100EV1902P</v>
      </c>
      <c r="Q740" t="e">
        <v>#N/A</v>
      </c>
      <c r="R740" t="e">
        <v>#N/A</v>
      </c>
      <c r="S740">
        <f>L740+N740</f>
        <v>0</v>
      </c>
      <c r="T740" t="e">
        <f>VLOOKUP(P740,Sheet1!W:W,1,0)</f>
        <v>#N/A</v>
      </c>
    </row>
    <row r="741" spans="1:20" x14ac:dyDescent="0.15">
      <c r="A741" s="67">
        <v>44531</v>
      </c>
      <c r="B741" t="s">
        <v>667</v>
      </c>
      <c r="C741" t="s">
        <v>1167</v>
      </c>
      <c r="D741" t="s">
        <v>1169</v>
      </c>
      <c r="E741" t="s">
        <v>1176</v>
      </c>
      <c r="F741" t="s">
        <v>1177</v>
      </c>
      <c r="G741" t="s">
        <v>886</v>
      </c>
      <c r="H741">
        <v>0</v>
      </c>
      <c r="I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tr">
        <f>D741&amp;E741</f>
        <v>北奔重型汽车集团有限公司100EV2180P</v>
      </c>
      <c r="Q741" t="e">
        <v>#N/A</v>
      </c>
      <c r="R741" t="e">
        <v>#N/A</v>
      </c>
      <c r="S741">
        <f>L741+N741</f>
        <v>0</v>
      </c>
      <c r="T741" t="e">
        <f>VLOOKUP(P741,Sheet1!W:W,1,0)</f>
        <v>#N/A</v>
      </c>
    </row>
    <row r="742" spans="1:20" x14ac:dyDescent="0.15">
      <c r="A742" s="67">
        <v>44531</v>
      </c>
      <c r="B742" t="s">
        <v>667</v>
      </c>
      <c r="C742" t="s">
        <v>1167</v>
      </c>
      <c r="D742" t="s">
        <v>1169</v>
      </c>
      <c r="E742" t="s">
        <v>1154</v>
      </c>
      <c r="F742" t="s">
        <v>1155</v>
      </c>
      <c r="G742" t="s">
        <v>886</v>
      </c>
      <c r="J742">
        <v>50</v>
      </c>
      <c r="K742">
        <v>0</v>
      </c>
      <c r="N742">
        <v>5</v>
      </c>
      <c r="O742">
        <v>0</v>
      </c>
      <c r="P742" t="str">
        <f>D742&amp;E742</f>
        <v>北奔重型汽车集团有限公司100EV1744Q</v>
      </c>
      <c r="Q742" t="e">
        <v>#N/A</v>
      </c>
      <c r="R742" t="e">
        <v>#N/A</v>
      </c>
      <c r="S742">
        <f>L742+N742</f>
        <v>5</v>
      </c>
      <c r="T742" t="e">
        <f>VLOOKUP(P742,Sheet1!W:W,1,0)</f>
        <v>#N/A</v>
      </c>
    </row>
    <row r="743" spans="1:20" x14ac:dyDescent="0.15">
      <c r="A743" s="67">
        <v>44531</v>
      </c>
      <c r="B743" t="s">
        <v>667</v>
      </c>
      <c r="C743" t="s">
        <v>1167</v>
      </c>
      <c r="D743" t="s">
        <v>1169</v>
      </c>
      <c r="E743" t="s">
        <v>1178</v>
      </c>
      <c r="F743" t="s">
        <v>1179</v>
      </c>
      <c r="G743" t="s">
        <v>886</v>
      </c>
      <c r="J743">
        <v>11</v>
      </c>
      <c r="K743">
        <v>0</v>
      </c>
      <c r="N743">
        <v>0</v>
      </c>
      <c r="O743">
        <v>0</v>
      </c>
      <c r="P743" t="str">
        <f>D743&amp;E743</f>
        <v>北奔重型汽车集团有限公司120E1390P</v>
      </c>
      <c r="Q743" t="e">
        <v>#N/A</v>
      </c>
      <c r="R743" t="e">
        <v>#N/A</v>
      </c>
      <c r="S743">
        <f>L743+N743</f>
        <v>0</v>
      </c>
      <c r="T743" t="e">
        <f>VLOOKUP(P743,Sheet1!W:W,1,0)</f>
        <v>#N/A</v>
      </c>
    </row>
    <row r="744" spans="1:20" x14ac:dyDescent="0.15">
      <c r="A744" s="67">
        <v>44531</v>
      </c>
      <c r="B744" t="s">
        <v>667</v>
      </c>
      <c r="C744" t="s">
        <v>1167</v>
      </c>
      <c r="D744" t="s">
        <v>1169</v>
      </c>
      <c r="E744" t="s">
        <v>1180</v>
      </c>
      <c r="F744" t="s">
        <v>1181</v>
      </c>
      <c r="G744" t="s">
        <v>886</v>
      </c>
      <c r="H744">
        <v>0</v>
      </c>
      <c r="I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tr">
        <f>D744&amp;E744</f>
        <v>北奔重型汽车集团有限公司120EV080P</v>
      </c>
      <c r="Q744" t="e">
        <v>#N/A</v>
      </c>
      <c r="R744" t="e">
        <v>#N/A</v>
      </c>
      <c r="S744">
        <f>L744+N744</f>
        <v>0</v>
      </c>
      <c r="T744" t="e">
        <f>VLOOKUP(P744,Sheet1!W:W,1,0)</f>
        <v>#N/A</v>
      </c>
    </row>
    <row r="745" spans="1:20" x14ac:dyDescent="0.15">
      <c r="A745" s="67">
        <v>44531</v>
      </c>
      <c r="B745" t="s">
        <v>667</v>
      </c>
      <c r="C745" t="s">
        <v>1167</v>
      </c>
      <c r="D745" t="s">
        <v>1169</v>
      </c>
      <c r="E745" t="s">
        <v>1182</v>
      </c>
      <c r="F745" t="s">
        <v>1183</v>
      </c>
      <c r="G745" t="s">
        <v>886</v>
      </c>
      <c r="H745">
        <v>0</v>
      </c>
      <c r="I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tr">
        <f>D745&amp;E745</f>
        <v>北奔重型汽车集团有限公司120EV087G</v>
      </c>
      <c r="Q745" t="e">
        <v>#N/A</v>
      </c>
      <c r="R745" t="e">
        <v>#N/A</v>
      </c>
      <c r="S745">
        <f>L745+N745</f>
        <v>0</v>
      </c>
      <c r="T745" t="e">
        <f>VLOOKUP(P745,Sheet1!W:W,1,0)</f>
        <v>#N/A</v>
      </c>
    </row>
    <row r="746" spans="1:20" x14ac:dyDescent="0.15">
      <c r="A746" s="67">
        <v>44531</v>
      </c>
      <c r="B746" t="s">
        <v>667</v>
      </c>
      <c r="C746" t="s">
        <v>1167</v>
      </c>
      <c r="D746" t="s">
        <v>1169</v>
      </c>
      <c r="E746" t="s">
        <v>1063</v>
      </c>
      <c r="F746" t="s">
        <v>1064</v>
      </c>
      <c r="G746" t="s">
        <v>886</v>
      </c>
      <c r="J746">
        <v>90</v>
      </c>
      <c r="K746">
        <v>0</v>
      </c>
      <c r="N746">
        <v>14</v>
      </c>
      <c r="O746">
        <v>0</v>
      </c>
      <c r="P746" t="str">
        <f>D746&amp;E746</f>
        <v>北奔重型汽车集团有限公司100EV712P</v>
      </c>
      <c r="Q746" t="e">
        <v>#N/A</v>
      </c>
      <c r="R746" t="e">
        <v>#N/A</v>
      </c>
      <c r="S746">
        <f>L746+N746</f>
        <v>14</v>
      </c>
      <c r="T746" t="e">
        <f>VLOOKUP(P746,Sheet1!W:W,1,0)</f>
        <v>#N/A</v>
      </c>
    </row>
    <row r="747" spans="1:20" x14ac:dyDescent="0.15">
      <c r="A747" s="67">
        <v>44531</v>
      </c>
      <c r="B747" t="s">
        <v>667</v>
      </c>
      <c r="C747" t="s">
        <v>1167</v>
      </c>
      <c r="D747" t="s">
        <v>1169</v>
      </c>
      <c r="E747" t="s">
        <v>1184</v>
      </c>
      <c r="F747" t="s">
        <v>1185</v>
      </c>
      <c r="G747" t="s">
        <v>886</v>
      </c>
      <c r="H747">
        <v>0</v>
      </c>
      <c r="I747">
        <v>0</v>
      </c>
      <c r="J747">
        <v>165</v>
      </c>
      <c r="K747">
        <v>0</v>
      </c>
      <c r="L747">
        <v>0</v>
      </c>
      <c r="M747">
        <v>0</v>
      </c>
      <c r="N747">
        <v>150</v>
      </c>
      <c r="O747">
        <v>0</v>
      </c>
      <c r="P747" t="str">
        <f>D747&amp;E747</f>
        <v>北奔重型汽车集团有限公司120EV1058Q</v>
      </c>
      <c r="Q747" t="e">
        <v>#N/A</v>
      </c>
      <c r="R747" t="e">
        <v>#N/A</v>
      </c>
      <c r="S747">
        <f>L747+N747</f>
        <v>150</v>
      </c>
      <c r="T747" t="e">
        <f>VLOOKUP(P747,Sheet1!W:W,1,0)</f>
        <v>#N/A</v>
      </c>
    </row>
    <row r="748" spans="1:20" x14ac:dyDescent="0.15">
      <c r="A748" s="67">
        <v>44531</v>
      </c>
      <c r="B748" t="s">
        <v>667</v>
      </c>
      <c r="C748" t="s">
        <v>1167</v>
      </c>
      <c r="D748" t="s">
        <v>1169</v>
      </c>
      <c r="E748" t="s">
        <v>1186</v>
      </c>
      <c r="F748" t="s">
        <v>1187</v>
      </c>
      <c r="G748" t="s">
        <v>886</v>
      </c>
      <c r="H748">
        <v>0</v>
      </c>
      <c r="I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tr">
        <f>D748&amp;E748</f>
        <v>北奔重型汽车集团有限公司120EV1514P</v>
      </c>
      <c r="Q748" t="e">
        <v>#N/A</v>
      </c>
      <c r="R748" t="e">
        <v>#N/A</v>
      </c>
      <c r="S748">
        <f>L748+N748</f>
        <v>0</v>
      </c>
      <c r="T748" t="e">
        <f>VLOOKUP(P748,Sheet1!W:W,1,0)</f>
        <v>#N/A</v>
      </c>
    </row>
    <row r="749" spans="1:20" x14ac:dyDescent="0.15">
      <c r="A749" s="67">
        <v>44531</v>
      </c>
      <c r="B749" t="s">
        <v>667</v>
      </c>
      <c r="C749" t="s">
        <v>1167</v>
      </c>
      <c r="D749" t="s">
        <v>1169</v>
      </c>
      <c r="E749" t="s">
        <v>1188</v>
      </c>
      <c r="F749" t="s">
        <v>1189</v>
      </c>
      <c r="G749" t="s">
        <v>886</v>
      </c>
      <c r="H749">
        <v>0</v>
      </c>
      <c r="I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tr">
        <f>D749&amp;E749</f>
        <v>北奔重型汽车集团有限公司120EV1649P</v>
      </c>
      <c r="Q749" t="e">
        <v>#N/A</v>
      </c>
      <c r="R749" t="e">
        <v>#N/A</v>
      </c>
      <c r="S749">
        <f>L749+N749</f>
        <v>0</v>
      </c>
      <c r="T749" t="e">
        <f>VLOOKUP(P749,Sheet1!W:W,1,0)</f>
        <v>#N/A</v>
      </c>
    </row>
    <row r="750" spans="1:20" x14ac:dyDescent="0.15">
      <c r="A750" s="67">
        <v>44531</v>
      </c>
      <c r="B750" t="s">
        <v>667</v>
      </c>
      <c r="C750" t="s">
        <v>1167</v>
      </c>
      <c r="D750" t="s">
        <v>1169</v>
      </c>
      <c r="E750" t="s">
        <v>1000</v>
      </c>
      <c r="F750" t="s">
        <v>1001</v>
      </c>
      <c r="G750" t="s">
        <v>886</v>
      </c>
      <c r="H750">
        <v>0</v>
      </c>
      <c r="I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tr">
        <f>D750&amp;E750</f>
        <v>北奔重型汽车集团有限公司120EV1867P</v>
      </c>
      <c r="Q750" t="e">
        <v>#N/A</v>
      </c>
      <c r="R750" t="e">
        <v>#N/A</v>
      </c>
      <c r="S750">
        <f>L750+N750</f>
        <v>0</v>
      </c>
      <c r="T750" t="e">
        <f>VLOOKUP(P750,Sheet1!W:W,1,0)</f>
        <v>#N/A</v>
      </c>
    </row>
    <row r="751" spans="1:20" x14ac:dyDescent="0.15">
      <c r="A751" s="67">
        <v>44531</v>
      </c>
      <c r="B751" t="s">
        <v>685</v>
      </c>
      <c r="C751" t="s">
        <v>686</v>
      </c>
      <c r="D751" t="s">
        <v>1190</v>
      </c>
      <c r="E751" t="s">
        <v>1146</v>
      </c>
      <c r="F751" t="s">
        <v>1147</v>
      </c>
      <c r="G751" t="s">
        <v>886</v>
      </c>
      <c r="H751">
        <v>0</v>
      </c>
      <c r="I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tr">
        <f>D751&amp;E751</f>
        <v>安徽华菱汽车有限公司100E1777P</v>
      </c>
      <c r="Q751" t="e">
        <v>#N/A</v>
      </c>
      <c r="R751" t="e">
        <v>#N/A</v>
      </c>
      <c r="S751">
        <f>L751+N751</f>
        <v>0</v>
      </c>
      <c r="T751" t="e">
        <f>VLOOKUP(P751,Sheet1!W:W,1,0)</f>
        <v>#N/A</v>
      </c>
    </row>
    <row r="752" spans="1:20" x14ac:dyDescent="0.15">
      <c r="A752" s="67">
        <v>44531</v>
      </c>
      <c r="B752" t="s">
        <v>685</v>
      </c>
      <c r="C752" t="s">
        <v>686</v>
      </c>
      <c r="D752" t="s">
        <v>1190</v>
      </c>
      <c r="E752" t="s">
        <v>1191</v>
      </c>
      <c r="F752" t="s">
        <v>1192</v>
      </c>
      <c r="G752" t="s">
        <v>886</v>
      </c>
      <c r="J752">
        <v>61</v>
      </c>
      <c r="K752">
        <v>0</v>
      </c>
      <c r="N752">
        <v>0</v>
      </c>
      <c r="O752">
        <v>0</v>
      </c>
      <c r="P752" t="str">
        <f>D752&amp;E752</f>
        <v>安徽华菱汽车有限公司100E2238P</v>
      </c>
      <c r="Q752" t="e">
        <v>#N/A</v>
      </c>
      <c r="R752" t="e">
        <v>#N/A</v>
      </c>
      <c r="S752">
        <f>L752+N752</f>
        <v>0</v>
      </c>
      <c r="T752" t="e">
        <f>VLOOKUP(P752,Sheet1!W:W,1,0)</f>
        <v>#N/A</v>
      </c>
    </row>
    <row r="753" spans="1:20" x14ac:dyDescent="0.15">
      <c r="A753" s="67">
        <v>44531</v>
      </c>
      <c r="B753" t="s">
        <v>667</v>
      </c>
      <c r="C753" t="s">
        <v>1167</v>
      </c>
      <c r="D753" t="s">
        <v>1169</v>
      </c>
      <c r="E753" t="s">
        <v>994</v>
      </c>
      <c r="F753" t="s">
        <v>995</v>
      </c>
      <c r="G753" t="s">
        <v>886</v>
      </c>
      <c r="H753">
        <v>800</v>
      </c>
      <c r="I753">
        <v>800</v>
      </c>
      <c r="J753">
        <v>48</v>
      </c>
      <c r="K753">
        <v>752</v>
      </c>
      <c r="L753">
        <v>800</v>
      </c>
      <c r="M753">
        <v>800</v>
      </c>
      <c r="N753">
        <v>0</v>
      </c>
      <c r="O753">
        <v>800</v>
      </c>
      <c r="P753" t="str">
        <f>D753&amp;E753</f>
        <v>北奔重型汽车集团有限公司120EV1513P</v>
      </c>
      <c r="Q753" t="e">
        <v>#N/A</v>
      </c>
      <c r="R753" t="e">
        <v>#N/A</v>
      </c>
      <c r="S753">
        <f>L753+N753</f>
        <v>800</v>
      </c>
      <c r="T753" t="e">
        <f>VLOOKUP(P753,Sheet1!W:W,1,0)</f>
        <v>#N/A</v>
      </c>
    </row>
    <row r="754" spans="1:20" x14ac:dyDescent="0.15">
      <c r="A754" s="67">
        <v>44531</v>
      </c>
      <c r="B754" t="s">
        <v>685</v>
      </c>
      <c r="C754" t="s">
        <v>686</v>
      </c>
      <c r="D754" t="s">
        <v>1190</v>
      </c>
      <c r="E754" t="s">
        <v>1193</v>
      </c>
      <c r="F754" t="s">
        <v>1194</v>
      </c>
      <c r="G754" t="s">
        <v>886</v>
      </c>
      <c r="H754">
        <v>0</v>
      </c>
      <c r="I754">
        <v>0</v>
      </c>
      <c r="J754">
        <v>41</v>
      </c>
      <c r="K754">
        <v>0</v>
      </c>
      <c r="L754">
        <v>0</v>
      </c>
      <c r="M754">
        <v>0</v>
      </c>
      <c r="N754">
        <v>70</v>
      </c>
      <c r="O754">
        <v>0</v>
      </c>
      <c r="P754" t="str">
        <f>D754&amp;E754</f>
        <v>安徽华菱汽车有限公司100EV1411Q</v>
      </c>
      <c r="Q754" t="e">
        <v>#N/A</v>
      </c>
      <c r="R754" t="e">
        <v>#N/A</v>
      </c>
      <c r="S754">
        <f>L754+N754</f>
        <v>70</v>
      </c>
      <c r="T754" t="e">
        <f>VLOOKUP(P754,Sheet1!W:W,1,0)</f>
        <v>#N/A</v>
      </c>
    </row>
    <row r="755" spans="1:20" x14ac:dyDescent="0.15">
      <c r="A755" s="67">
        <v>44531</v>
      </c>
      <c r="B755" t="s">
        <v>685</v>
      </c>
      <c r="C755" t="s">
        <v>686</v>
      </c>
      <c r="D755" t="s">
        <v>1190</v>
      </c>
      <c r="E755" t="s">
        <v>1195</v>
      </c>
      <c r="F755" t="s">
        <v>1196</v>
      </c>
      <c r="G755" t="s">
        <v>886</v>
      </c>
      <c r="J755">
        <v>40</v>
      </c>
      <c r="K755">
        <v>0</v>
      </c>
      <c r="N755">
        <v>33</v>
      </c>
      <c r="O755">
        <v>0</v>
      </c>
      <c r="P755" t="str">
        <f>D755&amp;E755</f>
        <v>安徽华菱汽车有限公司100EV1412Q</v>
      </c>
      <c r="Q755" t="e">
        <v>#N/A</v>
      </c>
      <c r="R755" t="e">
        <v>#N/A</v>
      </c>
      <c r="S755">
        <f>L755+N755</f>
        <v>33</v>
      </c>
      <c r="T755" t="e">
        <f>VLOOKUP(P755,Sheet1!W:W,1,0)</f>
        <v>#N/A</v>
      </c>
    </row>
    <row r="756" spans="1:20" x14ac:dyDescent="0.15">
      <c r="A756" s="67">
        <v>44531</v>
      </c>
      <c r="B756" t="s">
        <v>685</v>
      </c>
      <c r="C756" t="s">
        <v>686</v>
      </c>
      <c r="D756" t="s">
        <v>1190</v>
      </c>
      <c r="E756" t="s">
        <v>1043</v>
      </c>
      <c r="F756" t="s">
        <v>1044</v>
      </c>
      <c r="G756" t="s">
        <v>886</v>
      </c>
      <c r="K756">
        <v>0</v>
      </c>
      <c r="N756">
        <v>280</v>
      </c>
      <c r="O756">
        <v>0</v>
      </c>
      <c r="P756" t="str">
        <f>D756&amp;E756</f>
        <v>安徽华菱汽车有限公司100EV1658P</v>
      </c>
      <c r="Q756" t="e">
        <v>#N/A</v>
      </c>
      <c r="R756" t="e">
        <v>#N/A</v>
      </c>
      <c r="S756">
        <f>L756+N756</f>
        <v>280</v>
      </c>
      <c r="T756" t="e">
        <f>VLOOKUP(P756,Sheet1!W:W,1,0)</f>
        <v>#N/A</v>
      </c>
    </row>
    <row r="757" spans="1:20" x14ac:dyDescent="0.15">
      <c r="A757" s="67">
        <v>44531</v>
      </c>
      <c r="B757" t="s">
        <v>685</v>
      </c>
      <c r="C757" t="s">
        <v>686</v>
      </c>
      <c r="D757" t="s">
        <v>1190</v>
      </c>
      <c r="E757" t="s">
        <v>1015</v>
      </c>
      <c r="F757" t="s">
        <v>898</v>
      </c>
      <c r="G757" t="s">
        <v>886</v>
      </c>
      <c r="H757">
        <v>0</v>
      </c>
      <c r="I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tr">
        <f>D757&amp;E757</f>
        <v>安徽华菱汽车有限公司100EV2429P0</v>
      </c>
      <c r="Q757" t="e">
        <v>#N/A</v>
      </c>
      <c r="R757" t="e">
        <v>#N/A</v>
      </c>
      <c r="S757">
        <f>L757+N757</f>
        <v>0</v>
      </c>
      <c r="T757" t="e">
        <f>VLOOKUP(P757,Sheet1!W:W,1,0)</f>
        <v>#N/A</v>
      </c>
    </row>
    <row r="758" spans="1:20" x14ac:dyDescent="0.15">
      <c r="A758" s="67">
        <v>44531</v>
      </c>
      <c r="B758" t="s">
        <v>685</v>
      </c>
      <c r="C758" t="s">
        <v>686</v>
      </c>
      <c r="D758" t="s">
        <v>1190</v>
      </c>
      <c r="E758" t="s">
        <v>986</v>
      </c>
      <c r="F758" t="s">
        <v>987</v>
      </c>
      <c r="G758" t="s">
        <v>886</v>
      </c>
      <c r="H758">
        <v>900</v>
      </c>
      <c r="I758">
        <v>900</v>
      </c>
      <c r="J758">
        <v>12</v>
      </c>
      <c r="K758">
        <v>888</v>
      </c>
      <c r="L758">
        <v>900</v>
      </c>
      <c r="M758">
        <v>900</v>
      </c>
      <c r="N758">
        <v>1470</v>
      </c>
      <c r="O758">
        <v>0</v>
      </c>
      <c r="P758" t="str">
        <f>D758&amp;E758</f>
        <v>安徽华菱汽车有限公司100EV1902P</v>
      </c>
      <c r="Q758" t="e">
        <v>#N/A</v>
      </c>
      <c r="R758" t="e">
        <v>#N/A</v>
      </c>
      <c r="S758">
        <f>L758+N758</f>
        <v>2370</v>
      </c>
      <c r="T758" t="e">
        <f>VLOOKUP(P758,Sheet1!W:W,1,0)</f>
        <v>#N/A</v>
      </c>
    </row>
    <row r="759" spans="1:20" x14ac:dyDescent="0.15">
      <c r="A759" s="67">
        <v>44531</v>
      </c>
      <c r="B759" t="s">
        <v>685</v>
      </c>
      <c r="C759" t="s">
        <v>686</v>
      </c>
      <c r="D759" t="s">
        <v>1190</v>
      </c>
      <c r="E759" t="s">
        <v>992</v>
      </c>
      <c r="F759" t="s">
        <v>993</v>
      </c>
      <c r="G759" t="s">
        <v>886</v>
      </c>
      <c r="H759">
        <v>0</v>
      </c>
      <c r="I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tr">
        <f>D759&amp;E759</f>
        <v>安徽华菱汽车有限公司120EV040P</v>
      </c>
      <c r="Q759" t="e">
        <v>#N/A</v>
      </c>
      <c r="R759" t="e">
        <v>#N/A</v>
      </c>
      <c r="S759">
        <f>L759+N759</f>
        <v>0</v>
      </c>
      <c r="T759" t="e">
        <f>VLOOKUP(P759,Sheet1!W:W,1,0)</f>
        <v>#N/A</v>
      </c>
    </row>
    <row r="760" spans="1:20" x14ac:dyDescent="0.15">
      <c r="A760" s="67">
        <v>44531</v>
      </c>
      <c r="B760" t="s">
        <v>685</v>
      </c>
      <c r="C760" t="s">
        <v>686</v>
      </c>
      <c r="D760" t="s">
        <v>1190</v>
      </c>
      <c r="E760" t="s">
        <v>988</v>
      </c>
      <c r="F760" t="s">
        <v>989</v>
      </c>
      <c r="G760" t="s">
        <v>886</v>
      </c>
      <c r="H760">
        <v>0</v>
      </c>
      <c r="I760">
        <v>0</v>
      </c>
      <c r="J760">
        <v>22</v>
      </c>
      <c r="K760">
        <v>0</v>
      </c>
      <c r="L760">
        <v>0</v>
      </c>
      <c r="M760">
        <v>0</v>
      </c>
      <c r="N760">
        <v>54</v>
      </c>
      <c r="O760">
        <v>0</v>
      </c>
      <c r="P760" t="str">
        <f>D760&amp;E760</f>
        <v>安徽华菱汽车有限公司100EV448P</v>
      </c>
      <c r="Q760" t="e">
        <v>#N/A</v>
      </c>
      <c r="R760" t="e">
        <v>#N/A</v>
      </c>
      <c r="S760">
        <f>L760+N760</f>
        <v>54</v>
      </c>
      <c r="T760" t="e">
        <f>VLOOKUP(P760,Sheet1!W:W,1,0)</f>
        <v>#N/A</v>
      </c>
    </row>
    <row r="761" spans="1:20" x14ac:dyDescent="0.15">
      <c r="A761" s="67">
        <v>44531</v>
      </c>
      <c r="B761" t="s">
        <v>685</v>
      </c>
      <c r="C761" t="s">
        <v>686</v>
      </c>
      <c r="D761" t="s">
        <v>1190</v>
      </c>
      <c r="E761" t="s">
        <v>994</v>
      </c>
      <c r="F761" t="s">
        <v>995</v>
      </c>
      <c r="G761" t="s">
        <v>886</v>
      </c>
      <c r="H761">
        <v>0</v>
      </c>
      <c r="I761">
        <v>0</v>
      </c>
      <c r="J761">
        <v>113</v>
      </c>
      <c r="K761">
        <v>0</v>
      </c>
      <c r="L761">
        <v>0</v>
      </c>
      <c r="M761">
        <v>0</v>
      </c>
      <c r="N761">
        <v>0</v>
      </c>
      <c r="O761">
        <v>0</v>
      </c>
      <c r="P761" t="str">
        <f>D761&amp;E761</f>
        <v>安徽华菱汽车有限公司120EV1513P</v>
      </c>
      <c r="Q761" t="e">
        <v>#N/A</v>
      </c>
      <c r="R761" t="e">
        <v>#N/A</v>
      </c>
      <c r="S761">
        <f>L761+N761</f>
        <v>0</v>
      </c>
      <c r="T761" t="e">
        <f>VLOOKUP(P761,Sheet1!W:W,1,0)</f>
        <v>#N/A</v>
      </c>
    </row>
    <row r="762" spans="1:20" x14ac:dyDescent="0.15">
      <c r="A762" s="67">
        <v>44531</v>
      </c>
      <c r="B762" t="s">
        <v>685</v>
      </c>
      <c r="C762" t="s">
        <v>686</v>
      </c>
      <c r="D762" t="s">
        <v>1190</v>
      </c>
      <c r="E762" t="s">
        <v>1186</v>
      </c>
      <c r="F762" t="s">
        <v>1187</v>
      </c>
      <c r="G762" t="s">
        <v>886</v>
      </c>
      <c r="J762">
        <v>243</v>
      </c>
      <c r="K762">
        <v>0</v>
      </c>
      <c r="N762">
        <v>0</v>
      </c>
      <c r="O762">
        <v>0</v>
      </c>
      <c r="P762" t="str">
        <f>D762&amp;E762</f>
        <v>安徽华菱汽车有限公司120EV1514P</v>
      </c>
      <c r="Q762" t="e">
        <v>#N/A</v>
      </c>
      <c r="R762" t="e">
        <v>#N/A</v>
      </c>
      <c r="S762">
        <f>L762+N762</f>
        <v>0</v>
      </c>
      <c r="T762" t="e">
        <f>VLOOKUP(P762,Sheet1!W:W,1,0)</f>
        <v>#N/A</v>
      </c>
    </row>
    <row r="763" spans="1:20" x14ac:dyDescent="0.15">
      <c r="A763" s="67">
        <v>44531</v>
      </c>
      <c r="B763" t="s">
        <v>685</v>
      </c>
      <c r="C763" t="s">
        <v>686</v>
      </c>
      <c r="D763" t="s">
        <v>1190</v>
      </c>
      <c r="E763" t="s">
        <v>1018</v>
      </c>
      <c r="F763" t="s">
        <v>1019</v>
      </c>
      <c r="G763" t="s">
        <v>886</v>
      </c>
      <c r="H763">
        <v>100</v>
      </c>
      <c r="I763">
        <v>100</v>
      </c>
      <c r="K763">
        <v>100</v>
      </c>
      <c r="L763">
        <v>100</v>
      </c>
      <c r="M763">
        <v>100</v>
      </c>
      <c r="N763">
        <v>0</v>
      </c>
      <c r="O763">
        <v>100</v>
      </c>
      <c r="P763" t="str">
        <f>D763&amp;E763</f>
        <v>安徽华菱汽车有限公司120EV1394P</v>
      </c>
      <c r="Q763" t="e">
        <v>#N/A</v>
      </c>
      <c r="R763" t="e">
        <v>#N/A</v>
      </c>
      <c r="S763">
        <f>L763+N763</f>
        <v>100</v>
      </c>
      <c r="T763" t="e">
        <f>VLOOKUP(P763,Sheet1!W:W,1,0)</f>
        <v>#N/A</v>
      </c>
    </row>
    <row r="764" spans="1:20" x14ac:dyDescent="0.15">
      <c r="A764" s="67">
        <v>44531</v>
      </c>
      <c r="B764" t="s">
        <v>685</v>
      </c>
      <c r="C764" t="s">
        <v>686</v>
      </c>
      <c r="D764" t="s">
        <v>1197</v>
      </c>
      <c r="E764" t="s">
        <v>1193</v>
      </c>
      <c r="F764" t="s">
        <v>1194</v>
      </c>
      <c r="G764" t="s">
        <v>886</v>
      </c>
      <c r="H764">
        <v>0</v>
      </c>
      <c r="I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tr">
        <f>D764&amp;E764</f>
        <v>安徽星马专用汽车有限公司100EV1411Q</v>
      </c>
      <c r="Q764" t="e">
        <v>#N/A</v>
      </c>
      <c r="R764" t="e">
        <v>#N/A</v>
      </c>
      <c r="S764">
        <f>L764+N764</f>
        <v>0</v>
      </c>
      <c r="T764" t="e">
        <f>VLOOKUP(P764,Sheet1!W:W,1,0)</f>
        <v>#N/A</v>
      </c>
    </row>
    <row r="765" spans="1:20" x14ac:dyDescent="0.15">
      <c r="A765" s="67">
        <v>44531</v>
      </c>
      <c r="B765" t="s">
        <v>685</v>
      </c>
      <c r="C765" t="s">
        <v>686</v>
      </c>
      <c r="D765" t="s">
        <v>1197</v>
      </c>
      <c r="E765" t="s">
        <v>1125</v>
      </c>
      <c r="F765" t="s">
        <v>1126</v>
      </c>
      <c r="G765" t="s">
        <v>886</v>
      </c>
      <c r="H765">
        <v>0</v>
      </c>
      <c r="I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str">
        <f>D765&amp;E765</f>
        <v>安徽星马专用汽车有限公司100EV1504P</v>
      </c>
      <c r="Q765" t="e">
        <v>#N/A</v>
      </c>
      <c r="R765" t="e">
        <v>#N/A</v>
      </c>
      <c r="S765">
        <f>L765+N765</f>
        <v>0</v>
      </c>
      <c r="T765" t="e">
        <f>VLOOKUP(P765,Sheet1!W:W,1,0)</f>
        <v>#N/A</v>
      </c>
    </row>
    <row r="766" spans="1:20" x14ac:dyDescent="0.15">
      <c r="A766" s="67">
        <v>44531</v>
      </c>
      <c r="B766" t="s">
        <v>685</v>
      </c>
      <c r="C766" t="s">
        <v>686</v>
      </c>
      <c r="D766" t="s">
        <v>1197</v>
      </c>
      <c r="E766" t="s">
        <v>1000</v>
      </c>
      <c r="F766" t="s">
        <v>1001</v>
      </c>
      <c r="G766" t="s">
        <v>886</v>
      </c>
      <c r="H766">
        <v>0</v>
      </c>
      <c r="I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tr">
        <f>D766&amp;E766</f>
        <v>安徽星马专用汽车有限公司120EV1867P</v>
      </c>
      <c r="Q766" t="e">
        <v>#N/A</v>
      </c>
      <c r="R766" t="e">
        <v>#N/A</v>
      </c>
      <c r="S766">
        <f>L766+N766</f>
        <v>0</v>
      </c>
      <c r="T766" t="e">
        <f>VLOOKUP(P766,Sheet1!W:W,1,0)</f>
        <v>#N/A</v>
      </c>
    </row>
    <row r="767" spans="1:20" x14ac:dyDescent="0.15">
      <c r="A767" s="67">
        <v>44531</v>
      </c>
      <c r="B767" t="s">
        <v>685</v>
      </c>
      <c r="C767" t="s">
        <v>686</v>
      </c>
      <c r="D767" t="s">
        <v>797</v>
      </c>
      <c r="E767" t="s">
        <v>688</v>
      </c>
      <c r="F767" t="s">
        <v>689</v>
      </c>
      <c r="G767" t="s">
        <v>874</v>
      </c>
      <c r="H767">
        <v>0</v>
      </c>
      <c r="I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tr">
        <f>D767&amp;E767</f>
        <v>成都大运汽车集团有限公司运城分公司100A3276</v>
      </c>
      <c r="Q767" t="e">
        <v>#N/A</v>
      </c>
      <c r="R767" t="s">
        <v>26</v>
      </c>
      <c r="S767">
        <f>L767+N767</f>
        <v>0</v>
      </c>
      <c r="T767" t="str">
        <f>VLOOKUP(P767,Sheet1!W:W,1,0)</f>
        <v>成都大运汽车集团有限公司运城分公司100A3276</v>
      </c>
    </row>
    <row r="768" spans="1:20" x14ac:dyDescent="0.15">
      <c r="A768" s="67">
        <v>44531</v>
      </c>
      <c r="B768" t="s">
        <v>685</v>
      </c>
      <c r="C768" t="s">
        <v>686</v>
      </c>
      <c r="D768" t="s">
        <v>797</v>
      </c>
      <c r="E768" t="s">
        <v>986</v>
      </c>
      <c r="F768" t="s">
        <v>987</v>
      </c>
      <c r="G768" t="s">
        <v>886</v>
      </c>
      <c r="H768">
        <v>0</v>
      </c>
      <c r="I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tr">
        <f>D768&amp;E768</f>
        <v>成都大运汽车集团有限公司运城分公司100EV1902P</v>
      </c>
      <c r="Q768" t="e">
        <v>#N/A</v>
      </c>
      <c r="R768" t="e">
        <v>#N/A</v>
      </c>
      <c r="S768">
        <f>L768+N768</f>
        <v>0</v>
      </c>
      <c r="T768" t="e">
        <f>VLOOKUP(P768,Sheet1!W:W,1,0)</f>
        <v>#N/A</v>
      </c>
    </row>
    <row r="769" spans="1:20" x14ac:dyDescent="0.15">
      <c r="A769" s="67">
        <v>44531</v>
      </c>
      <c r="B769" t="s">
        <v>685</v>
      </c>
      <c r="C769" t="s">
        <v>686</v>
      </c>
      <c r="D769" t="s">
        <v>1198</v>
      </c>
      <c r="E769" t="s">
        <v>986</v>
      </c>
      <c r="F769" t="s">
        <v>987</v>
      </c>
      <c r="G769" t="s">
        <v>886</v>
      </c>
      <c r="H769">
        <v>0</v>
      </c>
      <c r="I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tr">
        <f>D769&amp;E769</f>
        <v>湖南华菱汽车有限公司100EV1902P</v>
      </c>
      <c r="Q769" t="e">
        <v>#N/A</v>
      </c>
      <c r="R769" t="e">
        <v>#N/A</v>
      </c>
      <c r="S769">
        <f>L769+N769</f>
        <v>0</v>
      </c>
      <c r="T769" t="e">
        <f>VLOOKUP(P769,Sheet1!W:W,1,0)</f>
        <v>#N/A</v>
      </c>
    </row>
    <row r="770" spans="1:20" x14ac:dyDescent="0.15">
      <c r="A770" s="67">
        <v>44531</v>
      </c>
      <c r="B770" t="s">
        <v>685</v>
      </c>
      <c r="C770" t="s">
        <v>686</v>
      </c>
      <c r="D770" t="s">
        <v>1198</v>
      </c>
      <c r="E770" t="s">
        <v>994</v>
      </c>
      <c r="F770" t="s">
        <v>995</v>
      </c>
      <c r="G770" t="s">
        <v>886</v>
      </c>
      <c r="H770">
        <v>0</v>
      </c>
      <c r="I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t="str">
        <f>D770&amp;E770</f>
        <v>湖南华菱汽车有限公司120EV1513P</v>
      </c>
      <c r="Q770" t="e">
        <v>#N/A</v>
      </c>
      <c r="R770" t="e">
        <v>#N/A</v>
      </c>
      <c r="S770">
        <f>L770+N770</f>
        <v>0</v>
      </c>
      <c r="T770" t="e">
        <f>VLOOKUP(P770,Sheet1!W:W,1,0)</f>
        <v>#N/A</v>
      </c>
    </row>
    <row r="771" spans="1:20" x14ac:dyDescent="0.15">
      <c r="A771" s="67">
        <v>44531</v>
      </c>
      <c r="B771" t="s">
        <v>685</v>
      </c>
      <c r="C771" t="s">
        <v>686</v>
      </c>
      <c r="D771" t="s">
        <v>1198</v>
      </c>
      <c r="E771" t="s">
        <v>1199</v>
      </c>
      <c r="F771" t="s">
        <v>1200</v>
      </c>
      <c r="G771" t="s">
        <v>886</v>
      </c>
      <c r="H771">
        <v>0</v>
      </c>
      <c r="I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str">
        <f>D771&amp;E771</f>
        <v>湖南华菱汽车有限公司120EV1866P</v>
      </c>
      <c r="Q771" t="e">
        <v>#N/A</v>
      </c>
      <c r="R771" t="e">
        <v>#N/A</v>
      </c>
      <c r="S771">
        <f>L771+N771</f>
        <v>0</v>
      </c>
      <c r="T771" t="e">
        <f>VLOOKUP(P771,Sheet1!W:W,1,0)</f>
        <v>#N/A</v>
      </c>
    </row>
    <row r="772" spans="1:20" x14ac:dyDescent="0.15">
      <c r="A772" s="67">
        <v>44531</v>
      </c>
      <c r="B772" t="s">
        <v>685</v>
      </c>
      <c r="C772" t="s">
        <v>686</v>
      </c>
      <c r="D772" t="s">
        <v>1190</v>
      </c>
      <c r="E772" t="s">
        <v>1000</v>
      </c>
      <c r="F772" t="s">
        <v>1001</v>
      </c>
      <c r="G772" t="s">
        <v>886</v>
      </c>
      <c r="H772">
        <v>500</v>
      </c>
      <c r="I772">
        <v>500</v>
      </c>
      <c r="J772">
        <v>329</v>
      </c>
      <c r="K772">
        <v>171</v>
      </c>
      <c r="L772">
        <v>500</v>
      </c>
      <c r="M772">
        <v>500</v>
      </c>
      <c r="N772">
        <v>540</v>
      </c>
      <c r="O772">
        <v>0</v>
      </c>
      <c r="P772" t="str">
        <f>D772&amp;E772</f>
        <v>安徽华菱汽车有限公司120EV1867P</v>
      </c>
      <c r="Q772" t="e">
        <v>#N/A</v>
      </c>
      <c r="R772" t="e">
        <v>#N/A</v>
      </c>
      <c r="S772">
        <f>L772+N772</f>
        <v>1040</v>
      </c>
      <c r="T772" t="e">
        <f>VLOOKUP(P772,Sheet1!W:W,1,0)</f>
        <v>#N/A</v>
      </c>
    </row>
    <row r="773" spans="1:20" x14ac:dyDescent="0.15">
      <c r="A773" s="67">
        <v>44531</v>
      </c>
      <c r="B773" t="s">
        <v>685</v>
      </c>
      <c r="C773" t="s">
        <v>686</v>
      </c>
      <c r="D773" t="s">
        <v>1198</v>
      </c>
      <c r="E773" t="s">
        <v>1000</v>
      </c>
      <c r="F773" t="s">
        <v>1001</v>
      </c>
      <c r="G773" t="s">
        <v>886</v>
      </c>
      <c r="H773">
        <v>500</v>
      </c>
      <c r="I773">
        <v>500</v>
      </c>
      <c r="K773">
        <v>500</v>
      </c>
      <c r="L773">
        <v>500</v>
      </c>
      <c r="M773">
        <v>500</v>
      </c>
      <c r="N773">
        <v>0</v>
      </c>
      <c r="O773">
        <v>500</v>
      </c>
      <c r="P773" t="str">
        <f>D773&amp;E773</f>
        <v>湖南华菱汽车有限公司120EV1867P</v>
      </c>
      <c r="Q773" t="e">
        <v>#N/A</v>
      </c>
      <c r="R773" t="e">
        <v>#N/A</v>
      </c>
      <c r="S773">
        <f>L773+N773</f>
        <v>500</v>
      </c>
      <c r="T773" t="e">
        <f>VLOOKUP(P773,Sheet1!W:W,1,0)</f>
        <v>#N/A</v>
      </c>
    </row>
    <row r="774" spans="1:20" x14ac:dyDescent="0.15">
      <c r="A774" s="67">
        <v>44531</v>
      </c>
      <c r="B774" t="s">
        <v>685</v>
      </c>
      <c r="C774" t="s">
        <v>686</v>
      </c>
      <c r="D774" t="s">
        <v>1201</v>
      </c>
      <c r="E774" t="s">
        <v>1015</v>
      </c>
      <c r="F774" t="s">
        <v>898</v>
      </c>
      <c r="G774" t="s">
        <v>886</v>
      </c>
      <c r="H774">
        <v>500</v>
      </c>
      <c r="I774">
        <v>500</v>
      </c>
      <c r="K774">
        <v>500</v>
      </c>
      <c r="L774">
        <v>548</v>
      </c>
      <c r="M774">
        <v>548</v>
      </c>
      <c r="N774">
        <v>0</v>
      </c>
      <c r="O774">
        <v>548</v>
      </c>
      <c r="P774" t="str">
        <f>D774&amp;E774</f>
        <v>陕西重型汽车有限公司100EV2429P0</v>
      </c>
      <c r="Q774" t="e">
        <v>#N/A</v>
      </c>
      <c r="R774" t="e">
        <v>#N/A</v>
      </c>
      <c r="S774">
        <f>L774+N774</f>
        <v>548</v>
      </c>
      <c r="T774" t="e">
        <f>VLOOKUP(P774,Sheet1!W:W,1,0)</f>
        <v>#N/A</v>
      </c>
    </row>
    <row r="775" spans="1:20" x14ac:dyDescent="0.15">
      <c r="A775" s="67">
        <v>44531</v>
      </c>
      <c r="B775" t="s">
        <v>685</v>
      </c>
      <c r="C775" t="s">
        <v>686</v>
      </c>
      <c r="D775" t="s">
        <v>1202</v>
      </c>
      <c r="E775" t="s">
        <v>1193</v>
      </c>
      <c r="F775" t="s">
        <v>1194</v>
      </c>
      <c r="G775" t="s">
        <v>886</v>
      </c>
      <c r="J775">
        <v>18</v>
      </c>
      <c r="K775">
        <v>0</v>
      </c>
      <c r="N775">
        <v>18</v>
      </c>
      <c r="O775">
        <v>0</v>
      </c>
      <c r="P775" t="str">
        <f>D775&amp;E775</f>
        <v>集瑞联合重工有限公司100EV1411Q</v>
      </c>
      <c r="Q775" t="e">
        <v>#N/A</v>
      </c>
      <c r="R775" t="e">
        <v>#N/A</v>
      </c>
      <c r="S775">
        <f>L775+N775</f>
        <v>18</v>
      </c>
      <c r="T775" t="e">
        <f>VLOOKUP(P775,Sheet1!W:W,1,0)</f>
        <v>#N/A</v>
      </c>
    </row>
    <row r="776" spans="1:20" x14ac:dyDescent="0.15">
      <c r="A776" s="67">
        <v>44531</v>
      </c>
      <c r="B776" t="s">
        <v>685</v>
      </c>
      <c r="C776" t="s">
        <v>686</v>
      </c>
      <c r="D776" t="s">
        <v>1202</v>
      </c>
      <c r="E776" t="s">
        <v>1195</v>
      </c>
      <c r="F776" t="s">
        <v>1196</v>
      </c>
      <c r="G776" t="s">
        <v>886</v>
      </c>
      <c r="J776">
        <v>57</v>
      </c>
      <c r="K776">
        <v>0</v>
      </c>
      <c r="N776">
        <v>57</v>
      </c>
      <c r="O776">
        <v>0</v>
      </c>
      <c r="P776" t="str">
        <f>D776&amp;E776</f>
        <v>集瑞联合重工有限公司100EV1412Q</v>
      </c>
      <c r="Q776" t="e">
        <v>#N/A</v>
      </c>
      <c r="R776" t="e">
        <v>#N/A</v>
      </c>
      <c r="S776">
        <f>L776+N776</f>
        <v>57</v>
      </c>
      <c r="T776" t="e">
        <f>VLOOKUP(P776,Sheet1!W:W,1,0)</f>
        <v>#N/A</v>
      </c>
    </row>
    <row r="777" spans="1:20" x14ac:dyDescent="0.15">
      <c r="A777" s="67">
        <v>44531</v>
      </c>
      <c r="B777" t="s">
        <v>660</v>
      </c>
      <c r="C777" t="s">
        <v>661</v>
      </c>
      <c r="D777" t="s">
        <v>1203</v>
      </c>
      <c r="E777" t="s">
        <v>1015</v>
      </c>
      <c r="F777" t="s">
        <v>898</v>
      </c>
      <c r="G777" t="s">
        <v>886</v>
      </c>
      <c r="H777">
        <v>800</v>
      </c>
      <c r="I777">
        <v>1500</v>
      </c>
      <c r="J777">
        <v>1360</v>
      </c>
      <c r="K777">
        <v>140</v>
      </c>
      <c r="L777">
        <v>800</v>
      </c>
      <c r="M777">
        <v>1500</v>
      </c>
      <c r="N777">
        <v>1360</v>
      </c>
      <c r="O777">
        <v>140</v>
      </c>
      <c r="P777" t="str">
        <f>D777&amp;E777</f>
        <v>上汽红岩汽车有限公司100EV2429P0</v>
      </c>
      <c r="Q777" t="e">
        <v>#N/A</v>
      </c>
      <c r="R777" t="e">
        <v>#N/A</v>
      </c>
      <c r="S777">
        <f>L777+N777</f>
        <v>2160</v>
      </c>
      <c r="T777" t="e">
        <f>VLOOKUP(P777,Sheet1!W:W,1,0)</f>
        <v>#N/A</v>
      </c>
    </row>
    <row r="778" spans="1:20" x14ac:dyDescent="0.15">
      <c r="A778" s="67">
        <v>44531</v>
      </c>
      <c r="B778" t="s">
        <v>660</v>
      </c>
      <c r="C778" t="s">
        <v>661</v>
      </c>
      <c r="D778" t="s">
        <v>663</v>
      </c>
      <c r="E778" t="s">
        <v>664</v>
      </c>
      <c r="F778" t="s">
        <v>665</v>
      </c>
      <c r="G778" t="s">
        <v>874</v>
      </c>
      <c r="H778">
        <v>0</v>
      </c>
      <c r="I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tr">
        <f>D778&amp;E778</f>
        <v>厦门金龙联合汽车工业有限公司100A493</v>
      </c>
      <c r="Q778" t="e">
        <v>#N/A</v>
      </c>
      <c r="R778" t="s">
        <v>14</v>
      </c>
      <c r="S778">
        <f>L778+N778</f>
        <v>0</v>
      </c>
      <c r="T778" t="str">
        <f>VLOOKUP(P778,Sheet1!W:W,1,0)</f>
        <v>厦门金龙联合汽车工业有限公司100A493</v>
      </c>
    </row>
    <row r="779" spans="1:20" x14ac:dyDescent="0.15">
      <c r="A779" s="67">
        <v>44531</v>
      </c>
      <c r="B779" t="s">
        <v>660</v>
      </c>
      <c r="C779" t="s">
        <v>661</v>
      </c>
      <c r="D779" t="s">
        <v>663</v>
      </c>
      <c r="E779" t="s">
        <v>1204</v>
      </c>
      <c r="F779" t="s">
        <v>1205</v>
      </c>
      <c r="G779" t="s">
        <v>886</v>
      </c>
      <c r="H779">
        <v>0</v>
      </c>
      <c r="I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tr">
        <f>D779&amp;E779</f>
        <v>厦门金龙联合汽车工业有限公司100EV1312Q</v>
      </c>
      <c r="Q779" t="e">
        <v>#N/A</v>
      </c>
      <c r="R779" t="e">
        <v>#N/A</v>
      </c>
      <c r="S779">
        <f>L779+N779</f>
        <v>0</v>
      </c>
      <c r="T779" t="e">
        <f>VLOOKUP(P779,Sheet1!W:W,1,0)</f>
        <v>#N/A</v>
      </c>
    </row>
    <row r="780" spans="1:20" x14ac:dyDescent="0.15">
      <c r="A780" s="67">
        <v>44531</v>
      </c>
      <c r="B780" t="s">
        <v>660</v>
      </c>
      <c r="C780" t="s">
        <v>661</v>
      </c>
      <c r="D780" t="s">
        <v>663</v>
      </c>
      <c r="E780" t="s">
        <v>1206</v>
      </c>
      <c r="F780" t="s">
        <v>1205</v>
      </c>
      <c r="G780" t="s">
        <v>886</v>
      </c>
      <c r="H780">
        <v>700</v>
      </c>
      <c r="I780">
        <v>700</v>
      </c>
      <c r="J780">
        <v>490</v>
      </c>
      <c r="K780">
        <v>210</v>
      </c>
      <c r="L780">
        <v>720</v>
      </c>
      <c r="M780">
        <v>720</v>
      </c>
      <c r="N780">
        <v>490</v>
      </c>
      <c r="O780">
        <v>230</v>
      </c>
      <c r="P780" t="str">
        <f>D780&amp;E780</f>
        <v>厦门金龙联合汽车工业有限公司100EV1312Q00</v>
      </c>
      <c r="Q780" t="e">
        <v>#N/A</v>
      </c>
      <c r="R780" t="e">
        <v>#N/A</v>
      </c>
      <c r="S780">
        <f>L780+N780</f>
        <v>1210</v>
      </c>
      <c r="T780" t="e">
        <f>VLOOKUP(P780,Sheet1!W:W,1,0)</f>
        <v>#N/A</v>
      </c>
    </row>
    <row r="781" spans="1:20" x14ac:dyDescent="0.15">
      <c r="A781" s="67">
        <v>44531</v>
      </c>
      <c r="B781" t="s">
        <v>660</v>
      </c>
      <c r="C781" t="s">
        <v>661</v>
      </c>
      <c r="D781" t="s">
        <v>663</v>
      </c>
      <c r="E781" t="s">
        <v>1207</v>
      </c>
      <c r="F781" t="s">
        <v>1208</v>
      </c>
      <c r="G781" t="s">
        <v>886</v>
      </c>
      <c r="J781">
        <v>88</v>
      </c>
      <c r="K781">
        <v>0</v>
      </c>
      <c r="N781">
        <v>88</v>
      </c>
      <c r="O781">
        <v>0</v>
      </c>
      <c r="P781" t="str">
        <f>D781&amp;E781</f>
        <v>厦门金龙联合汽车工业有限公司100EV1340Q</v>
      </c>
      <c r="Q781" t="e">
        <v>#N/A</v>
      </c>
      <c r="R781" t="e">
        <v>#N/A</v>
      </c>
      <c r="S781">
        <f>L781+N781</f>
        <v>88</v>
      </c>
      <c r="T781" t="e">
        <f>VLOOKUP(P781,Sheet1!W:W,1,0)</f>
        <v>#N/A</v>
      </c>
    </row>
    <row r="782" spans="1:20" x14ac:dyDescent="0.15">
      <c r="A782" s="67">
        <v>44531</v>
      </c>
      <c r="B782" t="s">
        <v>660</v>
      </c>
      <c r="C782" t="s">
        <v>661</v>
      </c>
      <c r="D782" t="s">
        <v>663</v>
      </c>
      <c r="E782" t="s">
        <v>1209</v>
      </c>
      <c r="F782" t="s">
        <v>1210</v>
      </c>
      <c r="G782" t="s">
        <v>886</v>
      </c>
      <c r="H782">
        <v>0</v>
      </c>
      <c r="I782">
        <v>0</v>
      </c>
      <c r="J782">
        <v>70</v>
      </c>
      <c r="K782">
        <v>0</v>
      </c>
      <c r="L782">
        <v>0</v>
      </c>
      <c r="M782">
        <v>0</v>
      </c>
      <c r="N782">
        <v>70</v>
      </c>
      <c r="O782">
        <v>0</v>
      </c>
      <c r="P782" t="str">
        <f>D782&amp;E782</f>
        <v>厦门金龙联合汽车工业有限公司100EV1354Q00</v>
      </c>
      <c r="Q782" t="e">
        <v>#N/A</v>
      </c>
      <c r="R782" t="e">
        <v>#N/A</v>
      </c>
      <c r="S782">
        <f>L782+N782</f>
        <v>70</v>
      </c>
      <c r="T782" t="e">
        <f>VLOOKUP(P782,Sheet1!W:W,1,0)</f>
        <v>#N/A</v>
      </c>
    </row>
    <row r="783" spans="1:20" x14ac:dyDescent="0.15">
      <c r="A783" s="67">
        <v>44531</v>
      </c>
      <c r="B783" t="s">
        <v>660</v>
      </c>
      <c r="C783" t="s">
        <v>661</v>
      </c>
      <c r="D783" t="s">
        <v>663</v>
      </c>
      <c r="E783" t="s">
        <v>946</v>
      </c>
      <c r="F783" t="s">
        <v>947</v>
      </c>
      <c r="G783" t="s">
        <v>886</v>
      </c>
      <c r="H783">
        <v>0</v>
      </c>
      <c r="I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tr">
        <f>D783&amp;E783</f>
        <v>厦门金龙联合汽车工业有限公司100EV1454Q</v>
      </c>
      <c r="Q783" t="e">
        <v>#N/A</v>
      </c>
      <c r="R783" t="e">
        <v>#N/A</v>
      </c>
      <c r="S783">
        <f>L783+N783</f>
        <v>0</v>
      </c>
      <c r="T783" t="e">
        <f>VLOOKUP(P783,Sheet1!W:W,1,0)</f>
        <v>#N/A</v>
      </c>
    </row>
    <row r="784" spans="1:20" x14ac:dyDescent="0.15">
      <c r="A784" s="67">
        <v>44531</v>
      </c>
      <c r="B784" t="s">
        <v>660</v>
      </c>
      <c r="C784" t="s">
        <v>661</v>
      </c>
      <c r="D784" t="s">
        <v>663</v>
      </c>
      <c r="E784" t="s">
        <v>1211</v>
      </c>
      <c r="F784" t="s">
        <v>1212</v>
      </c>
      <c r="G784" t="s">
        <v>886</v>
      </c>
      <c r="H784">
        <v>49</v>
      </c>
      <c r="I784">
        <v>49</v>
      </c>
      <c r="K784">
        <v>49</v>
      </c>
      <c r="L784">
        <v>49</v>
      </c>
      <c r="M784">
        <v>49</v>
      </c>
      <c r="N784">
        <v>0</v>
      </c>
      <c r="O784">
        <v>49</v>
      </c>
      <c r="P784" t="str">
        <f>D784&amp;E784</f>
        <v>厦门金龙联合汽车工业有限公司100EV1497Q0</v>
      </c>
      <c r="Q784" t="e">
        <v>#N/A</v>
      </c>
      <c r="R784" t="e">
        <v>#N/A</v>
      </c>
      <c r="S784">
        <f>L784+N784</f>
        <v>49</v>
      </c>
      <c r="T784" t="e">
        <f>VLOOKUP(P784,Sheet1!W:W,1,0)</f>
        <v>#N/A</v>
      </c>
    </row>
    <row r="785" spans="1:20" x14ac:dyDescent="0.15">
      <c r="A785" s="67">
        <v>44531</v>
      </c>
      <c r="B785" t="s">
        <v>660</v>
      </c>
      <c r="C785" t="s">
        <v>661</v>
      </c>
      <c r="D785" t="s">
        <v>663</v>
      </c>
      <c r="E785" t="s">
        <v>1213</v>
      </c>
      <c r="F785" t="s">
        <v>1214</v>
      </c>
      <c r="G785" t="s">
        <v>886</v>
      </c>
      <c r="H785">
        <v>0</v>
      </c>
      <c r="I785">
        <v>0</v>
      </c>
      <c r="J785">
        <v>84</v>
      </c>
      <c r="K785">
        <v>0</v>
      </c>
      <c r="L785">
        <v>0</v>
      </c>
      <c r="M785">
        <v>0</v>
      </c>
      <c r="N785">
        <v>84</v>
      </c>
      <c r="O785">
        <v>0</v>
      </c>
      <c r="P785" t="str">
        <f>D785&amp;E785</f>
        <v>厦门金龙联合汽车工业有限公司100EV1522Q</v>
      </c>
      <c r="Q785" t="e">
        <v>#N/A</v>
      </c>
      <c r="R785" t="e">
        <v>#N/A</v>
      </c>
      <c r="S785">
        <f>L785+N785</f>
        <v>84</v>
      </c>
      <c r="T785" t="e">
        <f>VLOOKUP(P785,Sheet1!W:W,1,0)</f>
        <v>#N/A</v>
      </c>
    </row>
    <row r="786" spans="1:20" x14ac:dyDescent="0.15">
      <c r="A786" s="67">
        <v>44531</v>
      </c>
      <c r="B786" t="s">
        <v>660</v>
      </c>
      <c r="C786" t="s">
        <v>661</v>
      </c>
      <c r="D786" t="s">
        <v>663</v>
      </c>
      <c r="E786" t="s">
        <v>1215</v>
      </c>
      <c r="F786" t="s">
        <v>1216</v>
      </c>
      <c r="G786" t="s">
        <v>886</v>
      </c>
      <c r="H786">
        <v>0</v>
      </c>
      <c r="I786">
        <v>0</v>
      </c>
      <c r="J786">
        <v>150</v>
      </c>
      <c r="K786">
        <v>0</v>
      </c>
      <c r="L786">
        <v>0</v>
      </c>
      <c r="M786">
        <v>0</v>
      </c>
      <c r="N786">
        <v>150</v>
      </c>
      <c r="O786">
        <v>0</v>
      </c>
      <c r="P786" t="str">
        <f>D786&amp;E786</f>
        <v>厦门金龙联合汽车工业有限公司100EV1891Q0</v>
      </c>
      <c r="Q786" t="e">
        <v>#N/A</v>
      </c>
      <c r="R786" t="e">
        <v>#N/A</v>
      </c>
      <c r="S786">
        <f>L786+N786</f>
        <v>150</v>
      </c>
      <c r="T786" t="e">
        <f>VLOOKUP(P786,Sheet1!W:W,1,0)</f>
        <v>#N/A</v>
      </c>
    </row>
    <row r="787" spans="1:20" x14ac:dyDescent="0.15">
      <c r="A787" s="67">
        <v>44531</v>
      </c>
      <c r="B787" t="s">
        <v>660</v>
      </c>
      <c r="C787" t="s">
        <v>661</v>
      </c>
      <c r="D787" t="s">
        <v>663</v>
      </c>
      <c r="E787" t="s">
        <v>1217</v>
      </c>
      <c r="F787" t="s">
        <v>951</v>
      </c>
      <c r="G787" t="s">
        <v>886</v>
      </c>
      <c r="H787">
        <v>0</v>
      </c>
      <c r="I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tr">
        <f>D787&amp;E787</f>
        <v>厦门金龙联合汽车工业有限公司100EV1893Q</v>
      </c>
      <c r="Q787" t="e">
        <v>#N/A</v>
      </c>
      <c r="R787" t="e">
        <v>#N/A</v>
      </c>
      <c r="S787">
        <f>L787+N787</f>
        <v>0</v>
      </c>
      <c r="T787" t="e">
        <f>VLOOKUP(P787,Sheet1!W:W,1,0)</f>
        <v>#N/A</v>
      </c>
    </row>
    <row r="788" spans="1:20" x14ac:dyDescent="0.15">
      <c r="A788" s="67">
        <v>44531</v>
      </c>
      <c r="B788" t="s">
        <v>660</v>
      </c>
      <c r="C788" t="s">
        <v>661</v>
      </c>
      <c r="D788" t="s">
        <v>663</v>
      </c>
      <c r="E788" t="s">
        <v>950</v>
      </c>
      <c r="F788" t="s">
        <v>951</v>
      </c>
      <c r="G788" t="s">
        <v>886</v>
      </c>
      <c r="H788">
        <v>0</v>
      </c>
      <c r="I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tr">
        <f>D788&amp;E788</f>
        <v>厦门金龙联合汽车工业有限公司100EV1893Q00</v>
      </c>
      <c r="Q788" t="e">
        <v>#N/A</v>
      </c>
      <c r="R788" t="e">
        <v>#N/A</v>
      </c>
      <c r="S788">
        <f>L788+N788</f>
        <v>0</v>
      </c>
      <c r="T788" t="e">
        <f>VLOOKUP(P788,Sheet1!W:W,1,0)</f>
        <v>#N/A</v>
      </c>
    </row>
    <row r="789" spans="1:20" x14ac:dyDescent="0.15">
      <c r="A789" s="67">
        <v>44531</v>
      </c>
      <c r="B789" t="s">
        <v>660</v>
      </c>
      <c r="C789" t="s">
        <v>661</v>
      </c>
      <c r="D789" t="s">
        <v>663</v>
      </c>
      <c r="E789" t="s">
        <v>1111</v>
      </c>
      <c r="F789" t="s">
        <v>1094</v>
      </c>
      <c r="G789" t="s">
        <v>886</v>
      </c>
      <c r="H789">
        <v>49</v>
      </c>
      <c r="I789">
        <v>49</v>
      </c>
      <c r="J789">
        <v>182</v>
      </c>
      <c r="K789">
        <v>0</v>
      </c>
      <c r="L789">
        <v>57</v>
      </c>
      <c r="M789">
        <v>57</v>
      </c>
      <c r="N789">
        <v>182</v>
      </c>
      <c r="O789">
        <v>0</v>
      </c>
      <c r="P789" t="str">
        <f>D789&amp;E789</f>
        <v>厦门金龙联合汽车工业有限公司100EV1933Q0</v>
      </c>
      <c r="Q789" t="e">
        <v>#N/A</v>
      </c>
      <c r="R789" t="e">
        <v>#N/A</v>
      </c>
      <c r="S789">
        <f>L789+N789</f>
        <v>239</v>
      </c>
      <c r="T789" t="e">
        <f>VLOOKUP(P789,Sheet1!W:W,1,0)</f>
        <v>#N/A</v>
      </c>
    </row>
    <row r="790" spans="1:20" x14ac:dyDescent="0.15">
      <c r="A790" s="67">
        <v>44531</v>
      </c>
      <c r="B790" t="s">
        <v>660</v>
      </c>
      <c r="C790" t="s">
        <v>661</v>
      </c>
      <c r="D790" t="s">
        <v>663</v>
      </c>
      <c r="E790" t="s">
        <v>1218</v>
      </c>
      <c r="F790" t="s">
        <v>1219</v>
      </c>
      <c r="G790" t="s">
        <v>886</v>
      </c>
      <c r="H790">
        <v>0</v>
      </c>
      <c r="I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tr">
        <f>D790&amp;E790</f>
        <v>厦门金龙联合汽车工业有限公司100EV2170Q</v>
      </c>
      <c r="Q790" t="e">
        <v>#N/A</v>
      </c>
      <c r="R790" t="e">
        <v>#N/A</v>
      </c>
      <c r="S790">
        <f>L790+N790</f>
        <v>0</v>
      </c>
      <c r="T790" t="e">
        <f>VLOOKUP(P790,Sheet1!W:W,1,0)</f>
        <v>#N/A</v>
      </c>
    </row>
    <row r="791" spans="1:20" x14ac:dyDescent="0.15">
      <c r="A791" s="67">
        <v>44531</v>
      </c>
      <c r="B791" t="s">
        <v>660</v>
      </c>
      <c r="C791" t="s">
        <v>661</v>
      </c>
      <c r="D791" t="s">
        <v>663</v>
      </c>
      <c r="E791" t="s">
        <v>1220</v>
      </c>
      <c r="F791" t="s">
        <v>1221</v>
      </c>
      <c r="G791" t="s">
        <v>886</v>
      </c>
      <c r="H791">
        <v>300</v>
      </c>
      <c r="I791">
        <v>300</v>
      </c>
      <c r="K791">
        <v>300</v>
      </c>
      <c r="L791">
        <v>300</v>
      </c>
      <c r="M791">
        <v>300</v>
      </c>
      <c r="N791">
        <v>0</v>
      </c>
      <c r="O791">
        <v>300</v>
      </c>
      <c r="P791" t="str">
        <f>D791&amp;E791</f>
        <v>厦门金龙联合汽车工业有限公司100EV2170Q0</v>
      </c>
      <c r="Q791" t="e">
        <v>#N/A</v>
      </c>
      <c r="R791" t="e">
        <v>#N/A</v>
      </c>
      <c r="S791">
        <f>L791+N791</f>
        <v>300</v>
      </c>
      <c r="T791" t="e">
        <f>VLOOKUP(P791,Sheet1!W:W,1,0)</f>
        <v>#N/A</v>
      </c>
    </row>
    <row r="792" spans="1:20" x14ac:dyDescent="0.15">
      <c r="A792" s="67">
        <v>44531</v>
      </c>
      <c r="B792" t="s">
        <v>660</v>
      </c>
      <c r="C792" t="s">
        <v>661</v>
      </c>
      <c r="D792" t="s">
        <v>663</v>
      </c>
      <c r="E792" t="s">
        <v>1222</v>
      </c>
      <c r="F792" t="s">
        <v>1223</v>
      </c>
      <c r="G792" t="s">
        <v>886</v>
      </c>
      <c r="H792">
        <v>0</v>
      </c>
      <c r="I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tr">
        <f>D792&amp;E792</f>
        <v>厦门金龙联合汽车工业有限公司100EV476Q</v>
      </c>
      <c r="Q792" t="e">
        <v>#N/A</v>
      </c>
      <c r="R792" t="e">
        <v>#N/A</v>
      </c>
      <c r="S792">
        <f>L792+N792</f>
        <v>0</v>
      </c>
      <c r="T792" t="e">
        <f>VLOOKUP(P792,Sheet1!W:W,1,0)</f>
        <v>#N/A</v>
      </c>
    </row>
    <row r="793" spans="1:20" x14ac:dyDescent="0.15">
      <c r="A793" s="67">
        <v>44531</v>
      </c>
      <c r="B793" t="s">
        <v>660</v>
      </c>
      <c r="C793" t="s">
        <v>661</v>
      </c>
      <c r="D793" t="s">
        <v>663</v>
      </c>
      <c r="E793" t="s">
        <v>1224</v>
      </c>
      <c r="F793" t="s">
        <v>1225</v>
      </c>
      <c r="G793" t="s">
        <v>886</v>
      </c>
      <c r="H793">
        <v>0</v>
      </c>
      <c r="I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tr">
        <f>D793&amp;E793</f>
        <v>厦门金龙联合汽车工业有限公司100EV776Q</v>
      </c>
      <c r="Q793" t="e">
        <v>#N/A</v>
      </c>
      <c r="R793" t="e">
        <v>#N/A</v>
      </c>
      <c r="S793">
        <f>L793+N793</f>
        <v>0</v>
      </c>
      <c r="T793" t="e">
        <f>VLOOKUP(P793,Sheet1!W:W,1,0)</f>
        <v>#N/A</v>
      </c>
    </row>
    <row r="794" spans="1:20" x14ac:dyDescent="0.15">
      <c r="A794" s="67">
        <v>44531</v>
      </c>
      <c r="B794" t="s">
        <v>660</v>
      </c>
      <c r="C794" t="s">
        <v>661</v>
      </c>
      <c r="D794" t="s">
        <v>663</v>
      </c>
      <c r="E794" t="s">
        <v>1226</v>
      </c>
      <c r="F794" t="s">
        <v>1227</v>
      </c>
      <c r="G794" t="s">
        <v>886</v>
      </c>
      <c r="H794">
        <v>0</v>
      </c>
      <c r="I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tr">
        <f>D794&amp;E794</f>
        <v>厦门金龙联合汽车工业有限公司100EV862Q</v>
      </c>
      <c r="Q794" t="e">
        <v>#N/A</v>
      </c>
      <c r="R794" t="e">
        <v>#N/A</v>
      </c>
      <c r="S794">
        <f>L794+N794</f>
        <v>0</v>
      </c>
      <c r="T794" t="e">
        <f>VLOOKUP(P794,Sheet1!W:W,1,0)</f>
        <v>#N/A</v>
      </c>
    </row>
    <row r="795" spans="1:20" x14ac:dyDescent="0.15">
      <c r="A795" s="67">
        <v>44531</v>
      </c>
      <c r="B795" t="s">
        <v>660</v>
      </c>
      <c r="C795" t="s">
        <v>661</v>
      </c>
      <c r="D795" t="s">
        <v>1228</v>
      </c>
      <c r="E795" t="s">
        <v>1206</v>
      </c>
      <c r="F795" t="s">
        <v>1205</v>
      </c>
      <c r="G795" t="s">
        <v>886</v>
      </c>
      <c r="H795">
        <v>0</v>
      </c>
      <c r="I795">
        <v>0</v>
      </c>
      <c r="K795">
        <v>0</v>
      </c>
      <c r="L795">
        <v>0</v>
      </c>
      <c r="M795">
        <v>0</v>
      </c>
      <c r="N795">
        <v>7</v>
      </c>
      <c r="O795">
        <v>0</v>
      </c>
      <c r="P795" t="str">
        <f>D795&amp;E795</f>
        <v>安徽江淮客车有限公司100EV1312Q00</v>
      </c>
      <c r="Q795" t="e">
        <v>#N/A</v>
      </c>
      <c r="R795" t="e">
        <v>#N/A</v>
      </c>
      <c r="S795">
        <f>L795+N795</f>
        <v>7</v>
      </c>
      <c r="T795" t="e">
        <f>VLOOKUP(P795,Sheet1!W:W,1,0)</f>
        <v>#N/A</v>
      </c>
    </row>
    <row r="796" spans="1:20" x14ac:dyDescent="0.15">
      <c r="A796" s="67">
        <v>44531</v>
      </c>
      <c r="B796" t="s">
        <v>660</v>
      </c>
      <c r="C796" t="s">
        <v>661</v>
      </c>
      <c r="D796" t="s">
        <v>1228</v>
      </c>
      <c r="E796" t="s">
        <v>950</v>
      </c>
      <c r="F796" t="s">
        <v>951</v>
      </c>
      <c r="G796" t="s">
        <v>886</v>
      </c>
      <c r="H796">
        <v>0</v>
      </c>
      <c r="I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tr">
        <f>D796&amp;E796</f>
        <v>安徽江淮客车有限公司100EV1893Q00</v>
      </c>
      <c r="Q796" t="e">
        <v>#N/A</v>
      </c>
      <c r="R796" t="e">
        <v>#N/A</v>
      </c>
      <c r="S796">
        <f>L796+N796</f>
        <v>0</v>
      </c>
      <c r="T796" t="e">
        <f>VLOOKUP(P796,Sheet1!W:W,1,0)</f>
        <v>#N/A</v>
      </c>
    </row>
    <row r="797" spans="1:20" x14ac:dyDescent="0.15">
      <c r="A797" s="67">
        <v>44531</v>
      </c>
      <c r="B797" t="s">
        <v>660</v>
      </c>
      <c r="C797" t="s">
        <v>661</v>
      </c>
      <c r="D797" t="s">
        <v>1228</v>
      </c>
      <c r="E797" t="s">
        <v>1005</v>
      </c>
      <c r="F797" t="s">
        <v>1006</v>
      </c>
      <c r="G797" t="s">
        <v>886</v>
      </c>
      <c r="K797">
        <v>0</v>
      </c>
      <c r="N797">
        <v>178</v>
      </c>
      <c r="O797">
        <v>0</v>
      </c>
      <c r="P797" t="str">
        <f>D797&amp;E797</f>
        <v>安徽江淮客车有限公司100EV1920Q</v>
      </c>
      <c r="Q797" t="e">
        <v>#N/A</v>
      </c>
      <c r="R797" t="e">
        <v>#N/A</v>
      </c>
      <c r="S797">
        <f>L797+N797</f>
        <v>178</v>
      </c>
      <c r="T797" t="e">
        <f>VLOOKUP(P797,Sheet1!W:W,1,0)</f>
        <v>#N/A</v>
      </c>
    </row>
    <row r="798" spans="1:20" x14ac:dyDescent="0.15">
      <c r="A798" s="67">
        <v>44531</v>
      </c>
      <c r="B798" t="s">
        <v>660</v>
      </c>
      <c r="C798" t="s">
        <v>661</v>
      </c>
      <c r="D798" t="s">
        <v>1229</v>
      </c>
      <c r="E798" t="s">
        <v>1230</v>
      </c>
      <c r="F798" t="s">
        <v>1231</v>
      </c>
      <c r="G798" t="s">
        <v>886</v>
      </c>
      <c r="H798">
        <v>0</v>
      </c>
      <c r="I798">
        <v>0</v>
      </c>
      <c r="J798">
        <v>224</v>
      </c>
      <c r="K798">
        <v>0</v>
      </c>
      <c r="L798">
        <v>0</v>
      </c>
      <c r="M798">
        <v>0</v>
      </c>
      <c r="N798">
        <v>0</v>
      </c>
      <c r="O798">
        <v>0</v>
      </c>
      <c r="P798" t="str">
        <f>D798&amp;E798</f>
        <v>庆铃汽车股份有限公司100EV1911P</v>
      </c>
      <c r="Q798" t="e">
        <v>#N/A</v>
      </c>
      <c r="R798" t="e">
        <v>#N/A</v>
      </c>
      <c r="S798">
        <f>L798+N798</f>
        <v>0</v>
      </c>
      <c r="T798" t="e">
        <f>VLOOKUP(P798,Sheet1!W:W,1,0)</f>
        <v>#N/A</v>
      </c>
    </row>
    <row r="799" spans="1:20" x14ac:dyDescent="0.15">
      <c r="A799" s="67">
        <v>44531</v>
      </c>
      <c r="B799" t="s">
        <v>660</v>
      </c>
      <c r="C799" t="s">
        <v>661</v>
      </c>
      <c r="D799" t="s">
        <v>1229</v>
      </c>
      <c r="E799" t="s">
        <v>1007</v>
      </c>
      <c r="F799" t="s">
        <v>1008</v>
      </c>
      <c r="G799" t="s">
        <v>886</v>
      </c>
      <c r="H799">
        <v>0</v>
      </c>
      <c r="I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t="str">
        <f>D799&amp;E799</f>
        <v>庆铃汽车股份有限公司100EV2151P</v>
      </c>
      <c r="Q799" t="e">
        <v>#N/A</v>
      </c>
      <c r="R799" t="e">
        <v>#N/A</v>
      </c>
      <c r="S799">
        <f>L799+N799</f>
        <v>0</v>
      </c>
      <c r="T799" t="e">
        <f>VLOOKUP(P799,Sheet1!W:W,1,0)</f>
        <v>#N/A</v>
      </c>
    </row>
    <row r="800" spans="1:20" x14ac:dyDescent="0.15">
      <c r="A800" s="67">
        <v>44531</v>
      </c>
      <c r="B800" t="s">
        <v>660</v>
      </c>
      <c r="C800" t="s">
        <v>661</v>
      </c>
      <c r="D800" t="s">
        <v>1229</v>
      </c>
      <c r="E800" t="s">
        <v>1232</v>
      </c>
      <c r="F800" t="s">
        <v>1233</v>
      </c>
      <c r="G800" t="s">
        <v>886</v>
      </c>
      <c r="J800">
        <v>21</v>
      </c>
      <c r="K800">
        <v>0</v>
      </c>
      <c r="N800">
        <v>329</v>
      </c>
      <c r="O800">
        <v>0</v>
      </c>
      <c r="P800" t="str">
        <f>D800&amp;E800</f>
        <v>庆铃汽车股份有限公司120EV151P</v>
      </c>
      <c r="Q800" t="e">
        <v>#N/A</v>
      </c>
      <c r="R800" t="e">
        <v>#N/A</v>
      </c>
      <c r="S800">
        <f>L800+N800</f>
        <v>329</v>
      </c>
      <c r="T800" t="e">
        <f>VLOOKUP(P800,Sheet1!W:W,1,0)</f>
        <v>#N/A</v>
      </c>
    </row>
    <row r="801" spans="1:20" x14ac:dyDescent="0.15">
      <c r="A801" s="67">
        <v>44531</v>
      </c>
      <c r="B801" t="s">
        <v>660</v>
      </c>
      <c r="C801" t="s">
        <v>661</v>
      </c>
      <c r="D801" t="s">
        <v>1234</v>
      </c>
      <c r="E801" t="s">
        <v>1204</v>
      </c>
      <c r="F801" t="s">
        <v>1205</v>
      </c>
      <c r="G801" t="s">
        <v>886</v>
      </c>
      <c r="H801">
        <v>0</v>
      </c>
      <c r="I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tr">
        <f>D801&amp;E801</f>
        <v>扬州亚星客车股份有限公司100EV1312Q</v>
      </c>
      <c r="Q801" t="e">
        <v>#N/A</v>
      </c>
      <c r="R801" t="e">
        <v>#N/A</v>
      </c>
      <c r="S801">
        <f>L801+N801</f>
        <v>0</v>
      </c>
      <c r="T801" t="e">
        <f>VLOOKUP(P801,Sheet1!W:W,1,0)</f>
        <v>#N/A</v>
      </c>
    </row>
    <row r="802" spans="1:20" x14ac:dyDescent="0.15">
      <c r="A802" s="67">
        <v>44531</v>
      </c>
      <c r="B802" t="s">
        <v>660</v>
      </c>
      <c r="C802" t="s">
        <v>661</v>
      </c>
      <c r="D802" t="s">
        <v>1234</v>
      </c>
      <c r="E802" t="s">
        <v>1206</v>
      </c>
      <c r="F802" t="s">
        <v>1205</v>
      </c>
      <c r="G802" t="s">
        <v>886</v>
      </c>
      <c r="H802">
        <v>0</v>
      </c>
      <c r="I802">
        <v>0</v>
      </c>
      <c r="J802">
        <v>14</v>
      </c>
      <c r="K802">
        <v>0</v>
      </c>
      <c r="L802">
        <v>18</v>
      </c>
      <c r="M802">
        <v>18</v>
      </c>
      <c r="N802">
        <v>14</v>
      </c>
      <c r="O802">
        <v>4</v>
      </c>
      <c r="P802" t="str">
        <f>D802&amp;E802</f>
        <v>扬州亚星客车股份有限公司100EV1312Q00</v>
      </c>
      <c r="Q802" t="e">
        <v>#N/A</v>
      </c>
      <c r="R802" t="e">
        <v>#N/A</v>
      </c>
      <c r="S802">
        <f>L802+N802</f>
        <v>32</v>
      </c>
      <c r="T802" t="e">
        <f>VLOOKUP(P802,Sheet1!W:W,1,0)</f>
        <v>#N/A</v>
      </c>
    </row>
    <row r="803" spans="1:20" x14ac:dyDescent="0.15">
      <c r="A803" s="67">
        <v>44531</v>
      </c>
      <c r="B803" t="s">
        <v>660</v>
      </c>
      <c r="C803" t="s">
        <v>661</v>
      </c>
      <c r="D803" t="s">
        <v>1234</v>
      </c>
      <c r="E803" t="s">
        <v>1209</v>
      </c>
      <c r="F803" t="s">
        <v>1210</v>
      </c>
      <c r="G803" t="s">
        <v>886</v>
      </c>
      <c r="H803">
        <v>0</v>
      </c>
      <c r="I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tr">
        <f>D803&amp;E803</f>
        <v>扬州亚星客车股份有限公司100EV1354Q00</v>
      </c>
      <c r="Q803" t="e">
        <v>#N/A</v>
      </c>
      <c r="R803" t="e">
        <v>#N/A</v>
      </c>
      <c r="S803">
        <f>L803+N803</f>
        <v>0</v>
      </c>
      <c r="T803" t="e">
        <f>VLOOKUP(P803,Sheet1!W:W,1,0)</f>
        <v>#N/A</v>
      </c>
    </row>
    <row r="804" spans="1:20" x14ac:dyDescent="0.15">
      <c r="A804" s="67">
        <v>44531</v>
      </c>
      <c r="B804" t="s">
        <v>660</v>
      </c>
      <c r="C804" t="s">
        <v>661</v>
      </c>
      <c r="D804" t="s">
        <v>1234</v>
      </c>
      <c r="E804" t="s">
        <v>946</v>
      </c>
      <c r="F804" t="s">
        <v>947</v>
      </c>
      <c r="G804" t="s">
        <v>886</v>
      </c>
      <c r="H804">
        <v>0</v>
      </c>
      <c r="I804">
        <v>0</v>
      </c>
      <c r="J804">
        <v>54</v>
      </c>
      <c r="K804">
        <v>0</v>
      </c>
      <c r="L804">
        <v>0</v>
      </c>
      <c r="M804">
        <v>0</v>
      </c>
      <c r="N804">
        <v>54</v>
      </c>
      <c r="O804">
        <v>0</v>
      </c>
      <c r="P804" t="str">
        <f>D804&amp;E804</f>
        <v>扬州亚星客车股份有限公司100EV1454Q</v>
      </c>
      <c r="Q804" t="e">
        <v>#N/A</v>
      </c>
      <c r="R804" t="e">
        <v>#N/A</v>
      </c>
      <c r="S804">
        <f>L804+N804</f>
        <v>54</v>
      </c>
      <c r="T804" t="e">
        <f>VLOOKUP(P804,Sheet1!W:W,1,0)</f>
        <v>#N/A</v>
      </c>
    </row>
    <row r="805" spans="1:20" x14ac:dyDescent="0.15">
      <c r="A805" s="67">
        <v>44531</v>
      </c>
      <c r="B805" t="s">
        <v>660</v>
      </c>
      <c r="C805" t="s">
        <v>661</v>
      </c>
      <c r="D805" t="s">
        <v>1234</v>
      </c>
      <c r="E805" t="s">
        <v>1235</v>
      </c>
      <c r="F805" t="s">
        <v>1236</v>
      </c>
      <c r="G805" t="s">
        <v>886</v>
      </c>
      <c r="H805">
        <v>200</v>
      </c>
      <c r="I805">
        <v>200</v>
      </c>
      <c r="K805">
        <v>200</v>
      </c>
      <c r="L805">
        <v>200</v>
      </c>
      <c r="M805">
        <v>200</v>
      </c>
      <c r="N805">
        <v>0</v>
      </c>
      <c r="O805">
        <v>200</v>
      </c>
      <c r="P805" t="str">
        <f>D805&amp;E805</f>
        <v>扬州亚星客车股份有限公司100EV1464Q</v>
      </c>
      <c r="Q805" t="e">
        <v>#N/A</v>
      </c>
      <c r="R805" t="e">
        <v>#N/A</v>
      </c>
      <c r="S805">
        <f>L805+N805</f>
        <v>200</v>
      </c>
      <c r="T805" t="e">
        <f>VLOOKUP(P805,Sheet1!W:W,1,0)</f>
        <v>#N/A</v>
      </c>
    </row>
    <row r="806" spans="1:20" x14ac:dyDescent="0.15">
      <c r="A806" s="67">
        <v>44531</v>
      </c>
      <c r="B806" t="s">
        <v>660</v>
      </c>
      <c r="C806" t="s">
        <v>661</v>
      </c>
      <c r="D806" t="s">
        <v>1234</v>
      </c>
      <c r="E806" t="s">
        <v>1237</v>
      </c>
      <c r="F806" t="s">
        <v>1212</v>
      </c>
      <c r="G806" t="s">
        <v>886</v>
      </c>
      <c r="H806">
        <v>0</v>
      </c>
      <c r="I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t="str">
        <f>D806&amp;E806</f>
        <v>扬州亚星客车股份有限公司100EV1497Q</v>
      </c>
      <c r="Q806" t="e">
        <v>#N/A</v>
      </c>
      <c r="R806" t="e">
        <v>#N/A</v>
      </c>
      <c r="S806">
        <f>L806+N806</f>
        <v>0</v>
      </c>
      <c r="T806" t="e">
        <f>VLOOKUP(P806,Sheet1!W:W,1,0)</f>
        <v>#N/A</v>
      </c>
    </row>
    <row r="807" spans="1:20" x14ac:dyDescent="0.15">
      <c r="A807" s="67">
        <v>44531</v>
      </c>
      <c r="B807" t="s">
        <v>660</v>
      </c>
      <c r="C807" t="s">
        <v>661</v>
      </c>
      <c r="D807" t="s">
        <v>1234</v>
      </c>
      <c r="E807" t="s">
        <v>1211</v>
      </c>
      <c r="F807" t="s">
        <v>1212</v>
      </c>
      <c r="G807" t="s">
        <v>886</v>
      </c>
      <c r="H807">
        <v>0</v>
      </c>
      <c r="I807">
        <v>0</v>
      </c>
      <c r="J807">
        <v>21</v>
      </c>
      <c r="K807">
        <v>0</v>
      </c>
      <c r="L807">
        <v>2</v>
      </c>
      <c r="M807">
        <v>2</v>
      </c>
      <c r="N807">
        <v>21</v>
      </c>
      <c r="O807">
        <v>0</v>
      </c>
      <c r="P807" t="str">
        <f>D807&amp;E807</f>
        <v>扬州亚星客车股份有限公司100EV1497Q0</v>
      </c>
      <c r="Q807" t="e">
        <v>#N/A</v>
      </c>
      <c r="R807" t="e">
        <v>#N/A</v>
      </c>
      <c r="S807">
        <f>L807+N807</f>
        <v>23</v>
      </c>
      <c r="T807" t="e">
        <f>VLOOKUP(P807,Sheet1!W:W,1,0)</f>
        <v>#N/A</v>
      </c>
    </row>
    <row r="808" spans="1:20" x14ac:dyDescent="0.15">
      <c r="A808" s="67">
        <v>44531</v>
      </c>
      <c r="B808" t="s">
        <v>660</v>
      </c>
      <c r="C808" t="s">
        <v>661</v>
      </c>
      <c r="D808" t="s">
        <v>1234</v>
      </c>
      <c r="E808" t="s">
        <v>1238</v>
      </c>
      <c r="F808" t="s">
        <v>1239</v>
      </c>
      <c r="G808" t="s">
        <v>886</v>
      </c>
      <c r="H808">
        <v>0</v>
      </c>
      <c r="I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tr">
        <f>D808&amp;E808</f>
        <v>扬州亚星客车股份有限公司100EV1650Q00</v>
      </c>
      <c r="Q808" t="e">
        <v>#N/A</v>
      </c>
      <c r="R808" t="e">
        <v>#N/A</v>
      </c>
      <c r="S808">
        <f>L808+N808</f>
        <v>0</v>
      </c>
      <c r="T808" t="e">
        <f>VLOOKUP(P808,Sheet1!W:W,1,0)</f>
        <v>#N/A</v>
      </c>
    </row>
    <row r="809" spans="1:20" x14ac:dyDescent="0.15">
      <c r="A809" s="67">
        <v>44531</v>
      </c>
      <c r="B809" t="s">
        <v>660</v>
      </c>
      <c r="C809" t="s">
        <v>661</v>
      </c>
      <c r="D809" t="s">
        <v>1234</v>
      </c>
      <c r="E809" t="s">
        <v>1240</v>
      </c>
      <c r="F809" t="s">
        <v>1216</v>
      </c>
      <c r="G809" t="s">
        <v>886</v>
      </c>
      <c r="H809">
        <v>0</v>
      </c>
      <c r="I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t="str">
        <f>D809&amp;E809</f>
        <v>扬州亚星客车股份有限公司100EV1891Q</v>
      </c>
      <c r="Q809" t="e">
        <v>#N/A</v>
      </c>
      <c r="R809" t="e">
        <v>#N/A</v>
      </c>
      <c r="S809">
        <f>L809+N809</f>
        <v>0</v>
      </c>
      <c r="T809" t="e">
        <f>VLOOKUP(P809,Sheet1!W:W,1,0)</f>
        <v>#N/A</v>
      </c>
    </row>
    <row r="810" spans="1:20" x14ac:dyDescent="0.15">
      <c r="A810" s="67">
        <v>44531</v>
      </c>
      <c r="B810" t="s">
        <v>660</v>
      </c>
      <c r="C810" t="s">
        <v>661</v>
      </c>
      <c r="D810" t="s">
        <v>1234</v>
      </c>
      <c r="E810" t="s">
        <v>1215</v>
      </c>
      <c r="F810" t="s">
        <v>1216</v>
      </c>
      <c r="G810" t="s">
        <v>886</v>
      </c>
      <c r="H810">
        <v>400</v>
      </c>
      <c r="I810">
        <v>400</v>
      </c>
      <c r="K810">
        <v>400</v>
      </c>
      <c r="L810">
        <v>400</v>
      </c>
      <c r="M810">
        <v>400</v>
      </c>
      <c r="N810">
        <v>0</v>
      </c>
      <c r="O810">
        <v>400</v>
      </c>
      <c r="P810" t="str">
        <f>D810&amp;E810</f>
        <v>扬州亚星客车股份有限公司100EV1891Q0</v>
      </c>
      <c r="Q810" t="e">
        <v>#N/A</v>
      </c>
      <c r="R810" t="e">
        <v>#N/A</v>
      </c>
      <c r="S810">
        <f>L810+N810</f>
        <v>400</v>
      </c>
      <c r="T810" t="e">
        <f>VLOOKUP(P810,Sheet1!W:W,1,0)</f>
        <v>#N/A</v>
      </c>
    </row>
    <row r="811" spans="1:20" x14ac:dyDescent="0.15">
      <c r="A811" s="67">
        <v>44531</v>
      </c>
      <c r="B811" t="s">
        <v>660</v>
      </c>
      <c r="C811" t="s">
        <v>661</v>
      </c>
      <c r="D811" t="s">
        <v>1234</v>
      </c>
      <c r="E811" t="s">
        <v>950</v>
      </c>
      <c r="F811" t="s">
        <v>951</v>
      </c>
      <c r="G811" t="s">
        <v>886</v>
      </c>
      <c r="H811">
        <v>0</v>
      </c>
      <c r="I811">
        <v>0</v>
      </c>
      <c r="J811">
        <v>179</v>
      </c>
      <c r="K811">
        <v>0</v>
      </c>
      <c r="L811">
        <v>0</v>
      </c>
      <c r="M811">
        <v>0</v>
      </c>
      <c r="N811">
        <v>179</v>
      </c>
      <c r="O811">
        <v>0</v>
      </c>
      <c r="P811" t="str">
        <f>D811&amp;E811</f>
        <v>扬州亚星客车股份有限公司100EV1893Q00</v>
      </c>
      <c r="Q811" t="e">
        <v>#N/A</v>
      </c>
      <c r="R811" t="e">
        <v>#N/A</v>
      </c>
      <c r="S811">
        <f>L811+N811</f>
        <v>179</v>
      </c>
      <c r="T811" t="e">
        <f>VLOOKUP(P811,Sheet1!W:W,1,0)</f>
        <v>#N/A</v>
      </c>
    </row>
    <row r="812" spans="1:20" x14ac:dyDescent="0.15">
      <c r="A812" s="67">
        <v>44531</v>
      </c>
      <c r="B812" t="s">
        <v>660</v>
      </c>
      <c r="C812" t="s">
        <v>661</v>
      </c>
      <c r="D812" t="s">
        <v>1234</v>
      </c>
      <c r="E812" t="s">
        <v>1005</v>
      </c>
      <c r="F812" t="s">
        <v>1006</v>
      </c>
      <c r="G812" t="s">
        <v>886</v>
      </c>
      <c r="H812">
        <v>0</v>
      </c>
      <c r="I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str">
        <f>D812&amp;E812</f>
        <v>扬州亚星客车股份有限公司100EV1920Q</v>
      </c>
      <c r="Q812" t="e">
        <v>#N/A</v>
      </c>
      <c r="R812" t="e">
        <v>#N/A</v>
      </c>
      <c r="S812">
        <f>L812+N812</f>
        <v>0</v>
      </c>
      <c r="T812" t="e">
        <f>VLOOKUP(P812,Sheet1!W:W,1,0)</f>
        <v>#N/A</v>
      </c>
    </row>
    <row r="813" spans="1:20" x14ac:dyDescent="0.15">
      <c r="A813" s="67">
        <v>44531</v>
      </c>
      <c r="B813" t="s">
        <v>660</v>
      </c>
      <c r="C813" t="s">
        <v>661</v>
      </c>
      <c r="D813" t="s">
        <v>1234</v>
      </c>
      <c r="E813" t="s">
        <v>1241</v>
      </c>
      <c r="F813" t="s">
        <v>1242</v>
      </c>
      <c r="G813" t="s">
        <v>886</v>
      </c>
      <c r="H813">
        <v>0</v>
      </c>
      <c r="I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tr">
        <f>D813&amp;E813</f>
        <v>扬州亚星客车股份有限公司100EV1923Q</v>
      </c>
      <c r="Q813" t="e">
        <v>#N/A</v>
      </c>
      <c r="R813" t="e">
        <v>#N/A</v>
      </c>
      <c r="S813">
        <f>L813+N813</f>
        <v>0</v>
      </c>
      <c r="T813" t="e">
        <f>VLOOKUP(P813,Sheet1!W:W,1,0)</f>
        <v>#N/A</v>
      </c>
    </row>
    <row r="814" spans="1:20" x14ac:dyDescent="0.15">
      <c r="A814" s="67">
        <v>44531</v>
      </c>
      <c r="B814" t="s">
        <v>660</v>
      </c>
      <c r="C814" t="s">
        <v>661</v>
      </c>
      <c r="D814" t="s">
        <v>1234</v>
      </c>
      <c r="E814" t="s">
        <v>1111</v>
      </c>
      <c r="F814" t="s">
        <v>1094</v>
      </c>
      <c r="G814" t="s">
        <v>886</v>
      </c>
      <c r="H814">
        <v>0</v>
      </c>
      <c r="I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tr">
        <f>D814&amp;E814</f>
        <v>扬州亚星客车股份有限公司100EV1933Q0</v>
      </c>
      <c r="Q814" t="e">
        <v>#N/A</v>
      </c>
      <c r="R814" t="e">
        <v>#N/A</v>
      </c>
      <c r="S814">
        <f>L814+N814</f>
        <v>0</v>
      </c>
      <c r="T814" t="e">
        <f>VLOOKUP(P814,Sheet1!W:W,1,0)</f>
        <v>#N/A</v>
      </c>
    </row>
    <row r="815" spans="1:20" x14ac:dyDescent="0.15">
      <c r="A815" s="67">
        <v>44531</v>
      </c>
      <c r="B815" t="s">
        <v>660</v>
      </c>
      <c r="C815" t="s">
        <v>661</v>
      </c>
      <c r="D815" t="s">
        <v>1234</v>
      </c>
      <c r="E815" t="s">
        <v>1218</v>
      </c>
      <c r="F815" t="s">
        <v>1219</v>
      </c>
      <c r="G815" t="s">
        <v>886</v>
      </c>
      <c r="H815">
        <v>0</v>
      </c>
      <c r="I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tr">
        <f>D815&amp;E815</f>
        <v>扬州亚星客车股份有限公司100EV2170Q</v>
      </c>
      <c r="Q815" t="e">
        <v>#N/A</v>
      </c>
      <c r="R815" t="e">
        <v>#N/A</v>
      </c>
      <c r="S815">
        <f>L815+N815</f>
        <v>0</v>
      </c>
      <c r="T815" t="e">
        <f>VLOOKUP(P815,Sheet1!W:W,1,0)</f>
        <v>#N/A</v>
      </c>
    </row>
    <row r="816" spans="1:20" x14ac:dyDescent="0.15">
      <c r="A816" s="67">
        <v>44531</v>
      </c>
      <c r="B816" t="s">
        <v>660</v>
      </c>
      <c r="C816" t="s">
        <v>661</v>
      </c>
      <c r="D816" t="s">
        <v>1234</v>
      </c>
      <c r="E816" t="s">
        <v>1220</v>
      </c>
      <c r="F816" t="s">
        <v>1221</v>
      </c>
      <c r="G816" t="s">
        <v>886</v>
      </c>
      <c r="H816">
        <v>400</v>
      </c>
      <c r="I816">
        <v>400</v>
      </c>
      <c r="J816">
        <v>122</v>
      </c>
      <c r="K816">
        <v>278</v>
      </c>
      <c r="L816">
        <v>400</v>
      </c>
      <c r="M816">
        <v>400</v>
      </c>
      <c r="N816">
        <v>122</v>
      </c>
      <c r="O816">
        <v>278</v>
      </c>
      <c r="P816" t="str">
        <f>D816&amp;E816</f>
        <v>扬州亚星客车股份有限公司100EV2170Q0</v>
      </c>
      <c r="Q816" t="e">
        <v>#N/A</v>
      </c>
      <c r="R816" t="e">
        <v>#N/A</v>
      </c>
      <c r="S816">
        <f>L816+N816</f>
        <v>522</v>
      </c>
      <c r="T816" t="e">
        <f>VLOOKUP(P816,Sheet1!W:W,1,0)</f>
        <v>#N/A</v>
      </c>
    </row>
    <row r="817" spans="1:20" x14ac:dyDescent="0.15">
      <c r="A817" s="67">
        <v>44531</v>
      </c>
      <c r="B817" t="s">
        <v>660</v>
      </c>
      <c r="C817" t="s">
        <v>661</v>
      </c>
      <c r="D817" t="s">
        <v>1234</v>
      </c>
      <c r="E817" t="s">
        <v>1243</v>
      </c>
      <c r="F817" t="s">
        <v>1244</v>
      </c>
      <c r="G817" t="s">
        <v>886</v>
      </c>
      <c r="H817">
        <v>0</v>
      </c>
      <c r="I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str">
        <f>D817&amp;E817</f>
        <v>扬州亚星客车股份有限公司100EV748Q0</v>
      </c>
      <c r="Q817" t="e">
        <v>#N/A</v>
      </c>
      <c r="R817" t="e">
        <v>#N/A</v>
      </c>
      <c r="S817">
        <f>L817+N817</f>
        <v>0</v>
      </c>
      <c r="T817" t="e">
        <f>VLOOKUP(P817,Sheet1!W:W,1,0)</f>
        <v>#N/A</v>
      </c>
    </row>
    <row r="818" spans="1:20" x14ac:dyDescent="0.15">
      <c r="A818" s="67">
        <v>44531</v>
      </c>
      <c r="B818" t="s">
        <v>660</v>
      </c>
      <c r="C818" t="s">
        <v>661</v>
      </c>
      <c r="D818" t="s">
        <v>1234</v>
      </c>
      <c r="E818" t="s">
        <v>1245</v>
      </c>
      <c r="F818" t="s">
        <v>1246</v>
      </c>
      <c r="G818" t="s">
        <v>886</v>
      </c>
      <c r="H818">
        <v>0</v>
      </c>
      <c r="I818">
        <v>0</v>
      </c>
      <c r="J818">
        <v>101</v>
      </c>
      <c r="K818">
        <v>0</v>
      </c>
      <c r="L818">
        <v>120</v>
      </c>
      <c r="M818">
        <v>120</v>
      </c>
      <c r="N818">
        <v>101</v>
      </c>
      <c r="O818">
        <v>19</v>
      </c>
      <c r="P818" t="str">
        <f>D818&amp;E818</f>
        <v>扬州亚星客车股份有限公司100EV754Q0</v>
      </c>
      <c r="Q818" t="e">
        <v>#N/A</v>
      </c>
      <c r="R818" t="e">
        <v>#N/A</v>
      </c>
      <c r="S818">
        <f>L818+N818</f>
        <v>221</v>
      </c>
      <c r="T818" t="e">
        <f>VLOOKUP(P818,Sheet1!W:W,1,0)</f>
        <v>#N/A</v>
      </c>
    </row>
    <row r="819" spans="1:20" x14ac:dyDescent="0.15">
      <c r="A819" s="67">
        <v>44531</v>
      </c>
      <c r="B819" t="s">
        <v>660</v>
      </c>
      <c r="C819" t="s">
        <v>682</v>
      </c>
      <c r="D819" t="s">
        <v>1247</v>
      </c>
      <c r="E819" t="s">
        <v>1091</v>
      </c>
      <c r="F819" t="s">
        <v>1092</v>
      </c>
      <c r="G819" t="s">
        <v>886</v>
      </c>
      <c r="H819">
        <v>1000</v>
      </c>
      <c r="I819">
        <v>1000</v>
      </c>
      <c r="J819">
        <v>126</v>
      </c>
      <c r="K819">
        <v>874</v>
      </c>
      <c r="L819">
        <v>1000</v>
      </c>
      <c r="M819">
        <v>1000</v>
      </c>
      <c r="N819">
        <v>0</v>
      </c>
      <c r="O819">
        <v>1000</v>
      </c>
      <c r="P819" t="str">
        <f>D819&amp;E819</f>
        <v>宇通商用车有限公司100EV1876P</v>
      </c>
      <c r="Q819" t="e">
        <v>#N/A</v>
      </c>
      <c r="R819" t="e">
        <v>#N/A</v>
      </c>
      <c r="S819">
        <f>L819+N819</f>
        <v>1000</v>
      </c>
      <c r="T819" t="e">
        <f>VLOOKUP(P819,Sheet1!W:W,1,0)</f>
        <v>#N/A</v>
      </c>
    </row>
    <row r="820" spans="1:20" x14ac:dyDescent="0.15">
      <c r="A820" s="67">
        <v>44531</v>
      </c>
      <c r="B820" t="s">
        <v>660</v>
      </c>
      <c r="C820" t="s">
        <v>682</v>
      </c>
      <c r="D820" t="s">
        <v>1247</v>
      </c>
      <c r="E820" t="s">
        <v>1118</v>
      </c>
      <c r="F820" t="s">
        <v>1119</v>
      </c>
      <c r="G820" t="s">
        <v>886</v>
      </c>
      <c r="H820">
        <v>400</v>
      </c>
      <c r="I820">
        <v>400</v>
      </c>
      <c r="K820">
        <v>400</v>
      </c>
      <c r="L820">
        <v>372</v>
      </c>
      <c r="M820">
        <v>372</v>
      </c>
      <c r="N820">
        <v>0</v>
      </c>
      <c r="O820">
        <v>372</v>
      </c>
      <c r="P820" t="str">
        <f>D820&amp;E820</f>
        <v>宇通商用车有限公司100EV2300P</v>
      </c>
      <c r="Q820" t="e">
        <v>#N/A</v>
      </c>
      <c r="R820" t="e">
        <v>#N/A</v>
      </c>
      <c r="S820">
        <f>L820+N820</f>
        <v>372</v>
      </c>
      <c r="T820" t="e">
        <f>VLOOKUP(P820,Sheet1!W:W,1,0)</f>
        <v>#N/A</v>
      </c>
    </row>
    <row r="821" spans="1:20" x14ac:dyDescent="0.15">
      <c r="A821" s="67">
        <v>44531</v>
      </c>
      <c r="B821" t="s">
        <v>660</v>
      </c>
      <c r="C821" t="s">
        <v>682</v>
      </c>
      <c r="D821" t="s">
        <v>718</v>
      </c>
      <c r="E821" t="s">
        <v>594</v>
      </c>
      <c r="F821" t="s">
        <v>595</v>
      </c>
      <c r="G821" t="s">
        <v>874</v>
      </c>
      <c r="H821">
        <v>0</v>
      </c>
      <c r="I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tr">
        <f>D821&amp;E821</f>
        <v>宇通客车股份有限公司100A2525</v>
      </c>
      <c r="Q821" t="e">
        <v>#N/A</v>
      </c>
      <c r="R821" t="s">
        <v>26</v>
      </c>
      <c r="S821">
        <f>L821+N821</f>
        <v>0</v>
      </c>
      <c r="T821" t="str">
        <f>VLOOKUP(P821,Sheet1!W:W,1,0)</f>
        <v>宇通客车股份有限公司100A2525</v>
      </c>
    </row>
    <row r="822" spans="1:20" x14ac:dyDescent="0.15">
      <c r="A822" s="67">
        <v>44531</v>
      </c>
      <c r="B822" t="s">
        <v>660</v>
      </c>
      <c r="C822" t="s">
        <v>682</v>
      </c>
      <c r="D822" t="s">
        <v>718</v>
      </c>
      <c r="E822" t="s">
        <v>798</v>
      </c>
      <c r="F822" t="s">
        <v>801</v>
      </c>
      <c r="G822" t="s">
        <v>874</v>
      </c>
      <c r="J822">
        <v>1</v>
      </c>
      <c r="K822">
        <v>0</v>
      </c>
      <c r="N822">
        <v>0</v>
      </c>
      <c r="O822">
        <v>0</v>
      </c>
      <c r="P822" t="str">
        <f>D822&amp;E822</f>
        <v>宇通客车股份有限公司100A4555</v>
      </c>
      <c r="Q822" t="e">
        <v>#N/A</v>
      </c>
      <c r="R822" t="e">
        <v>#N/A</v>
      </c>
      <c r="S822">
        <f>L822+N822</f>
        <v>0</v>
      </c>
      <c r="T822" t="e">
        <f>VLOOKUP(P822,Sheet1!W:W,1,0)</f>
        <v>#N/A</v>
      </c>
    </row>
    <row r="823" spans="1:20" x14ac:dyDescent="0.15">
      <c r="A823" s="67">
        <v>44531</v>
      </c>
      <c r="B823" t="s">
        <v>660</v>
      </c>
      <c r="C823" t="s">
        <v>682</v>
      </c>
      <c r="D823" t="s">
        <v>718</v>
      </c>
      <c r="E823" t="s">
        <v>1248</v>
      </c>
      <c r="F823" t="s">
        <v>1249</v>
      </c>
      <c r="G823" t="s">
        <v>886</v>
      </c>
      <c r="H823">
        <v>0</v>
      </c>
      <c r="I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tr">
        <f>D823&amp;E823</f>
        <v>宇通客车股份有限公司100EV1077Q</v>
      </c>
      <c r="Q823" t="e">
        <v>#N/A</v>
      </c>
      <c r="R823" t="e">
        <v>#N/A</v>
      </c>
      <c r="S823">
        <f>L823+N823</f>
        <v>0</v>
      </c>
      <c r="T823" t="e">
        <f>VLOOKUP(P823,Sheet1!W:W,1,0)</f>
        <v>#N/A</v>
      </c>
    </row>
    <row r="824" spans="1:20" x14ac:dyDescent="0.15">
      <c r="A824" s="67">
        <v>44531</v>
      </c>
      <c r="B824" t="s">
        <v>660</v>
      </c>
      <c r="C824" t="s">
        <v>682</v>
      </c>
      <c r="D824" t="s">
        <v>718</v>
      </c>
      <c r="E824" t="s">
        <v>1082</v>
      </c>
      <c r="F824" t="s">
        <v>1083</v>
      </c>
      <c r="G824" t="s">
        <v>886</v>
      </c>
      <c r="H824">
        <v>400</v>
      </c>
      <c r="I824">
        <v>400</v>
      </c>
      <c r="J824">
        <v>187</v>
      </c>
      <c r="K824">
        <v>213</v>
      </c>
      <c r="L824">
        <v>400</v>
      </c>
      <c r="M824">
        <v>400</v>
      </c>
      <c r="N824">
        <v>162</v>
      </c>
      <c r="O824">
        <v>238</v>
      </c>
      <c r="P824" t="str">
        <f>D824&amp;E824</f>
        <v>宇通客车股份有限公司100EV1077Q0</v>
      </c>
      <c r="Q824" t="e">
        <v>#N/A</v>
      </c>
      <c r="R824" t="e">
        <v>#N/A</v>
      </c>
      <c r="S824">
        <f>L824+N824</f>
        <v>562</v>
      </c>
      <c r="T824" t="e">
        <f>VLOOKUP(P824,Sheet1!W:W,1,0)</f>
        <v>#N/A</v>
      </c>
    </row>
    <row r="825" spans="1:20" x14ac:dyDescent="0.15">
      <c r="A825" s="67">
        <v>44531</v>
      </c>
      <c r="B825" t="s">
        <v>660</v>
      </c>
      <c r="C825" t="s">
        <v>682</v>
      </c>
      <c r="D825" t="s">
        <v>718</v>
      </c>
      <c r="E825" t="s">
        <v>1204</v>
      </c>
      <c r="F825" t="s">
        <v>1205</v>
      </c>
      <c r="G825" t="s">
        <v>886</v>
      </c>
      <c r="H825">
        <v>0</v>
      </c>
      <c r="I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tr">
        <f>D825&amp;E825</f>
        <v>宇通客车股份有限公司100EV1312Q</v>
      </c>
      <c r="Q825" t="e">
        <v>#N/A</v>
      </c>
      <c r="R825" t="e">
        <v>#N/A</v>
      </c>
      <c r="S825">
        <f>L825+N825</f>
        <v>0</v>
      </c>
      <c r="T825" t="e">
        <f>VLOOKUP(P825,Sheet1!W:W,1,0)</f>
        <v>#N/A</v>
      </c>
    </row>
    <row r="826" spans="1:20" x14ac:dyDescent="0.15">
      <c r="A826" s="67">
        <v>44531</v>
      </c>
      <c r="B826" t="s">
        <v>660</v>
      </c>
      <c r="C826" t="s">
        <v>682</v>
      </c>
      <c r="D826" t="s">
        <v>718</v>
      </c>
      <c r="E826" t="s">
        <v>1206</v>
      </c>
      <c r="F826" t="s">
        <v>1205</v>
      </c>
      <c r="G826" t="s">
        <v>886</v>
      </c>
      <c r="H826">
        <v>1500</v>
      </c>
      <c r="I826">
        <v>1500</v>
      </c>
      <c r="J826">
        <v>3435</v>
      </c>
      <c r="K826">
        <v>0</v>
      </c>
      <c r="L826">
        <v>1079</v>
      </c>
      <c r="M826">
        <v>1079</v>
      </c>
      <c r="N826">
        <v>3678</v>
      </c>
      <c r="O826">
        <v>0</v>
      </c>
      <c r="P826" t="str">
        <f>D826&amp;E826</f>
        <v>宇通客车股份有限公司100EV1312Q00</v>
      </c>
      <c r="Q826" t="e">
        <v>#N/A</v>
      </c>
      <c r="R826" t="e">
        <v>#N/A</v>
      </c>
      <c r="S826">
        <f>L826+N826</f>
        <v>4757</v>
      </c>
      <c r="T826" t="e">
        <f>VLOOKUP(P826,Sheet1!W:W,1,0)</f>
        <v>#N/A</v>
      </c>
    </row>
    <row r="827" spans="1:20" x14ac:dyDescent="0.15">
      <c r="A827" s="67">
        <v>44531</v>
      </c>
      <c r="B827" t="s">
        <v>660</v>
      </c>
      <c r="C827" t="s">
        <v>682</v>
      </c>
      <c r="D827" t="s">
        <v>718</v>
      </c>
      <c r="E827" t="s">
        <v>1250</v>
      </c>
      <c r="F827" t="s">
        <v>1251</v>
      </c>
      <c r="G827" t="s">
        <v>886</v>
      </c>
      <c r="H827">
        <v>0</v>
      </c>
      <c r="I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t="str">
        <f>D827&amp;E827</f>
        <v>宇通客车股份有限公司100EV1349Q</v>
      </c>
      <c r="Q827" t="e">
        <v>#N/A</v>
      </c>
      <c r="R827" t="e">
        <v>#N/A</v>
      </c>
      <c r="S827">
        <f>L827+N827</f>
        <v>0</v>
      </c>
      <c r="T827" t="e">
        <f>VLOOKUP(P827,Sheet1!W:W,1,0)</f>
        <v>#N/A</v>
      </c>
    </row>
    <row r="828" spans="1:20" x14ac:dyDescent="0.15">
      <c r="A828" s="67">
        <v>44531</v>
      </c>
      <c r="B828" t="s">
        <v>660</v>
      </c>
      <c r="C828" t="s">
        <v>682</v>
      </c>
      <c r="D828" t="s">
        <v>718</v>
      </c>
      <c r="E828" t="s">
        <v>1252</v>
      </c>
      <c r="F828" t="s">
        <v>1251</v>
      </c>
      <c r="G828" t="s">
        <v>886</v>
      </c>
      <c r="H828">
        <v>600</v>
      </c>
      <c r="I828">
        <v>600</v>
      </c>
      <c r="J828">
        <v>1055</v>
      </c>
      <c r="K828">
        <v>0</v>
      </c>
      <c r="L828">
        <v>600</v>
      </c>
      <c r="M828">
        <v>600</v>
      </c>
      <c r="N828">
        <v>430</v>
      </c>
      <c r="O828">
        <v>170</v>
      </c>
      <c r="P828" t="str">
        <f>D828&amp;E828</f>
        <v>宇通客车股份有限公司100EV1349Q0</v>
      </c>
      <c r="Q828" t="e">
        <v>#N/A</v>
      </c>
      <c r="R828" t="e">
        <v>#N/A</v>
      </c>
      <c r="S828">
        <f>L828+N828</f>
        <v>1030</v>
      </c>
      <c r="T828" t="e">
        <f>VLOOKUP(P828,Sheet1!W:W,1,0)</f>
        <v>#N/A</v>
      </c>
    </row>
    <row r="829" spans="1:20" x14ac:dyDescent="0.15">
      <c r="A829" s="67">
        <v>44531</v>
      </c>
      <c r="B829" t="s">
        <v>660</v>
      </c>
      <c r="C829" t="s">
        <v>682</v>
      </c>
      <c r="D829" t="s">
        <v>718</v>
      </c>
      <c r="E829" t="s">
        <v>1253</v>
      </c>
      <c r="F829" t="s">
        <v>1210</v>
      </c>
      <c r="G829" t="s">
        <v>886</v>
      </c>
      <c r="H829">
        <v>0</v>
      </c>
      <c r="I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tr">
        <f>D829&amp;E829</f>
        <v>宇通客车股份有限公司100EV1354Q</v>
      </c>
      <c r="Q829" t="e">
        <v>#N/A</v>
      </c>
      <c r="R829" t="e">
        <v>#N/A</v>
      </c>
      <c r="S829">
        <f>L829+N829</f>
        <v>0</v>
      </c>
      <c r="T829" t="e">
        <f>VLOOKUP(P829,Sheet1!W:W,1,0)</f>
        <v>#N/A</v>
      </c>
    </row>
    <row r="830" spans="1:20" x14ac:dyDescent="0.15">
      <c r="A830" s="67">
        <v>44531</v>
      </c>
      <c r="B830" t="s">
        <v>660</v>
      </c>
      <c r="C830" t="s">
        <v>682</v>
      </c>
      <c r="D830" t="s">
        <v>718</v>
      </c>
      <c r="E830" t="s">
        <v>1209</v>
      </c>
      <c r="F830" t="s">
        <v>1210</v>
      </c>
      <c r="G830" t="s">
        <v>886</v>
      </c>
      <c r="H830">
        <v>50</v>
      </c>
      <c r="I830">
        <v>50</v>
      </c>
      <c r="J830">
        <v>24</v>
      </c>
      <c r="K830">
        <v>26</v>
      </c>
      <c r="L830">
        <v>0</v>
      </c>
      <c r="M830">
        <v>0</v>
      </c>
      <c r="N830">
        <v>0</v>
      </c>
      <c r="O830">
        <v>0</v>
      </c>
      <c r="P830" t="str">
        <f>D830&amp;E830</f>
        <v>宇通客车股份有限公司100EV1354Q00</v>
      </c>
      <c r="Q830" t="e">
        <v>#N/A</v>
      </c>
      <c r="R830" t="e">
        <v>#N/A</v>
      </c>
      <c r="S830">
        <f>L830+N830</f>
        <v>0</v>
      </c>
      <c r="T830" t="e">
        <f>VLOOKUP(P830,Sheet1!W:W,1,0)</f>
        <v>#N/A</v>
      </c>
    </row>
    <row r="831" spans="1:20" x14ac:dyDescent="0.15">
      <c r="A831" s="67">
        <v>44531</v>
      </c>
      <c r="B831" t="s">
        <v>660</v>
      </c>
      <c r="C831" t="s">
        <v>682</v>
      </c>
      <c r="D831" t="s">
        <v>718</v>
      </c>
      <c r="E831" t="s">
        <v>1254</v>
      </c>
      <c r="F831" t="s">
        <v>1255</v>
      </c>
      <c r="G831" t="s">
        <v>886</v>
      </c>
      <c r="H831">
        <v>0</v>
      </c>
      <c r="I831">
        <v>0</v>
      </c>
      <c r="J831">
        <v>513</v>
      </c>
      <c r="K831">
        <v>0</v>
      </c>
      <c r="L831">
        <v>9</v>
      </c>
      <c r="M831">
        <v>9</v>
      </c>
      <c r="N831">
        <v>431</v>
      </c>
      <c r="O831">
        <v>0</v>
      </c>
      <c r="P831" t="str">
        <f>D831&amp;E831</f>
        <v>宇通客车股份有限公司100EV1457Q0</v>
      </c>
      <c r="Q831" t="e">
        <v>#N/A</v>
      </c>
      <c r="R831" t="e">
        <v>#N/A</v>
      </c>
      <c r="S831">
        <f>L831+N831</f>
        <v>440</v>
      </c>
      <c r="T831" t="e">
        <f>VLOOKUP(P831,Sheet1!W:W,1,0)</f>
        <v>#N/A</v>
      </c>
    </row>
    <row r="832" spans="1:20" x14ac:dyDescent="0.15">
      <c r="A832" s="67">
        <v>44531</v>
      </c>
      <c r="B832" t="s">
        <v>660</v>
      </c>
      <c r="C832" t="s">
        <v>682</v>
      </c>
      <c r="D832" t="s">
        <v>718</v>
      </c>
      <c r="E832" t="s">
        <v>1084</v>
      </c>
      <c r="F832" t="s">
        <v>1085</v>
      </c>
      <c r="G832" t="s">
        <v>886</v>
      </c>
      <c r="H832">
        <v>2400</v>
      </c>
      <c r="I832">
        <v>2400</v>
      </c>
      <c r="J832">
        <v>5937</v>
      </c>
      <c r="K832">
        <v>0</v>
      </c>
      <c r="L832">
        <v>2400</v>
      </c>
      <c r="M832">
        <v>2400</v>
      </c>
      <c r="N832">
        <v>6287</v>
      </c>
      <c r="O832">
        <v>0</v>
      </c>
      <c r="P832" t="str">
        <f>D832&amp;E832</f>
        <v>宇通客车股份有限公司100EV1461Q</v>
      </c>
      <c r="Q832" t="e">
        <v>#N/A</v>
      </c>
      <c r="R832" t="e">
        <v>#N/A</v>
      </c>
      <c r="S832">
        <f>L832+N832</f>
        <v>8687</v>
      </c>
      <c r="T832" t="e">
        <f>VLOOKUP(P832,Sheet1!W:W,1,0)</f>
        <v>#N/A</v>
      </c>
    </row>
    <row r="833" spans="1:20" x14ac:dyDescent="0.15">
      <c r="A833" s="67">
        <v>44531</v>
      </c>
      <c r="B833" t="s">
        <v>660</v>
      </c>
      <c r="C833" t="s">
        <v>682</v>
      </c>
      <c r="D833" t="s">
        <v>718</v>
      </c>
      <c r="E833" t="s">
        <v>1235</v>
      </c>
      <c r="F833" t="s">
        <v>1236</v>
      </c>
      <c r="G833" t="s">
        <v>886</v>
      </c>
      <c r="H833">
        <v>0</v>
      </c>
      <c r="I833">
        <v>0</v>
      </c>
      <c r="J833">
        <v>609</v>
      </c>
      <c r="K833">
        <v>0</v>
      </c>
      <c r="L833">
        <v>0</v>
      </c>
      <c r="M833">
        <v>0</v>
      </c>
      <c r="N833">
        <v>110</v>
      </c>
      <c r="O833">
        <v>0</v>
      </c>
      <c r="P833" t="str">
        <f>D833&amp;E833</f>
        <v>宇通客车股份有限公司100EV1464Q</v>
      </c>
      <c r="Q833" t="e">
        <v>#N/A</v>
      </c>
      <c r="R833" t="e">
        <v>#N/A</v>
      </c>
      <c r="S833">
        <f>L833+N833</f>
        <v>110</v>
      </c>
      <c r="T833" t="e">
        <f>VLOOKUP(P833,Sheet1!W:W,1,0)</f>
        <v>#N/A</v>
      </c>
    </row>
    <row r="834" spans="1:20" x14ac:dyDescent="0.15">
      <c r="A834" s="67">
        <v>44531</v>
      </c>
      <c r="B834" t="s">
        <v>660</v>
      </c>
      <c r="C834" t="s">
        <v>682</v>
      </c>
      <c r="D834" t="s">
        <v>718</v>
      </c>
      <c r="E834" t="s">
        <v>1237</v>
      </c>
      <c r="F834" t="s">
        <v>1212</v>
      </c>
      <c r="G834" t="s">
        <v>886</v>
      </c>
      <c r="H834">
        <v>0</v>
      </c>
      <c r="I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tr">
        <f>D834&amp;E834</f>
        <v>宇通客车股份有限公司100EV1497Q</v>
      </c>
      <c r="Q834" t="e">
        <v>#N/A</v>
      </c>
      <c r="R834" t="e">
        <v>#N/A</v>
      </c>
      <c r="S834">
        <f>L834+N834</f>
        <v>0</v>
      </c>
      <c r="T834" t="e">
        <f>VLOOKUP(P834,Sheet1!W:W,1,0)</f>
        <v>#N/A</v>
      </c>
    </row>
    <row r="835" spans="1:20" x14ac:dyDescent="0.15">
      <c r="A835" s="67">
        <v>44531</v>
      </c>
      <c r="B835" t="s">
        <v>660</v>
      </c>
      <c r="C835" t="s">
        <v>682</v>
      </c>
      <c r="D835" t="s">
        <v>718</v>
      </c>
      <c r="E835" t="s">
        <v>1211</v>
      </c>
      <c r="F835" t="s">
        <v>1212</v>
      </c>
      <c r="G835" t="s">
        <v>886</v>
      </c>
      <c r="H835">
        <v>100</v>
      </c>
      <c r="I835">
        <v>100</v>
      </c>
      <c r="K835">
        <v>100</v>
      </c>
      <c r="L835">
        <v>100</v>
      </c>
      <c r="M835">
        <v>100</v>
      </c>
      <c r="N835">
        <v>0</v>
      </c>
      <c r="O835">
        <v>100</v>
      </c>
      <c r="P835" t="str">
        <f>D835&amp;E835</f>
        <v>宇通客车股份有限公司100EV1497Q0</v>
      </c>
      <c r="Q835" t="e">
        <v>#N/A</v>
      </c>
      <c r="R835" t="e">
        <v>#N/A</v>
      </c>
      <c r="S835">
        <f>L835+N835</f>
        <v>100</v>
      </c>
      <c r="T835" t="e">
        <f>VLOOKUP(P835,Sheet1!W:W,1,0)</f>
        <v>#N/A</v>
      </c>
    </row>
    <row r="836" spans="1:20" x14ac:dyDescent="0.15">
      <c r="A836" s="67">
        <v>44531</v>
      </c>
      <c r="B836" t="s">
        <v>660</v>
      </c>
      <c r="C836" t="s">
        <v>682</v>
      </c>
      <c r="D836" t="s">
        <v>718</v>
      </c>
      <c r="E836" t="s">
        <v>1256</v>
      </c>
      <c r="F836" t="s">
        <v>1257</v>
      </c>
      <c r="G836" t="s">
        <v>886</v>
      </c>
      <c r="H836">
        <v>0</v>
      </c>
      <c r="I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tr">
        <f>D836&amp;E836</f>
        <v>宇通客车股份有限公司100EV1524Q</v>
      </c>
      <c r="Q836" t="e">
        <v>#N/A</v>
      </c>
      <c r="R836" t="e">
        <v>#N/A</v>
      </c>
      <c r="S836">
        <f>L836+N836</f>
        <v>0</v>
      </c>
      <c r="T836" t="e">
        <f>VLOOKUP(P836,Sheet1!W:W,1,0)</f>
        <v>#N/A</v>
      </c>
    </row>
    <row r="837" spans="1:20" x14ac:dyDescent="0.15">
      <c r="A837" s="67">
        <v>44531</v>
      </c>
      <c r="B837" t="s">
        <v>660</v>
      </c>
      <c r="C837" t="s">
        <v>682</v>
      </c>
      <c r="D837" t="s">
        <v>718</v>
      </c>
      <c r="E837" t="s">
        <v>1258</v>
      </c>
      <c r="F837" t="s">
        <v>1259</v>
      </c>
      <c r="G837" t="s">
        <v>886</v>
      </c>
      <c r="H837">
        <v>1200</v>
      </c>
      <c r="I837">
        <v>1200</v>
      </c>
      <c r="J837">
        <v>1224</v>
      </c>
      <c r="K837">
        <v>0</v>
      </c>
      <c r="L837">
        <v>1008</v>
      </c>
      <c r="M837">
        <v>1008</v>
      </c>
      <c r="N837">
        <v>1300</v>
      </c>
      <c r="O837">
        <v>0</v>
      </c>
      <c r="P837" t="str">
        <f>D837&amp;E837</f>
        <v>宇通客车股份有限公司100EV1524Q00</v>
      </c>
      <c r="Q837" t="e">
        <v>#N/A</v>
      </c>
      <c r="R837" t="e">
        <v>#N/A</v>
      </c>
      <c r="S837">
        <f>L837+N837</f>
        <v>2308</v>
      </c>
      <c r="T837" t="e">
        <f>VLOOKUP(P837,Sheet1!W:W,1,0)</f>
        <v>#N/A</v>
      </c>
    </row>
    <row r="838" spans="1:20" x14ac:dyDescent="0.15">
      <c r="A838" s="67">
        <v>44531</v>
      </c>
      <c r="B838" t="s">
        <v>660</v>
      </c>
      <c r="C838" t="s">
        <v>682</v>
      </c>
      <c r="D838" t="s">
        <v>718</v>
      </c>
      <c r="E838" t="s">
        <v>1260</v>
      </c>
      <c r="F838" t="s">
        <v>1261</v>
      </c>
      <c r="G838" t="s">
        <v>886</v>
      </c>
      <c r="H838">
        <v>0</v>
      </c>
      <c r="I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tr">
        <f>D838&amp;E838</f>
        <v>宇通客车股份有限公司100EV1571Q</v>
      </c>
      <c r="Q838" t="e">
        <v>#N/A</v>
      </c>
      <c r="R838" t="e">
        <v>#N/A</v>
      </c>
      <c r="S838">
        <f>L838+N838</f>
        <v>0</v>
      </c>
      <c r="T838" t="e">
        <f>VLOOKUP(P838,Sheet1!W:W,1,0)</f>
        <v>#N/A</v>
      </c>
    </row>
    <row r="839" spans="1:20" x14ac:dyDescent="0.15">
      <c r="A839" s="67">
        <v>44531</v>
      </c>
      <c r="B839" t="s">
        <v>660</v>
      </c>
      <c r="C839" t="s">
        <v>682</v>
      </c>
      <c r="D839" t="s">
        <v>718</v>
      </c>
      <c r="E839" t="s">
        <v>1238</v>
      </c>
      <c r="F839" t="s">
        <v>1239</v>
      </c>
      <c r="G839" t="s">
        <v>886</v>
      </c>
      <c r="H839">
        <v>0</v>
      </c>
      <c r="I839">
        <v>0</v>
      </c>
      <c r="J839">
        <v>152</v>
      </c>
      <c r="K839">
        <v>0</v>
      </c>
      <c r="L839">
        <v>0</v>
      </c>
      <c r="M839">
        <v>0</v>
      </c>
      <c r="N839">
        <v>0</v>
      </c>
      <c r="O839">
        <v>0</v>
      </c>
      <c r="P839" t="str">
        <f>D839&amp;E839</f>
        <v>宇通客车股份有限公司100EV1650Q00</v>
      </c>
      <c r="Q839" t="e">
        <v>#N/A</v>
      </c>
      <c r="R839" t="e">
        <v>#N/A</v>
      </c>
      <c r="S839">
        <f>L839+N839</f>
        <v>0</v>
      </c>
      <c r="T839" t="e">
        <f>VLOOKUP(P839,Sheet1!W:W,1,0)</f>
        <v>#N/A</v>
      </c>
    </row>
    <row r="840" spans="1:20" x14ac:dyDescent="0.15">
      <c r="A840" s="67">
        <v>44531</v>
      </c>
      <c r="B840" t="s">
        <v>660</v>
      </c>
      <c r="C840" t="s">
        <v>682</v>
      </c>
      <c r="D840" t="s">
        <v>718</v>
      </c>
      <c r="E840" t="s">
        <v>1262</v>
      </c>
      <c r="F840" t="s">
        <v>1263</v>
      </c>
      <c r="G840" t="s">
        <v>886</v>
      </c>
      <c r="H840">
        <v>0</v>
      </c>
      <c r="I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t="str">
        <f>D840&amp;E840</f>
        <v>宇通客车股份有限公司100EV1710Q</v>
      </c>
      <c r="Q840" t="e">
        <v>#N/A</v>
      </c>
      <c r="R840" t="e">
        <v>#N/A</v>
      </c>
      <c r="S840">
        <f>L840+N840</f>
        <v>0</v>
      </c>
      <c r="T840" t="e">
        <f>VLOOKUP(P840,Sheet1!W:W,1,0)</f>
        <v>#N/A</v>
      </c>
    </row>
    <row r="841" spans="1:20" x14ac:dyDescent="0.15">
      <c r="A841" s="67">
        <v>44531</v>
      </c>
      <c r="B841" t="s">
        <v>660</v>
      </c>
      <c r="C841" t="s">
        <v>682</v>
      </c>
      <c r="D841" t="s">
        <v>718</v>
      </c>
      <c r="E841" t="s">
        <v>1264</v>
      </c>
      <c r="F841" t="s">
        <v>1265</v>
      </c>
      <c r="G841" t="s">
        <v>886</v>
      </c>
      <c r="H841">
        <v>300</v>
      </c>
      <c r="I841">
        <v>300</v>
      </c>
      <c r="J841">
        <v>693</v>
      </c>
      <c r="K841">
        <v>0</v>
      </c>
      <c r="L841">
        <v>300</v>
      </c>
      <c r="M841">
        <v>300</v>
      </c>
      <c r="N841">
        <v>376</v>
      </c>
      <c r="O841">
        <v>0</v>
      </c>
      <c r="P841" t="str">
        <f>D841&amp;E841</f>
        <v>宇通客车股份有限公司100EV1710Q0</v>
      </c>
      <c r="Q841" t="e">
        <v>#N/A</v>
      </c>
      <c r="R841" t="e">
        <v>#N/A</v>
      </c>
      <c r="S841">
        <f>L841+N841</f>
        <v>676</v>
      </c>
      <c r="T841" t="e">
        <f>VLOOKUP(P841,Sheet1!W:W,1,0)</f>
        <v>#N/A</v>
      </c>
    </row>
    <row r="842" spans="1:20" x14ac:dyDescent="0.15">
      <c r="A842" s="67">
        <v>44531</v>
      </c>
      <c r="B842" t="s">
        <v>660</v>
      </c>
      <c r="C842" t="s">
        <v>682</v>
      </c>
      <c r="D842" t="s">
        <v>718</v>
      </c>
      <c r="E842" t="s">
        <v>1266</v>
      </c>
      <c r="F842" t="s">
        <v>1267</v>
      </c>
      <c r="G842" t="s">
        <v>886</v>
      </c>
      <c r="H842">
        <v>0</v>
      </c>
      <c r="I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tr">
        <f>D842&amp;E842</f>
        <v>宇通客车股份有限公司100EV1754Q</v>
      </c>
      <c r="Q842" t="e">
        <v>#N/A</v>
      </c>
      <c r="R842" t="e">
        <v>#N/A</v>
      </c>
      <c r="S842">
        <f>L842+N842</f>
        <v>0</v>
      </c>
      <c r="T842" t="e">
        <f>VLOOKUP(P842,Sheet1!W:W,1,0)</f>
        <v>#N/A</v>
      </c>
    </row>
    <row r="843" spans="1:20" x14ac:dyDescent="0.15">
      <c r="A843" s="67">
        <v>44531</v>
      </c>
      <c r="B843" t="s">
        <v>660</v>
      </c>
      <c r="C843" t="s">
        <v>682</v>
      </c>
      <c r="D843" t="s">
        <v>718</v>
      </c>
      <c r="E843" t="s">
        <v>984</v>
      </c>
      <c r="F843" t="s">
        <v>985</v>
      </c>
      <c r="G843" t="s">
        <v>886</v>
      </c>
      <c r="H843">
        <v>0</v>
      </c>
      <c r="I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t="str">
        <f>D843&amp;E843</f>
        <v>宇通客车股份有限公司100EV1763Q</v>
      </c>
      <c r="Q843" t="e">
        <v>#N/A</v>
      </c>
      <c r="R843" t="e">
        <v>#N/A</v>
      </c>
      <c r="S843">
        <f>L843+N843</f>
        <v>0</v>
      </c>
      <c r="T843" t="e">
        <f>VLOOKUP(P843,Sheet1!W:W,1,0)</f>
        <v>#N/A</v>
      </c>
    </row>
    <row r="844" spans="1:20" x14ac:dyDescent="0.15">
      <c r="A844" s="67">
        <v>44531</v>
      </c>
      <c r="B844" t="s">
        <v>660</v>
      </c>
      <c r="C844" t="s">
        <v>682</v>
      </c>
      <c r="D844" t="s">
        <v>718</v>
      </c>
      <c r="E844" t="s">
        <v>1268</v>
      </c>
      <c r="F844" t="s">
        <v>1269</v>
      </c>
      <c r="G844" t="s">
        <v>886</v>
      </c>
      <c r="H844">
        <v>0</v>
      </c>
      <c r="I844">
        <v>0</v>
      </c>
      <c r="K844">
        <v>0</v>
      </c>
      <c r="L844">
        <v>0</v>
      </c>
      <c r="M844">
        <v>0</v>
      </c>
      <c r="N844">
        <v>48</v>
      </c>
      <c r="O844">
        <v>0</v>
      </c>
      <c r="P844" t="str">
        <f>D844&amp;E844</f>
        <v>宇通客车股份有限公司100EV1767Q0</v>
      </c>
      <c r="Q844" t="e">
        <v>#N/A</v>
      </c>
      <c r="R844" t="e">
        <v>#N/A</v>
      </c>
      <c r="S844">
        <f>L844+N844</f>
        <v>48</v>
      </c>
      <c r="T844" t="e">
        <f>VLOOKUP(P844,Sheet1!W:W,1,0)</f>
        <v>#N/A</v>
      </c>
    </row>
    <row r="845" spans="1:20" x14ac:dyDescent="0.15">
      <c r="A845" s="67">
        <v>44531</v>
      </c>
      <c r="B845" t="s">
        <v>660</v>
      </c>
      <c r="C845" t="s">
        <v>682</v>
      </c>
      <c r="D845" t="s">
        <v>718</v>
      </c>
      <c r="E845" t="s">
        <v>1130</v>
      </c>
      <c r="F845" t="s">
        <v>1131</v>
      </c>
      <c r="G845" t="s">
        <v>886</v>
      </c>
      <c r="J845">
        <v>1</v>
      </c>
      <c r="K845">
        <v>0</v>
      </c>
      <c r="N845">
        <v>0</v>
      </c>
      <c r="O845">
        <v>0</v>
      </c>
      <c r="P845" t="str">
        <f>D845&amp;E845</f>
        <v>宇通客车股份有限公司100EV1879P</v>
      </c>
      <c r="Q845" t="e">
        <v>#N/A</v>
      </c>
      <c r="R845" t="e">
        <v>#N/A</v>
      </c>
      <c r="S845">
        <f>L845+N845</f>
        <v>0</v>
      </c>
      <c r="T845" t="e">
        <f>VLOOKUP(P845,Sheet1!W:W,1,0)</f>
        <v>#N/A</v>
      </c>
    </row>
    <row r="846" spans="1:20" x14ac:dyDescent="0.15">
      <c r="A846" s="67">
        <v>44531</v>
      </c>
      <c r="B846" t="s">
        <v>660</v>
      </c>
      <c r="C846" t="s">
        <v>682</v>
      </c>
      <c r="D846" t="s">
        <v>718</v>
      </c>
      <c r="E846" t="s">
        <v>1215</v>
      </c>
      <c r="F846" t="s">
        <v>1216</v>
      </c>
      <c r="G846" t="s">
        <v>886</v>
      </c>
      <c r="H846">
        <v>0</v>
      </c>
      <c r="I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t="str">
        <f>D846&amp;E846</f>
        <v>宇通客车股份有限公司100EV1891Q0</v>
      </c>
      <c r="Q846" t="e">
        <v>#N/A</v>
      </c>
      <c r="R846" t="e">
        <v>#N/A</v>
      </c>
      <c r="S846">
        <f>L846+N846</f>
        <v>0</v>
      </c>
      <c r="T846" t="e">
        <f>VLOOKUP(P846,Sheet1!W:W,1,0)</f>
        <v>#N/A</v>
      </c>
    </row>
    <row r="847" spans="1:20" x14ac:dyDescent="0.15">
      <c r="A847" s="67">
        <v>44531</v>
      </c>
      <c r="B847" t="s">
        <v>660</v>
      </c>
      <c r="C847" t="s">
        <v>682</v>
      </c>
      <c r="D847" t="s">
        <v>718</v>
      </c>
      <c r="E847" t="s">
        <v>950</v>
      </c>
      <c r="F847" t="s">
        <v>951</v>
      </c>
      <c r="G847" t="s">
        <v>886</v>
      </c>
      <c r="H847">
        <v>900</v>
      </c>
      <c r="I847">
        <v>900</v>
      </c>
      <c r="J847">
        <v>590</v>
      </c>
      <c r="K847">
        <v>310</v>
      </c>
      <c r="L847">
        <v>900</v>
      </c>
      <c r="M847">
        <v>900</v>
      </c>
      <c r="N847">
        <v>193</v>
      </c>
      <c r="O847">
        <v>707</v>
      </c>
      <c r="P847" t="str">
        <f>D847&amp;E847</f>
        <v>宇通客车股份有限公司100EV1893Q00</v>
      </c>
      <c r="Q847" t="e">
        <v>#N/A</v>
      </c>
      <c r="R847" t="e">
        <v>#N/A</v>
      </c>
      <c r="S847">
        <f>L847+N847</f>
        <v>1093</v>
      </c>
      <c r="T847" t="e">
        <f>VLOOKUP(P847,Sheet1!W:W,1,0)</f>
        <v>#N/A</v>
      </c>
    </row>
    <row r="848" spans="1:20" x14ac:dyDescent="0.15">
      <c r="A848" s="67">
        <v>44531</v>
      </c>
      <c r="B848" t="s">
        <v>660</v>
      </c>
      <c r="C848" t="s">
        <v>682</v>
      </c>
      <c r="D848" t="s">
        <v>718</v>
      </c>
      <c r="E848" t="s">
        <v>1093</v>
      </c>
      <c r="F848" t="s">
        <v>1094</v>
      </c>
      <c r="G848" t="s">
        <v>886</v>
      </c>
      <c r="H848">
        <v>0</v>
      </c>
      <c r="I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tr">
        <f>D848&amp;E848</f>
        <v>宇通客车股份有限公司100EV1933Q</v>
      </c>
      <c r="Q848" t="e">
        <v>#N/A</v>
      </c>
      <c r="R848" t="e">
        <v>#N/A</v>
      </c>
      <c r="S848">
        <f>L848+N848</f>
        <v>0</v>
      </c>
      <c r="T848" t="e">
        <f>VLOOKUP(P848,Sheet1!W:W,1,0)</f>
        <v>#N/A</v>
      </c>
    </row>
    <row r="849" spans="1:20" x14ac:dyDescent="0.15">
      <c r="A849" s="67">
        <v>44531</v>
      </c>
      <c r="B849" t="s">
        <v>660</v>
      </c>
      <c r="C849" t="s">
        <v>682</v>
      </c>
      <c r="D849" t="s">
        <v>718</v>
      </c>
      <c r="E849" t="s">
        <v>1111</v>
      </c>
      <c r="F849" t="s">
        <v>1094</v>
      </c>
      <c r="G849" t="s">
        <v>886</v>
      </c>
      <c r="H849">
        <v>50</v>
      </c>
      <c r="I849">
        <v>50</v>
      </c>
      <c r="J849">
        <v>6</v>
      </c>
      <c r="K849">
        <v>44</v>
      </c>
      <c r="L849">
        <v>59</v>
      </c>
      <c r="M849">
        <v>59</v>
      </c>
      <c r="N849">
        <v>5</v>
      </c>
      <c r="O849">
        <v>54</v>
      </c>
      <c r="P849" t="str">
        <f>D849&amp;E849</f>
        <v>宇通客车股份有限公司100EV1933Q0</v>
      </c>
      <c r="Q849" t="e">
        <v>#N/A</v>
      </c>
      <c r="R849" t="e">
        <v>#N/A</v>
      </c>
      <c r="S849">
        <f>L849+N849</f>
        <v>64</v>
      </c>
      <c r="T849" t="e">
        <f>VLOOKUP(P849,Sheet1!W:W,1,0)</f>
        <v>#N/A</v>
      </c>
    </row>
    <row r="850" spans="1:20" x14ac:dyDescent="0.15">
      <c r="A850" s="67">
        <v>44531</v>
      </c>
      <c r="B850" t="s">
        <v>660</v>
      </c>
      <c r="C850" t="s">
        <v>682</v>
      </c>
      <c r="D850" t="s">
        <v>718</v>
      </c>
      <c r="E850" t="s">
        <v>1270</v>
      </c>
      <c r="F850" t="s">
        <v>1271</v>
      </c>
      <c r="G850" t="s">
        <v>886</v>
      </c>
      <c r="K850">
        <v>0</v>
      </c>
      <c r="N850">
        <v>6</v>
      </c>
      <c r="O850">
        <v>0</v>
      </c>
      <c r="P850" t="str">
        <f>D850&amp;E850</f>
        <v>宇通客车股份有限公司100EV1976Q</v>
      </c>
      <c r="Q850" t="e">
        <v>#N/A</v>
      </c>
      <c r="R850" t="e">
        <v>#N/A</v>
      </c>
      <c r="S850">
        <f>L850+N850</f>
        <v>6</v>
      </c>
      <c r="T850" t="e">
        <f>VLOOKUP(P850,Sheet1!W:W,1,0)</f>
        <v>#N/A</v>
      </c>
    </row>
    <row r="851" spans="1:20" x14ac:dyDescent="0.15">
      <c r="A851" s="67">
        <v>44531</v>
      </c>
      <c r="B851" t="s">
        <v>660</v>
      </c>
      <c r="C851" t="s">
        <v>682</v>
      </c>
      <c r="D851" t="s">
        <v>718</v>
      </c>
      <c r="E851" t="s">
        <v>895</v>
      </c>
      <c r="F851" t="s">
        <v>896</v>
      </c>
      <c r="G851" t="s">
        <v>886</v>
      </c>
      <c r="H851">
        <v>1200</v>
      </c>
      <c r="I851">
        <v>1200</v>
      </c>
      <c r="J851">
        <v>2020</v>
      </c>
      <c r="K851">
        <v>0</v>
      </c>
      <c r="L851">
        <v>1092</v>
      </c>
      <c r="M851">
        <v>1092</v>
      </c>
      <c r="N851">
        <v>2256</v>
      </c>
      <c r="O851">
        <v>0</v>
      </c>
      <c r="P851" t="str">
        <f>D851&amp;E851</f>
        <v>宇通客车股份有限公司100EV2150Q</v>
      </c>
      <c r="Q851" t="e">
        <v>#N/A</v>
      </c>
      <c r="R851" t="e">
        <v>#N/A</v>
      </c>
      <c r="S851">
        <f>L851+N851</f>
        <v>3348</v>
      </c>
      <c r="T851" t="e">
        <f>VLOOKUP(P851,Sheet1!W:W,1,0)</f>
        <v>#N/A</v>
      </c>
    </row>
    <row r="852" spans="1:20" x14ac:dyDescent="0.15">
      <c r="A852" s="67">
        <v>44531</v>
      </c>
      <c r="B852" t="s">
        <v>660</v>
      </c>
      <c r="C852" t="s">
        <v>682</v>
      </c>
      <c r="D852" t="s">
        <v>718</v>
      </c>
      <c r="E852" t="s">
        <v>1272</v>
      </c>
      <c r="F852" t="s">
        <v>1273</v>
      </c>
      <c r="G852" t="s">
        <v>886</v>
      </c>
      <c r="H852">
        <v>400</v>
      </c>
      <c r="I852">
        <v>400</v>
      </c>
      <c r="J852">
        <v>176</v>
      </c>
      <c r="K852">
        <v>224</v>
      </c>
      <c r="L852">
        <v>350</v>
      </c>
      <c r="M852">
        <v>350</v>
      </c>
      <c r="N852">
        <v>236</v>
      </c>
      <c r="O852">
        <v>114</v>
      </c>
      <c r="P852" t="str">
        <f>D852&amp;E852</f>
        <v>宇通客车股份有限公司100EV2160Q</v>
      </c>
      <c r="Q852" t="e">
        <v>#N/A</v>
      </c>
      <c r="R852" t="e">
        <v>#N/A</v>
      </c>
      <c r="S852">
        <f>L852+N852</f>
        <v>586</v>
      </c>
      <c r="T852" t="e">
        <f>VLOOKUP(P852,Sheet1!W:W,1,0)</f>
        <v>#N/A</v>
      </c>
    </row>
    <row r="853" spans="1:20" x14ac:dyDescent="0.15">
      <c r="A853" s="67">
        <v>44531</v>
      </c>
      <c r="B853" t="s">
        <v>660</v>
      </c>
      <c r="C853" t="s">
        <v>682</v>
      </c>
      <c r="D853" t="s">
        <v>718</v>
      </c>
      <c r="E853" t="s">
        <v>1220</v>
      </c>
      <c r="F853" t="s">
        <v>1221</v>
      </c>
      <c r="G853" t="s">
        <v>886</v>
      </c>
      <c r="H853">
        <v>200</v>
      </c>
      <c r="I853">
        <v>200</v>
      </c>
      <c r="K853">
        <v>200</v>
      </c>
      <c r="L853">
        <v>203</v>
      </c>
      <c r="M853">
        <v>203</v>
      </c>
      <c r="N853">
        <v>0</v>
      </c>
      <c r="O853">
        <v>203</v>
      </c>
      <c r="P853" t="str">
        <f>D853&amp;E853</f>
        <v>宇通客车股份有限公司100EV2170Q0</v>
      </c>
      <c r="Q853" t="e">
        <v>#N/A</v>
      </c>
      <c r="R853" t="e">
        <v>#N/A</v>
      </c>
      <c r="S853">
        <f>L853+N853</f>
        <v>203</v>
      </c>
      <c r="T853" t="e">
        <f>VLOOKUP(P853,Sheet1!W:W,1,0)</f>
        <v>#N/A</v>
      </c>
    </row>
    <row r="854" spans="1:20" x14ac:dyDescent="0.15">
      <c r="A854" s="67">
        <v>44531</v>
      </c>
      <c r="B854" t="s">
        <v>660</v>
      </c>
      <c r="C854" t="s">
        <v>682</v>
      </c>
      <c r="D854" t="s">
        <v>718</v>
      </c>
      <c r="E854" t="s">
        <v>1118</v>
      </c>
      <c r="F854" t="s">
        <v>1119</v>
      </c>
      <c r="G854" t="s">
        <v>886</v>
      </c>
      <c r="H854">
        <v>0</v>
      </c>
      <c r="I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str">
        <f>D854&amp;E854</f>
        <v>宇通客车股份有限公司100EV2300P</v>
      </c>
      <c r="Q854" t="e">
        <v>#N/A</v>
      </c>
      <c r="R854" t="e">
        <v>#N/A</v>
      </c>
      <c r="S854">
        <f>L854+N854</f>
        <v>0</v>
      </c>
      <c r="T854" t="e">
        <f>VLOOKUP(P854,Sheet1!W:W,1,0)</f>
        <v>#N/A</v>
      </c>
    </row>
    <row r="855" spans="1:20" x14ac:dyDescent="0.15">
      <c r="A855" s="67">
        <v>44531</v>
      </c>
      <c r="B855" t="s">
        <v>660</v>
      </c>
      <c r="C855" t="s">
        <v>682</v>
      </c>
      <c r="D855" t="s">
        <v>718</v>
      </c>
      <c r="E855" t="s">
        <v>956</v>
      </c>
      <c r="F855" t="s">
        <v>957</v>
      </c>
      <c r="G855" t="s">
        <v>886</v>
      </c>
      <c r="H855">
        <v>100</v>
      </c>
      <c r="I855">
        <v>100</v>
      </c>
      <c r="K855">
        <v>100</v>
      </c>
      <c r="L855">
        <v>100</v>
      </c>
      <c r="M855">
        <v>100</v>
      </c>
      <c r="N855">
        <v>0</v>
      </c>
      <c r="O855">
        <v>100</v>
      </c>
      <c r="P855" t="str">
        <f>D855&amp;E855</f>
        <v>宇通客车股份有限公司100EV2540P</v>
      </c>
      <c r="Q855" t="e">
        <v>#N/A</v>
      </c>
      <c r="R855" t="e">
        <v>#N/A</v>
      </c>
      <c r="S855">
        <f>L855+N855</f>
        <v>100</v>
      </c>
      <c r="T855" t="e">
        <f>VLOOKUP(P855,Sheet1!W:W,1,0)</f>
        <v>#N/A</v>
      </c>
    </row>
    <row r="856" spans="1:20" x14ac:dyDescent="0.15">
      <c r="A856" s="67">
        <v>44531</v>
      </c>
      <c r="B856" t="s">
        <v>660</v>
      </c>
      <c r="C856" t="s">
        <v>682</v>
      </c>
      <c r="D856" t="s">
        <v>718</v>
      </c>
      <c r="E856" t="s">
        <v>1274</v>
      </c>
      <c r="F856" t="s">
        <v>1275</v>
      </c>
      <c r="G856" t="s">
        <v>886</v>
      </c>
      <c r="H856">
        <v>0</v>
      </c>
      <c r="I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t="str">
        <f>D856&amp;E856</f>
        <v>宇通客车股份有限公司100EV337G</v>
      </c>
      <c r="Q856" t="e">
        <v>#N/A</v>
      </c>
      <c r="R856" t="e">
        <v>#N/A</v>
      </c>
      <c r="S856">
        <f>L856+N856</f>
        <v>0</v>
      </c>
      <c r="T856" t="e">
        <f>VLOOKUP(P856,Sheet1!W:W,1,0)</f>
        <v>#N/A</v>
      </c>
    </row>
    <row r="857" spans="1:20" x14ac:dyDescent="0.15">
      <c r="A857" s="67">
        <v>44531</v>
      </c>
      <c r="B857" t="s">
        <v>660</v>
      </c>
      <c r="C857" t="s">
        <v>682</v>
      </c>
      <c r="D857" t="s">
        <v>718</v>
      </c>
      <c r="E857" t="s">
        <v>958</v>
      </c>
      <c r="F857" t="s">
        <v>959</v>
      </c>
      <c r="G857" t="s">
        <v>886</v>
      </c>
      <c r="H857">
        <v>800</v>
      </c>
      <c r="I857">
        <v>800</v>
      </c>
      <c r="J857">
        <v>1161</v>
      </c>
      <c r="K857">
        <v>0</v>
      </c>
      <c r="L857">
        <v>698</v>
      </c>
      <c r="M857">
        <v>698</v>
      </c>
      <c r="N857">
        <v>1160</v>
      </c>
      <c r="O857">
        <v>0</v>
      </c>
      <c r="P857" t="str">
        <f>D857&amp;E857</f>
        <v>宇通客车股份有限公司100EV337G0</v>
      </c>
      <c r="Q857" t="e">
        <v>#N/A</v>
      </c>
      <c r="R857" t="e">
        <v>#N/A</v>
      </c>
      <c r="S857">
        <f>L857+N857</f>
        <v>1858</v>
      </c>
      <c r="T857" t="e">
        <f>VLOOKUP(P857,Sheet1!W:W,1,0)</f>
        <v>#N/A</v>
      </c>
    </row>
    <row r="858" spans="1:20" x14ac:dyDescent="0.15">
      <c r="A858" s="67">
        <v>44531</v>
      </c>
      <c r="B858" t="s">
        <v>660</v>
      </c>
      <c r="C858" t="s">
        <v>682</v>
      </c>
      <c r="D858" t="s">
        <v>718</v>
      </c>
      <c r="E858" t="s">
        <v>1276</v>
      </c>
      <c r="F858" t="s">
        <v>1277</v>
      </c>
      <c r="G858" t="s">
        <v>886</v>
      </c>
      <c r="H858">
        <v>0</v>
      </c>
      <c r="I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tr">
        <f>D858&amp;E858</f>
        <v>宇通客车股份有限公司100EV664Q</v>
      </c>
      <c r="Q858" t="e">
        <v>#N/A</v>
      </c>
      <c r="R858" t="e">
        <v>#N/A</v>
      </c>
      <c r="S858">
        <f>L858+N858</f>
        <v>0</v>
      </c>
      <c r="T858" t="e">
        <f>VLOOKUP(P858,Sheet1!W:W,1,0)</f>
        <v>#N/A</v>
      </c>
    </row>
    <row r="859" spans="1:20" x14ac:dyDescent="0.15">
      <c r="A859" s="67">
        <v>44531</v>
      </c>
      <c r="B859" t="s">
        <v>660</v>
      </c>
      <c r="C859" t="s">
        <v>682</v>
      </c>
      <c r="D859" t="s">
        <v>718</v>
      </c>
      <c r="E859" t="s">
        <v>964</v>
      </c>
      <c r="F859" t="s">
        <v>965</v>
      </c>
      <c r="G859" t="s">
        <v>886</v>
      </c>
      <c r="H859">
        <v>0</v>
      </c>
      <c r="I859">
        <v>0</v>
      </c>
      <c r="J859">
        <v>2</v>
      </c>
      <c r="K859">
        <v>0</v>
      </c>
      <c r="L859">
        <v>0</v>
      </c>
      <c r="M859">
        <v>0</v>
      </c>
      <c r="N859">
        <v>0</v>
      </c>
      <c r="O859">
        <v>0</v>
      </c>
      <c r="P859" t="str">
        <f>D859&amp;E859</f>
        <v>宇通客车股份有限公司100EV664Q0</v>
      </c>
      <c r="Q859" t="e">
        <v>#N/A</v>
      </c>
      <c r="R859" t="e">
        <v>#N/A</v>
      </c>
      <c r="S859">
        <f>L859+N859</f>
        <v>0</v>
      </c>
      <c r="T859" t="e">
        <f>VLOOKUP(P859,Sheet1!W:W,1,0)</f>
        <v>#N/A</v>
      </c>
    </row>
    <row r="860" spans="1:20" x14ac:dyDescent="0.15">
      <c r="A860" s="67">
        <v>44531</v>
      </c>
      <c r="B860" t="s">
        <v>660</v>
      </c>
      <c r="C860" t="s">
        <v>682</v>
      </c>
      <c r="D860" t="s">
        <v>718</v>
      </c>
      <c r="E860" t="s">
        <v>1278</v>
      </c>
      <c r="F860" t="s">
        <v>1279</v>
      </c>
      <c r="G860" t="s">
        <v>886</v>
      </c>
      <c r="H860">
        <v>600</v>
      </c>
      <c r="I860">
        <v>600</v>
      </c>
      <c r="J860">
        <v>905</v>
      </c>
      <c r="K860">
        <v>0</v>
      </c>
      <c r="L860">
        <v>600</v>
      </c>
      <c r="M860">
        <v>600</v>
      </c>
      <c r="N860">
        <v>318</v>
      </c>
      <c r="O860">
        <v>282</v>
      </c>
      <c r="P860" t="str">
        <f>D860&amp;E860</f>
        <v>宇通客车股份有限公司100EV753Q0</v>
      </c>
      <c r="Q860" t="e">
        <v>#N/A</v>
      </c>
      <c r="R860" t="e">
        <v>#N/A</v>
      </c>
      <c r="S860">
        <f>L860+N860</f>
        <v>918</v>
      </c>
      <c r="T860" t="e">
        <f>VLOOKUP(P860,Sheet1!W:W,1,0)</f>
        <v>#N/A</v>
      </c>
    </row>
    <row r="861" spans="1:20" x14ac:dyDescent="0.15">
      <c r="A861" s="67">
        <v>44531</v>
      </c>
      <c r="B861" t="s">
        <v>660</v>
      </c>
      <c r="C861" t="s">
        <v>682</v>
      </c>
      <c r="D861" t="s">
        <v>718</v>
      </c>
      <c r="E861" t="s">
        <v>1245</v>
      </c>
      <c r="F861" t="s">
        <v>1246</v>
      </c>
      <c r="G861" t="s">
        <v>886</v>
      </c>
      <c r="H861">
        <v>500</v>
      </c>
      <c r="I861">
        <v>500</v>
      </c>
      <c r="K861">
        <v>500</v>
      </c>
      <c r="L861">
        <v>495</v>
      </c>
      <c r="M861">
        <v>495</v>
      </c>
      <c r="N861">
        <v>0</v>
      </c>
      <c r="O861">
        <v>495</v>
      </c>
      <c r="P861" t="str">
        <f>D861&amp;E861</f>
        <v>宇通客车股份有限公司100EV754Q0</v>
      </c>
      <c r="Q861" t="e">
        <v>#N/A</v>
      </c>
      <c r="R861" t="e">
        <v>#N/A</v>
      </c>
      <c r="S861">
        <f>L861+N861</f>
        <v>495</v>
      </c>
      <c r="T861" t="e">
        <f>VLOOKUP(P861,Sheet1!W:W,1,0)</f>
        <v>#N/A</v>
      </c>
    </row>
    <row r="862" spans="1:20" x14ac:dyDescent="0.15">
      <c r="A862" s="67">
        <v>44531</v>
      </c>
      <c r="B862" t="s">
        <v>660</v>
      </c>
      <c r="C862" t="s">
        <v>682</v>
      </c>
      <c r="D862" t="s">
        <v>1280</v>
      </c>
      <c r="E862" t="s">
        <v>1204</v>
      </c>
      <c r="F862" t="s">
        <v>1205</v>
      </c>
      <c r="G862" t="s">
        <v>886</v>
      </c>
      <c r="H862">
        <v>0</v>
      </c>
      <c r="I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tr">
        <f>D862&amp;E862</f>
        <v>宇通客车股份有限公司新能源客车分公司100EV1312Q</v>
      </c>
      <c r="Q862" t="e">
        <v>#N/A</v>
      </c>
      <c r="R862" t="e">
        <v>#N/A</v>
      </c>
      <c r="S862">
        <f>L862+N862</f>
        <v>0</v>
      </c>
      <c r="T862" t="e">
        <f>VLOOKUP(P862,Sheet1!W:W,1,0)</f>
        <v>#N/A</v>
      </c>
    </row>
    <row r="863" spans="1:20" x14ac:dyDescent="0.15">
      <c r="A863" s="67">
        <v>44531</v>
      </c>
      <c r="B863" t="s">
        <v>660</v>
      </c>
      <c r="C863" t="s">
        <v>682</v>
      </c>
      <c r="D863" t="s">
        <v>1280</v>
      </c>
      <c r="E863" t="s">
        <v>1084</v>
      </c>
      <c r="F863" t="s">
        <v>1085</v>
      </c>
      <c r="G863" t="s">
        <v>886</v>
      </c>
      <c r="H863">
        <v>0</v>
      </c>
      <c r="I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tr">
        <f>D863&amp;E863</f>
        <v>宇通客车股份有限公司新能源客车分公司100EV1461Q</v>
      </c>
      <c r="Q863" t="e">
        <v>#N/A</v>
      </c>
      <c r="R863" t="e">
        <v>#N/A</v>
      </c>
      <c r="S863">
        <f>L863+N863</f>
        <v>0</v>
      </c>
      <c r="T863" t="e">
        <f>VLOOKUP(P863,Sheet1!W:W,1,0)</f>
        <v>#N/A</v>
      </c>
    </row>
    <row r="864" spans="1:20" x14ac:dyDescent="0.15">
      <c r="A864" s="67">
        <v>44531</v>
      </c>
      <c r="B864" t="s">
        <v>660</v>
      </c>
      <c r="C864" t="s">
        <v>682</v>
      </c>
      <c r="D864" t="s">
        <v>1280</v>
      </c>
      <c r="E864" t="s">
        <v>1256</v>
      </c>
      <c r="F864" t="s">
        <v>1257</v>
      </c>
      <c r="G864" t="s">
        <v>886</v>
      </c>
      <c r="H864">
        <v>0</v>
      </c>
      <c r="I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tr">
        <f>D864&amp;E864</f>
        <v>宇通客车股份有限公司新能源客车分公司100EV1524Q</v>
      </c>
      <c r="Q864" t="e">
        <v>#N/A</v>
      </c>
      <c r="R864" t="e">
        <v>#N/A</v>
      </c>
      <c r="S864">
        <f>L864+N864</f>
        <v>0</v>
      </c>
      <c r="T864" t="e">
        <f>VLOOKUP(P864,Sheet1!W:W,1,0)</f>
        <v>#N/A</v>
      </c>
    </row>
    <row r="865" spans="1:20" x14ac:dyDescent="0.15">
      <c r="A865" s="67">
        <v>44531</v>
      </c>
      <c r="B865" t="s">
        <v>660</v>
      </c>
      <c r="C865" t="s">
        <v>682</v>
      </c>
      <c r="D865" t="s">
        <v>1280</v>
      </c>
      <c r="E865" t="s">
        <v>1281</v>
      </c>
      <c r="F865" t="s">
        <v>1282</v>
      </c>
      <c r="G865" t="s">
        <v>886</v>
      </c>
      <c r="H865">
        <v>0</v>
      </c>
      <c r="I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t="str">
        <f>D865&amp;E865</f>
        <v>宇通客车股份有限公司新能源客车分公司100EV1650Q</v>
      </c>
      <c r="Q865" t="e">
        <v>#N/A</v>
      </c>
      <c r="R865" t="e">
        <v>#N/A</v>
      </c>
      <c r="S865">
        <f>L865+N865</f>
        <v>0</v>
      </c>
      <c r="T865" t="e">
        <f>VLOOKUP(P865,Sheet1!W:W,1,0)</f>
        <v>#N/A</v>
      </c>
    </row>
    <row r="866" spans="1:20" x14ac:dyDescent="0.15">
      <c r="A866" s="67">
        <v>44531</v>
      </c>
      <c r="B866" t="s">
        <v>660</v>
      </c>
      <c r="C866" t="s">
        <v>682</v>
      </c>
      <c r="D866" t="s">
        <v>1280</v>
      </c>
      <c r="E866" t="s">
        <v>1262</v>
      </c>
      <c r="F866" t="s">
        <v>1263</v>
      </c>
      <c r="G866" t="s">
        <v>886</v>
      </c>
      <c r="H866">
        <v>0</v>
      </c>
      <c r="I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tr">
        <f>D866&amp;E866</f>
        <v>宇通客车股份有限公司新能源客车分公司100EV1710Q</v>
      </c>
      <c r="Q866" t="e">
        <v>#N/A</v>
      </c>
      <c r="R866" t="e">
        <v>#N/A</v>
      </c>
      <c r="S866">
        <f>L866+N866</f>
        <v>0</v>
      </c>
      <c r="T866" t="e">
        <f>VLOOKUP(P866,Sheet1!W:W,1,0)</f>
        <v>#N/A</v>
      </c>
    </row>
    <row r="867" spans="1:20" x14ac:dyDescent="0.15">
      <c r="A867" s="67">
        <v>44531</v>
      </c>
      <c r="B867" t="s">
        <v>660</v>
      </c>
      <c r="C867" t="s">
        <v>682</v>
      </c>
      <c r="D867" t="s">
        <v>1280</v>
      </c>
      <c r="E867" t="s">
        <v>1217</v>
      </c>
      <c r="F867" t="s">
        <v>951</v>
      </c>
      <c r="G867" t="s">
        <v>886</v>
      </c>
      <c r="H867">
        <v>0</v>
      </c>
      <c r="I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tr">
        <f>D867&amp;E867</f>
        <v>宇通客车股份有限公司新能源客车分公司100EV1893Q</v>
      </c>
      <c r="Q867" t="e">
        <v>#N/A</v>
      </c>
      <c r="R867" t="e">
        <v>#N/A</v>
      </c>
      <c r="S867">
        <f>L867+N867</f>
        <v>0</v>
      </c>
      <c r="T867" t="e">
        <f>VLOOKUP(P867,Sheet1!W:W,1,0)</f>
        <v>#N/A</v>
      </c>
    </row>
    <row r="868" spans="1:20" x14ac:dyDescent="0.15">
      <c r="A868" s="67">
        <v>44531</v>
      </c>
      <c r="B868" t="s">
        <v>660</v>
      </c>
      <c r="C868" t="s">
        <v>682</v>
      </c>
      <c r="D868" t="s">
        <v>1280</v>
      </c>
      <c r="E868" t="s">
        <v>1274</v>
      </c>
      <c r="F868" t="s">
        <v>1275</v>
      </c>
      <c r="G868" t="s">
        <v>886</v>
      </c>
      <c r="H868">
        <v>0</v>
      </c>
      <c r="I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tr">
        <f>D868&amp;E868</f>
        <v>宇通客车股份有限公司新能源客车分公司100EV337G</v>
      </c>
      <c r="Q868" t="e">
        <v>#N/A</v>
      </c>
      <c r="R868" t="e">
        <v>#N/A</v>
      </c>
      <c r="S868">
        <f>L868+N868</f>
        <v>0</v>
      </c>
      <c r="T868" t="e">
        <f>VLOOKUP(P868,Sheet1!W:W,1,0)</f>
        <v>#N/A</v>
      </c>
    </row>
    <row r="869" spans="1:20" x14ac:dyDescent="0.15">
      <c r="A869" s="67">
        <v>44531</v>
      </c>
      <c r="B869" t="s">
        <v>660</v>
      </c>
      <c r="C869" t="s">
        <v>682</v>
      </c>
      <c r="D869" t="s">
        <v>1280</v>
      </c>
      <c r="E869" t="s">
        <v>1283</v>
      </c>
      <c r="F869" t="s">
        <v>1284</v>
      </c>
      <c r="G869" t="s">
        <v>886</v>
      </c>
      <c r="H869">
        <v>0</v>
      </c>
      <c r="I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t="str">
        <f>D869&amp;E869</f>
        <v>宇通客车股份有限公司新能源客车分公司100EV753Q</v>
      </c>
      <c r="Q869" t="e">
        <v>#N/A</v>
      </c>
      <c r="R869" t="e">
        <v>#N/A</v>
      </c>
      <c r="S869">
        <f>L869+N869</f>
        <v>0</v>
      </c>
      <c r="T869" t="e">
        <f>VLOOKUP(P869,Sheet1!W:W,1,0)</f>
        <v>#N/A</v>
      </c>
    </row>
    <row r="870" spans="1:20" x14ac:dyDescent="0.15">
      <c r="A870" s="67">
        <v>44531</v>
      </c>
      <c r="B870" t="s">
        <v>660</v>
      </c>
      <c r="C870" t="s">
        <v>682</v>
      </c>
      <c r="D870" t="s">
        <v>1285</v>
      </c>
      <c r="E870" t="s">
        <v>1091</v>
      </c>
      <c r="F870" t="s">
        <v>1092</v>
      </c>
      <c r="G870" t="s">
        <v>886</v>
      </c>
      <c r="J870">
        <v>701</v>
      </c>
      <c r="K870">
        <v>0</v>
      </c>
      <c r="N870">
        <v>400</v>
      </c>
      <c r="O870">
        <v>0</v>
      </c>
      <c r="P870" t="str">
        <f>D870&amp;E870</f>
        <v>宇通轻型商用汽车有限公司100EV1876P</v>
      </c>
      <c r="Q870" t="e">
        <v>#N/A</v>
      </c>
      <c r="R870" t="e">
        <v>#N/A</v>
      </c>
      <c r="S870">
        <f>L870+N870</f>
        <v>400</v>
      </c>
      <c r="T870" t="e">
        <f>VLOOKUP(P870,Sheet1!W:W,1,0)</f>
        <v>#N/A</v>
      </c>
    </row>
    <row r="871" spans="1:20" x14ac:dyDescent="0.15">
      <c r="A871" s="67">
        <v>44531</v>
      </c>
      <c r="B871" t="s">
        <v>660</v>
      </c>
      <c r="C871" t="s">
        <v>682</v>
      </c>
      <c r="D871" t="s">
        <v>1286</v>
      </c>
      <c r="E871" t="s">
        <v>1287</v>
      </c>
      <c r="F871" t="s">
        <v>1288</v>
      </c>
      <c r="G871" t="s">
        <v>886</v>
      </c>
      <c r="H871">
        <v>0</v>
      </c>
      <c r="I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tr">
        <f>D871&amp;E871</f>
        <v>郑州宇通重工有限公司100EV1203G</v>
      </c>
      <c r="Q871" t="e">
        <v>#N/A</v>
      </c>
      <c r="R871" t="e">
        <v>#N/A</v>
      </c>
      <c r="S871">
        <f>L871+N871</f>
        <v>0</v>
      </c>
      <c r="T871" t="e">
        <f>VLOOKUP(P871,Sheet1!W:W,1,0)</f>
        <v>#N/A</v>
      </c>
    </row>
    <row r="872" spans="1:20" x14ac:dyDescent="0.15">
      <c r="A872" s="67">
        <v>44531</v>
      </c>
      <c r="B872" t="s">
        <v>660</v>
      </c>
      <c r="C872" t="s">
        <v>682</v>
      </c>
      <c r="D872" t="s">
        <v>1286</v>
      </c>
      <c r="E872" t="s">
        <v>1211</v>
      </c>
      <c r="F872" t="s">
        <v>1212</v>
      </c>
      <c r="G872" t="s">
        <v>886</v>
      </c>
      <c r="H872">
        <v>0</v>
      </c>
      <c r="I872">
        <v>0</v>
      </c>
      <c r="K872">
        <v>0</v>
      </c>
      <c r="L872">
        <v>53</v>
      </c>
      <c r="M872">
        <v>53</v>
      </c>
      <c r="N872">
        <v>0</v>
      </c>
      <c r="O872">
        <v>53</v>
      </c>
      <c r="P872" t="str">
        <f>D872&amp;E872</f>
        <v>郑州宇通重工有限公司100EV1497Q0</v>
      </c>
      <c r="Q872" t="e">
        <v>#N/A</v>
      </c>
      <c r="R872" t="e">
        <v>#N/A</v>
      </c>
      <c r="S872">
        <f>L872+N872</f>
        <v>53</v>
      </c>
      <c r="T872" t="e">
        <f>VLOOKUP(P872,Sheet1!W:W,1,0)</f>
        <v>#N/A</v>
      </c>
    </row>
    <row r="873" spans="1:20" x14ac:dyDescent="0.15">
      <c r="A873" s="67">
        <v>44531</v>
      </c>
      <c r="B873" t="s">
        <v>660</v>
      </c>
      <c r="C873" t="s">
        <v>682</v>
      </c>
      <c r="D873" t="s">
        <v>1286</v>
      </c>
      <c r="E873" t="s">
        <v>1091</v>
      </c>
      <c r="F873" t="s">
        <v>1092</v>
      </c>
      <c r="G873" t="s">
        <v>886</v>
      </c>
      <c r="H873">
        <v>100</v>
      </c>
      <c r="I873">
        <v>100</v>
      </c>
      <c r="K873">
        <v>100</v>
      </c>
      <c r="L873">
        <v>109</v>
      </c>
      <c r="M873">
        <v>109</v>
      </c>
      <c r="N873">
        <v>0</v>
      </c>
      <c r="O873">
        <v>109</v>
      </c>
      <c r="P873" t="str">
        <f>D873&amp;E873</f>
        <v>郑州宇通重工有限公司100EV1876P</v>
      </c>
      <c r="Q873" t="e">
        <v>#N/A</v>
      </c>
      <c r="R873" t="e">
        <v>#N/A</v>
      </c>
      <c r="S873">
        <f>L873+N873</f>
        <v>109</v>
      </c>
      <c r="T873" t="e">
        <f>VLOOKUP(P873,Sheet1!W:W,1,0)</f>
        <v>#N/A</v>
      </c>
    </row>
    <row r="874" spans="1:20" x14ac:dyDescent="0.15">
      <c r="A874" s="67">
        <v>44531</v>
      </c>
      <c r="B874" t="s">
        <v>660</v>
      </c>
      <c r="C874" t="s">
        <v>682</v>
      </c>
      <c r="D874" t="s">
        <v>1286</v>
      </c>
      <c r="E874" t="s">
        <v>895</v>
      </c>
      <c r="F874" t="s">
        <v>896</v>
      </c>
      <c r="G874" t="s">
        <v>886</v>
      </c>
      <c r="K874">
        <v>0</v>
      </c>
      <c r="N874">
        <v>41</v>
      </c>
      <c r="O874">
        <v>0</v>
      </c>
      <c r="P874" t="str">
        <f>D874&amp;E874</f>
        <v>郑州宇通重工有限公司100EV2150Q</v>
      </c>
      <c r="Q874" t="e">
        <v>#N/A</v>
      </c>
      <c r="R874" t="e">
        <v>#N/A</v>
      </c>
      <c r="S874">
        <f>L874+N874</f>
        <v>41</v>
      </c>
      <c r="T874" t="e">
        <f>VLOOKUP(P874,Sheet1!W:W,1,0)</f>
        <v>#N/A</v>
      </c>
    </row>
    <row r="875" spans="1:20" x14ac:dyDescent="0.15">
      <c r="A875" s="67">
        <v>44531</v>
      </c>
      <c r="B875" t="s">
        <v>660</v>
      </c>
      <c r="C875" t="s">
        <v>682</v>
      </c>
      <c r="D875" t="s">
        <v>1286</v>
      </c>
      <c r="E875" t="s">
        <v>1118</v>
      </c>
      <c r="F875" t="s">
        <v>1119</v>
      </c>
      <c r="G875" t="s">
        <v>886</v>
      </c>
      <c r="H875">
        <v>500</v>
      </c>
      <c r="I875">
        <v>500</v>
      </c>
      <c r="J875">
        <v>294</v>
      </c>
      <c r="K875">
        <v>206</v>
      </c>
      <c r="L875">
        <v>348</v>
      </c>
      <c r="M875">
        <v>348</v>
      </c>
      <c r="N875">
        <v>408</v>
      </c>
      <c r="O875">
        <v>0</v>
      </c>
      <c r="P875" t="str">
        <f>D875&amp;E875</f>
        <v>郑州宇通重工有限公司100EV2300P</v>
      </c>
      <c r="Q875" t="e">
        <v>#N/A</v>
      </c>
      <c r="R875" t="e">
        <v>#N/A</v>
      </c>
      <c r="S875">
        <f>L875+N875</f>
        <v>756</v>
      </c>
      <c r="T875" t="e">
        <f>VLOOKUP(P875,Sheet1!W:W,1,0)</f>
        <v>#N/A</v>
      </c>
    </row>
    <row r="876" spans="1:20" x14ac:dyDescent="0.15">
      <c r="A876" s="67">
        <v>44531</v>
      </c>
      <c r="B876" t="s">
        <v>660</v>
      </c>
      <c r="C876" t="s">
        <v>682</v>
      </c>
      <c r="D876" t="s">
        <v>1286</v>
      </c>
      <c r="E876" t="s">
        <v>1274</v>
      </c>
      <c r="F876" t="s">
        <v>1275</v>
      </c>
      <c r="G876" t="s">
        <v>886</v>
      </c>
      <c r="H876">
        <v>0</v>
      </c>
      <c r="I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t="str">
        <f>D876&amp;E876</f>
        <v>郑州宇通重工有限公司100EV337G</v>
      </c>
      <c r="Q876" t="e">
        <v>#N/A</v>
      </c>
      <c r="R876" t="e">
        <v>#N/A</v>
      </c>
      <c r="S876">
        <f>L876+N876</f>
        <v>0</v>
      </c>
      <c r="T876" t="e">
        <f>VLOOKUP(P876,Sheet1!W:W,1,0)</f>
        <v>#N/A</v>
      </c>
    </row>
    <row r="877" spans="1:20" x14ac:dyDescent="0.15">
      <c r="A877" s="67">
        <v>44531</v>
      </c>
      <c r="B877" t="s">
        <v>660</v>
      </c>
      <c r="C877" t="s">
        <v>682</v>
      </c>
      <c r="D877" t="s">
        <v>1286</v>
      </c>
      <c r="E877" t="s">
        <v>958</v>
      </c>
      <c r="F877" t="s">
        <v>959</v>
      </c>
      <c r="G877" t="s">
        <v>886</v>
      </c>
      <c r="H877">
        <v>200</v>
      </c>
      <c r="I877">
        <v>200</v>
      </c>
      <c r="J877">
        <v>72</v>
      </c>
      <c r="K877">
        <v>128</v>
      </c>
      <c r="L877">
        <v>0</v>
      </c>
      <c r="M877">
        <v>0</v>
      </c>
      <c r="N877">
        <v>0</v>
      </c>
      <c r="O877">
        <v>0</v>
      </c>
      <c r="P877" t="str">
        <f>D877&amp;E877</f>
        <v>郑州宇通重工有限公司100EV337G0</v>
      </c>
      <c r="Q877" t="e">
        <v>#N/A</v>
      </c>
      <c r="R877" t="e">
        <v>#N/A</v>
      </c>
      <c r="S877">
        <f>L877+N877</f>
        <v>0</v>
      </c>
      <c r="T877" t="e">
        <f>VLOOKUP(P877,Sheet1!W:W,1,0)</f>
        <v>#N/A</v>
      </c>
    </row>
    <row r="878" spans="1:20" x14ac:dyDescent="0.15">
      <c r="A878" s="67">
        <v>44531</v>
      </c>
      <c r="B878" t="s">
        <v>660</v>
      </c>
      <c r="C878" t="s">
        <v>682</v>
      </c>
      <c r="D878" t="s">
        <v>1286</v>
      </c>
      <c r="E878" t="s">
        <v>1051</v>
      </c>
      <c r="F878" t="s">
        <v>1052</v>
      </c>
      <c r="G878" t="s">
        <v>886</v>
      </c>
      <c r="H878">
        <v>80</v>
      </c>
      <c r="I878">
        <v>80</v>
      </c>
      <c r="J878">
        <v>62</v>
      </c>
      <c r="K878">
        <v>18</v>
      </c>
      <c r="L878">
        <v>80</v>
      </c>
      <c r="M878">
        <v>80</v>
      </c>
      <c r="N878">
        <v>80</v>
      </c>
      <c r="O878">
        <v>0</v>
      </c>
      <c r="P878" t="str">
        <f>D878&amp;E878</f>
        <v>郑州宇通重工有限公司120EV1386P</v>
      </c>
      <c r="Q878" t="e">
        <v>#N/A</v>
      </c>
      <c r="R878" t="e">
        <v>#N/A</v>
      </c>
      <c r="S878">
        <f>L878+N878</f>
        <v>160</v>
      </c>
      <c r="T878" t="e">
        <f>VLOOKUP(P878,Sheet1!W:W,1,0)</f>
        <v>#N/A</v>
      </c>
    </row>
    <row r="879" spans="1:20" x14ac:dyDescent="0.15">
      <c r="A879" s="67">
        <v>44531</v>
      </c>
      <c r="B879" t="s">
        <v>660</v>
      </c>
      <c r="C879" t="s">
        <v>682</v>
      </c>
      <c r="D879" t="s">
        <v>788</v>
      </c>
      <c r="E879" t="s">
        <v>798</v>
      </c>
      <c r="F879" t="s">
        <v>801</v>
      </c>
      <c r="G879" t="s">
        <v>874</v>
      </c>
      <c r="J879">
        <v>581</v>
      </c>
      <c r="K879">
        <v>0</v>
      </c>
      <c r="N879">
        <v>285</v>
      </c>
      <c r="O879">
        <v>0</v>
      </c>
      <c r="P879" t="str">
        <f>D879&amp;E879</f>
        <v>金龙联合汽车工业（苏州）有限公司100A4555</v>
      </c>
      <c r="Q879" t="s">
        <v>26</v>
      </c>
      <c r="R879" t="e">
        <v>#N/A</v>
      </c>
      <c r="S879">
        <f>L879+N879</f>
        <v>285</v>
      </c>
      <c r="T879" t="str">
        <f>VLOOKUP(P879,Sheet1!W:W,1,0)</f>
        <v>金龙联合汽车工业（苏州）有限公司100A4555</v>
      </c>
    </row>
    <row r="880" spans="1:20" x14ac:dyDescent="0.15">
      <c r="A880" s="67">
        <v>44531</v>
      </c>
      <c r="B880" t="s">
        <v>660</v>
      </c>
      <c r="C880" t="s">
        <v>682</v>
      </c>
      <c r="D880" t="s">
        <v>788</v>
      </c>
      <c r="E880" t="s">
        <v>1204</v>
      </c>
      <c r="F880" t="s">
        <v>1205</v>
      </c>
      <c r="G880" t="s">
        <v>886</v>
      </c>
      <c r="H880">
        <v>0</v>
      </c>
      <c r="I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str">
        <f>D880&amp;E880</f>
        <v>金龙联合汽车工业（苏州）有限公司100EV1312Q</v>
      </c>
      <c r="Q880" t="e">
        <v>#N/A</v>
      </c>
      <c r="R880" t="e">
        <v>#N/A</v>
      </c>
      <c r="S880">
        <f>L880+N880</f>
        <v>0</v>
      </c>
      <c r="T880" t="e">
        <f>VLOOKUP(P880,Sheet1!W:W,1,0)</f>
        <v>#N/A</v>
      </c>
    </row>
    <row r="881" spans="1:20" x14ac:dyDescent="0.15">
      <c r="A881" s="67">
        <v>44531</v>
      </c>
      <c r="B881" t="s">
        <v>660</v>
      </c>
      <c r="C881" t="s">
        <v>682</v>
      </c>
      <c r="D881" t="s">
        <v>788</v>
      </c>
      <c r="E881" t="s">
        <v>1206</v>
      </c>
      <c r="F881" t="s">
        <v>1205</v>
      </c>
      <c r="G881" t="s">
        <v>886</v>
      </c>
      <c r="H881">
        <v>500</v>
      </c>
      <c r="I881">
        <v>500</v>
      </c>
      <c r="J881">
        <v>868</v>
      </c>
      <c r="K881">
        <v>0</v>
      </c>
      <c r="L881">
        <v>500</v>
      </c>
      <c r="M881">
        <v>500</v>
      </c>
      <c r="N881">
        <v>490</v>
      </c>
      <c r="O881">
        <v>10</v>
      </c>
      <c r="P881" t="str">
        <f>D881&amp;E881</f>
        <v>金龙联合汽车工业（苏州）有限公司100EV1312Q00</v>
      </c>
      <c r="Q881" t="e">
        <v>#N/A</v>
      </c>
      <c r="R881" t="e">
        <v>#N/A</v>
      </c>
      <c r="S881">
        <f>L881+N881</f>
        <v>990</v>
      </c>
      <c r="T881" t="e">
        <f>VLOOKUP(P881,Sheet1!W:W,1,0)</f>
        <v>#N/A</v>
      </c>
    </row>
    <row r="882" spans="1:20" x14ac:dyDescent="0.15">
      <c r="A882" s="67">
        <v>44531</v>
      </c>
      <c r="B882" t="s">
        <v>660</v>
      </c>
      <c r="C882" t="s">
        <v>682</v>
      </c>
      <c r="D882" t="s">
        <v>788</v>
      </c>
      <c r="E882" t="s">
        <v>1289</v>
      </c>
      <c r="F882" t="s">
        <v>1290</v>
      </c>
      <c r="G882" t="s">
        <v>886</v>
      </c>
      <c r="H882">
        <v>0</v>
      </c>
      <c r="I882">
        <v>0</v>
      </c>
      <c r="K882">
        <v>0</v>
      </c>
      <c r="L882">
        <v>10</v>
      </c>
      <c r="M882">
        <v>10</v>
      </c>
      <c r="N882">
        <v>0</v>
      </c>
      <c r="O882">
        <v>10</v>
      </c>
      <c r="P882" t="str">
        <f>D882&amp;E882</f>
        <v>金龙联合汽车工业（苏州）有限公司100EV1316Q</v>
      </c>
      <c r="Q882" t="e">
        <v>#N/A</v>
      </c>
      <c r="R882" t="e">
        <v>#N/A</v>
      </c>
      <c r="S882">
        <f>L882+N882</f>
        <v>10</v>
      </c>
      <c r="T882" t="e">
        <f>VLOOKUP(P882,Sheet1!W:W,1,0)</f>
        <v>#N/A</v>
      </c>
    </row>
    <row r="883" spans="1:20" x14ac:dyDescent="0.15">
      <c r="A883" s="67">
        <v>44531</v>
      </c>
      <c r="B883" t="s">
        <v>660</v>
      </c>
      <c r="C883" t="s">
        <v>682</v>
      </c>
      <c r="D883" t="s">
        <v>788</v>
      </c>
      <c r="E883" t="s">
        <v>1207</v>
      </c>
      <c r="F883" t="s">
        <v>1208</v>
      </c>
      <c r="G883" t="s">
        <v>886</v>
      </c>
      <c r="H883">
        <v>0</v>
      </c>
      <c r="I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tr">
        <f>D883&amp;E883</f>
        <v>金龙联合汽车工业（苏州）有限公司100EV1340Q</v>
      </c>
      <c r="Q883" t="e">
        <v>#N/A</v>
      </c>
      <c r="R883" t="e">
        <v>#N/A</v>
      </c>
      <c r="S883">
        <f>L883+N883</f>
        <v>0</v>
      </c>
      <c r="T883" t="e">
        <f>VLOOKUP(P883,Sheet1!W:W,1,0)</f>
        <v>#N/A</v>
      </c>
    </row>
    <row r="884" spans="1:20" x14ac:dyDescent="0.15">
      <c r="A884" s="67">
        <v>44531</v>
      </c>
      <c r="B884" t="s">
        <v>660</v>
      </c>
      <c r="C884" t="s">
        <v>682</v>
      </c>
      <c r="D884" t="s">
        <v>788</v>
      </c>
      <c r="E884" t="s">
        <v>1209</v>
      </c>
      <c r="F884" t="s">
        <v>1210</v>
      </c>
      <c r="G884" t="s">
        <v>886</v>
      </c>
      <c r="H884">
        <v>0</v>
      </c>
      <c r="I884">
        <v>0</v>
      </c>
      <c r="J884">
        <v>50</v>
      </c>
      <c r="K884">
        <v>0</v>
      </c>
      <c r="L884">
        <v>0</v>
      </c>
      <c r="M884">
        <v>0</v>
      </c>
      <c r="N884">
        <v>50</v>
      </c>
      <c r="O884">
        <v>0</v>
      </c>
      <c r="P884" t="str">
        <f>D884&amp;E884</f>
        <v>金龙联合汽车工业（苏州）有限公司100EV1354Q00</v>
      </c>
      <c r="Q884" t="e">
        <v>#N/A</v>
      </c>
      <c r="R884" t="e">
        <v>#N/A</v>
      </c>
      <c r="S884">
        <f>L884+N884</f>
        <v>50</v>
      </c>
      <c r="T884" t="e">
        <f>VLOOKUP(P884,Sheet1!W:W,1,0)</f>
        <v>#N/A</v>
      </c>
    </row>
    <row r="885" spans="1:20" x14ac:dyDescent="0.15">
      <c r="A885" s="67">
        <v>44531</v>
      </c>
      <c r="B885" t="s">
        <v>660</v>
      </c>
      <c r="C885" t="s">
        <v>682</v>
      </c>
      <c r="D885" t="s">
        <v>788</v>
      </c>
      <c r="E885" t="s">
        <v>1193</v>
      </c>
      <c r="F885" t="s">
        <v>1194</v>
      </c>
      <c r="G885" t="s">
        <v>886</v>
      </c>
      <c r="H885">
        <v>0</v>
      </c>
      <c r="I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tr">
        <f>D885&amp;E885</f>
        <v>金龙联合汽车工业（苏州）有限公司100EV1411Q</v>
      </c>
      <c r="Q885" t="e">
        <v>#N/A</v>
      </c>
      <c r="R885" t="e">
        <v>#N/A</v>
      </c>
      <c r="S885">
        <f>L885+N885</f>
        <v>0</v>
      </c>
      <c r="T885" t="e">
        <f>VLOOKUP(P885,Sheet1!W:W,1,0)</f>
        <v>#N/A</v>
      </c>
    </row>
    <row r="886" spans="1:20" x14ac:dyDescent="0.15">
      <c r="A886" s="67">
        <v>44531</v>
      </c>
      <c r="B886" t="s">
        <v>660</v>
      </c>
      <c r="C886" t="s">
        <v>682</v>
      </c>
      <c r="D886" t="s">
        <v>788</v>
      </c>
      <c r="E886" t="s">
        <v>946</v>
      </c>
      <c r="F886" t="s">
        <v>947</v>
      </c>
      <c r="G886" t="s">
        <v>886</v>
      </c>
      <c r="H886">
        <v>0</v>
      </c>
      <c r="I886">
        <v>0</v>
      </c>
      <c r="J886">
        <v>233</v>
      </c>
      <c r="K886">
        <v>0</v>
      </c>
      <c r="L886">
        <v>97</v>
      </c>
      <c r="M886">
        <v>97</v>
      </c>
      <c r="N886">
        <v>169</v>
      </c>
      <c r="O886">
        <v>0</v>
      </c>
      <c r="P886" t="str">
        <f>D886&amp;E886</f>
        <v>金龙联合汽车工业（苏州）有限公司100EV1454Q</v>
      </c>
      <c r="Q886" t="e">
        <v>#N/A</v>
      </c>
      <c r="R886" t="e">
        <v>#N/A</v>
      </c>
      <c r="S886">
        <f>L886+N886</f>
        <v>266</v>
      </c>
      <c r="T886" t="e">
        <f>VLOOKUP(P886,Sheet1!W:W,1,0)</f>
        <v>#N/A</v>
      </c>
    </row>
    <row r="887" spans="1:20" x14ac:dyDescent="0.15">
      <c r="A887" s="67">
        <v>44531</v>
      </c>
      <c r="B887" t="s">
        <v>660</v>
      </c>
      <c r="C887" t="s">
        <v>682</v>
      </c>
      <c r="D887" t="s">
        <v>788</v>
      </c>
      <c r="E887" t="s">
        <v>1254</v>
      </c>
      <c r="F887" t="s">
        <v>1255</v>
      </c>
      <c r="G887" t="s">
        <v>886</v>
      </c>
      <c r="H887">
        <v>120</v>
      </c>
      <c r="I887">
        <v>120</v>
      </c>
      <c r="K887">
        <v>120</v>
      </c>
      <c r="L887">
        <v>120</v>
      </c>
      <c r="M887">
        <v>120</v>
      </c>
      <c r="N887">
        <v>0</v>
      </c>
      <c r="O887">
        <v>120</v>
      </c>
      <c r="P887" t="str">
        <f>D887&amp;E887</f>
        <v>金龙联合汽车工业（苏州）有限公司100EV1457Q0</v>
      </c>
      <c r="Q887" t="e">
        <v>#N/A</v>
      </c>
      <c r="R887" t="e">
        <v>#N/A</v>
      </c>
      <c r="S887">
        <f>L887+N887</f>
        <v>120</v>
      </c>
      <c r="T887" t="e">
        <f>VLOOKUP(P887,Sheet1!W:W,1,0)</f>
        <v>#N/A</v>
      </c>
    </row>
    <row r="888" spans="1:20" x14ac:dyDescent="0.15">
      <c r="A888" s="67">
        <v>44531</v>
      </c>
      <c r="B888" t="s">
        <v>660</v>
      </c>
      <c r="C888" t="s">
        <v>682</v>
      </c>
      <c r="D888" t="s">
        <v>788</v>
      </c>
      <c r="E888" t="s">
        <v>1237</v>
      </c>
      <c r="F888" t="s">
        <v>1212</v>
      </c>
      <c r="G888" t="s">
        <v>886</v>
      </c>
      <c r="H888">
        <v>0</v>
      </c>
      <c r="I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tr">
        <f>D888&amp;E888</f>
        <v>金龙联合汽车工业（苏州）有限公司100EV1497Q</v>
      </c>
      <c r="Q888" t="e">
        <v>#N/A</v>
      </c>
      <c r="R888" t="e">
        <v>#N/A</v>
      </c>
      <c r="S888">
        <f>L888+N888</f>
        <v>0</v>
      </c>
      <c r="T888" t="e">
        <f>VLOOKUP(P888,Sheet1!W:W,1,0)</f>
        <v>#N/A</v>
      </c>
    </row>
    <row r="889" spans="1:20" x14ac:dyDescent="0.15">
      <c r="A889" s="67">
        <v>44531</v>
      </c>
      <c r="B889" t="s">
        <v>660</v>
      </c>
      <c r="C889" t="s">
        <v>682</v>
      </c>
      <c r="D889" t="s">
        <v>788</v>
      </c>
      <c r="E889" t="s">
        <v>1211</v>
      </c>
      <c r="F889" t="s">
        <v>1212</v>
      </c>
      <c r="G889" t="s">
        <v>886</v>
      </c>
      <c r="H889">
        <v>110</v>
      </c>
      <c r="I889">
        <v>110</v>
      </c>
      <c r="J889">
        <v>404</v>
      </c>
      <c r="K889">
        <v>0</v>
      </c>
      <c r="L889">
        <v>110</v>
      </c>
      <c r="M889">
        <v>110</v>
      </c>
      <c r="N889">
        <v>211</v>
      </c>
      <c r="O889">
        <v>0</v>
      </c>
      <c r="P889" t="str">
        <f>D889&amp;E889</f>
        <v>金龙联合汽车工业（苏州）有限公司100EV1497Q0</v>
      </c>
      <c r="Q889" t="e">
        <v>#N/A</v>
      </c>
      <c r="R889" t="e">
        <v>#N/A</v>
      </c>
      <c r="S889">
        <f>L889+N889</f>
        <v>321</v>
      </c>
      <c r="T889" t="e">
        <f>VLOOKUP(P889,Sheet1!W:W,1,0)</f>
        <v>#N/A</v>
      </c>
    </row>
    <row r="890" spans="1:20" x14ac:dyDescent="0.15">
      <c r="A890" s="67">
        <v>44531</v>
      </c>
      <c r="B890" t="s">
        <v>660</v>
      </c>
      <c r="C890" t="s">
        <v>682</v>
      </c>
      <c r="D890" t="s">
        <v>788</v>
      </c>
      <c r="E890" t="s">
        <v>1213</v>
      </c>
      <c r="F890" t="s">
        <v>1214</v>
      </c>
      <c r="G890" t="s">
        <v>886</v>
      </c>
      <c r="J890">
        <v>7</v>
      </c>
      <c r="K890">
        <v>0</v>
      </c>
      <c r="N890">
        <v>7</v>
      </c>
      <c r="O890">
        <v>0</v>
      </c>
      <c r="P890" t="str">
        <f>D890&amp;E890</f>
        <v>金龙联合汽车工业（苏州）有限公司100EV1522Q</v>
      </c>
      <c r="Q890" t="e">
        <v>#N/A</v>
      </c>
      <c r="R890" t="e">
        <v>#N/A</v>
      </c>
      <c r="S890">
        <f>L890+N890</f>
        <v>7</v>
      </c>
      <c r="T890" t="e">
        <f>VLOOKUP(P890,Sheet1!W:W,1,0)</f>
        <v>#N/A</v>
      </c>
    </row>
    <row r="891" spans="1:20" x14ac:dyDescent="0.15">
      <c r="A891" s="67">
        <v>44531</v>
      </c>
      <c r="B891" t="s">
        <v>660</v>
      </c>
      <c r="C891" t="s">
        <v>682</v>
      </c>
      <c r="D891" t="s">
        <v>788</v>
      </c>
      <c r="E891" t="s">
        <v>1256</v>
      </c>
      <c r="F891" t="s">
        <v>1257</v>
      </c>
      <c r="G891" t="s">
        <v>886</v>
      </c>
      <c r="H891">
        <v>0</v>
      </c>
      <c r="I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tr">
        <f>D891&amp;E891</f>
        <v>金龙联合汽车工业（苏州）有限公司100EV1524Q</v>
      </c>
      <c r="Q891" t="e">
        <v>#N/A</v>
      </c>
      <c r="R891" t="e">
        <v>#N/A</v>
      </c>
      <c r="S891">
        <f>L891+N891</f>
        <v>0</v>
      </c>
      <c r="T891" t="e">
        <f>VLOOKUP(P891,Sheet1!W:W,1,0)</f>
        <v>#N/A</v>
      </c>
    </row>
    <row r="892" spans="1:20" x14ac:dyDescent="0.15">
      <c r="A892" s="67">
        <v>44531</v>
      </c>
      <c r="B892" t="s">
        <v>660</v>
      </c>
      <c r="C892" t="s">
        <v>682</v>
      </c>
      <c r="D892" t="s">
        <v>788</v>
      </c>
      <c r="E892" t="s">
        <v>1258</v>
      </c>
      <c r="F892" t="s">
        <v>1259</v>
      </c>
      <c r="G892" t="s">
        <v>886</v>
      </c>
      <c r="H892">
        <v>300</v>
      </c>
      <c r="I892">
        <v>300</v>
      </c>
      <c r="J892">
        <v>325</v>
      </c>
      <c r="K892">
        <v>0</v>
      </c>
      <c r="L892">
        <v>218</v>
      </c>
      <c r="M892">
        <v>218</v>
      </c>
      <c r="N892">
        <v>189</v>
      </c>
      <c r="O892">
        <v>29</v>
      </c>
      <c r="P892" t="str">
        <f>D892&amp;E892</f>
        <v>金龙联合汽车工业（苏州）有限公司100EV1524Q00</v>
      </c>
      <c r="Q892" t="e">
        <v>#N/A</v>
      </c>
      <c r="R892" t="e">
        <v>#N/A</v>
      </c>
      <c r="S892">
        <f>L892+N892</f>
        <v>407</v>
      </c>
      <c r="T892" t="e">
        <f>VLOOKUP(P892,Sheet1!W:W,1,0)</f>
        <v>#N/A</v>
      </c>
    </row>
    <row r="893" spans="1:20" x14ac:dyDescent="0.15">
      <c r="A893" s="67">
        <v>44531</v>
      </c>
      <c r="B893" t="s">
        <v>660</v>
      </c>
      <c r="C893" t="s">
        <v>682</v>
      </c>
      <c r="D893" t="s">
        <v>788</v>
      </c>
      <c r="E893" t="s">
        <v>1260</v>
      </c>
      <c r="F893" t="s">
        <v>1261</v>
      </c>
      <c r="G893" t="s">
        <v>886</v>
      </c>
      <c r="H893">
        <v>0</v>
      </c>
      <c r="I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tr">
        <f>D893&amp;E893</f>
        <v>金龙联合汽车工业（苏州）有限公司100EV1571Q</v>
      </c>
      <c r="Q893" t="e">
        <v>#N/A</v>
      </c>
      <c r="R893" t="e">
        <v>#N/A</v>
      </c>
      <c r="S893">
        <f>L893+N893</f>
        <v>0</v>
      </c>
      <c r="T893" t="e">
        <f>VLOOKUP(P893,Sheet1!W:W,1,0)</f>
        <v>#N/A</v>
      </c>
    </row>
    <row r="894" spans="1:20" x14ac:dyDescent="0.15">
      <c r="A894" s="67">
        <v>44531</v>
      </c>
      <c r="B894" t="s">
        <v>660</v>
      </c>
      <c r="C894" t="s">
        <v>682</v>
      </c>
      <c r="D894" t="s">
        <v>788</v>
      </c>
      <c r="E894" t="s">
        <v>1238</v>
      </c>
      <c r="F894" t="s">
        <v>1239</v>
      </c>
      <c r="G894" t="s">
        <v>886</v>
      </c>
      <c r="H894">
        <v>0</v>
      </c>
      <c r="I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tr">
        <f>D894&amp;E894</f>
        <v>金龙联合汽车工业（苏州）有限公司100EV1650Q00</v>
      </c>
      <c r="Q894" t="e">
        <v>#N/A</v>
      </c>
      <c r="R894" t="e">
        <v>#N/A</v>
      </c>
      <c r="S894">
        <f>L894+N894</f>
        <v>0</v>
      </c>
      <c r="T894" t="e">
        <f>VLOOKUP(P894,Sheet1!W:W,1,0)</f>
        <v>#N/A</v>
      </c>
    </row>
    <row r="895" spans="1:20" x14ac:dyDescent="0.15">
      <c r="A895" s="67">
        <v>44531</v>
      </c>
      <c r="B895" t="s">
        <v>660</v>
      </c>
      <c r="C895" t="s">
        <v>682</v>
      </c>
      <c r="D895" t="s">
        <v>788</v>
      </c>
      <c r="E895" t="s">
        <v>1291</v>
      </c>
      <c r="F895" t="s">
        <v>1292</v>
      </c>
      <c r="G895" t="s">
        <v>886</v>
      </c>
      <c r="H895">
        <v>0</v>
      </c>
      <c r="I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tr">
        <f>D895&amp;E895</f>
        <v>金龙联合汽车工业（苏州）有限公司100EV1707Q</v>
      </c>
      <c r="Q895" t="e">
        <v>#N/A</v>
      </c>
      <c r="R895" t="e">
        <v>#N/A</v>
      </c>
      <c r="S895">
        <f>L895+N895</f>
        <v>0</v>
      </c>
      <c r="T895" t="e">
        <f>VLOOKUP(P895,Sheet1!W:W,1,0)</f>
        <v>#N/A</v>
      </c>
    </row>
    <row r="896" spans="1:20" x14ac:dyDescent="0.15">
      <c r="A896" s="67">
        <v>44531</v>
      </c>
      <c r="B896" t="s">
        <v>660</v>
      </c>
      <c r="C896" t="s">
        <v>682</v>
      </c>
      <c r="D896" t="s">
        <v>788</v>
      </c>
      <c r="E896" t="s">
        <v>1264</v>
      </c>
      <c r="F896" t="s">
        <v>1265</v>
      </c>
      <c r="G896" t="s">
        <v>886</v>
      </c>
      <c r="H896">
        <v>0</v>
      </c>
      <c r="I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tr">
        <f>D896&amp;E896</f>
        <v>金龙联合汽车工业（苏州）有限公司100EV1710Q0</v>
      </c>
      <c r="Q896" t="e">
        <v>#N/A</v>
      </c>
      <c r="R896" t="e">
        <v>#N/A</v>
      </c>
      <c r="S896">
        <f>L896+N896</f>
        <v>0</v>
      </c>
      <c r="T896" t="e">
        <f>VLOOKUP(P896,Sheet1!W:W,1,0)</f>
        <v>#N/A</v>
      </c>
    </row>
    <row r="897" spans="1:20" x14ac:dyDescent="0.15">
      <c r="A897" s="67">
        <v>44531</v>
      </c>
      <c r="B897" t="s">
        <v>660</v>
      </c>
      <c r="C897" t="s">
        <v>682</v>
      </c>
      <c r="D897" t="s">
        <v>788</v>
      </c>
      <c r="E897" t="s">
        <v>948</v>
      </c>
      <c r="F897" t="s">
        <v>949</v>
      </c>
      <c r="G897" t="s">
        <v>886</v>
      </c>
      <c r="H897">
        <v>0</v>
      </c>
      <c r="I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t="str">
        <f>D897&amp;E897</f>
        <v>金龙联合汽车工业（苏州）有限公司100EV1713Q</v>
      </c>
      <c r="Q897" t="e">
        <v>#N/A</v>
      </c>
      <c r="R897" t="e">
        <v>#N/A</v>
      </c>
      <c r="S897">
        <f>L897+N897</f>
        <v>0</v>
      </c>
      <c r="T897" t="e">
        <f>VLOOKUP(P897,Sheet1!W:W,1,0)</f>
        <v>#N/A</v>
      </c>
    </row>
    <row r="898" spans="1:20" x14ac:dyDescent="0.15">
      <c r="A898" s="67">
        <v>44531</v>
      </c>
      <c r="B898" t="s">
        <v>660</v>
      </c>
      <c r="C898" t="s">
        <v>682</v>
      </c>
      <c r="D898" t="s">
        <v>788</v>
      </c>
      <c r="E898" t="s">
        <v>1268</v>
      </c>
      <c r="F898" t="s">
        <v>1269</v>
      </c>
      <c r="G898" t="s">
        <v>886</v>
      </c>
      <c r="H898">
        <v>0</v>
      </c>
      <c r="I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tr">
        <f>D898&amp;E898</f>
        <v>金龙联合汽车工业（苏州）有限公司100EV1767Q0</v>
      </c>
      <c r="Q898" t="e">
        <v>#N/A</v>
      </c>
      <c r="R898" t="e">
        <v>#N/A</v>
      </c>
      <c r="S898">
        <f>L898+N898</f>
        <v>0</v>
      </c>
      <c r="T898" t="e">
        <f>VLOOKUP(P898,Sheet1!W:W,1,0)</f>
        <v>#N/A</v>
      </c>
    </row>
    <row r="899" spans="1:20" x14ac:dyDescent="0.15">
      <c r="A899" s="67">
        <v>44531</v>
      </c>
      <c r="B899" t="s">
        <v>660</v>
      </c>
      <c r="C899" t="s">
        <v>682</v>
      </c>
      <c r="D899" t="s">
        <v>788</v>
      </c>
      <c r="E899" t="s">
        <v>1215</v>
      </c>
      <c r="F899" t="s">
        <v>1216</v>
      </c>
      <c r="G899" t="s">
        <v>886</v>
      </c>
      <c r="H899">
        <v>0</v>
      </c>
      <c r="I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tr">
        <f>D899&amp;E899</f>
        <v>金龙联合汽车工业（苏州）有限公司100EV1891Q0</v>
      </c>
      <c r="Q899" t="e">
        <v>#N/A</v>
      </c>
      <c r="R899" t="e">
        <v>#N/A</v>
      </c>
      <c r="S899">
        <f>L899+N899</f>
        <v>0</v>
      </c>
      <c r="T899" t="e">
        <f>VLOOKUP(P899,Sheet1!W:W,1,0)</f>
        <v>#N/A</v>
      </c>
    </row>
    <row r="900" spans="1:20" x14ac:dyDescent="0.15">
      <c r="A900" s="67">
        <v>44531</v>
      </c>
      <c r="B900" t="s">
        <v>660</v>
      </c>
      <c r="C900" t="s">
        <v>682</v>
      </c>
      <c r="D900" t="s">
        <v>788</v>
      </c>
      <c r="E900" t="s">
        <v>950</v>
      </c>
      <c r="F900" t="s">
        <v>951</v>
      </c>
      <c r="G900" t="s">
        <v>886</v>
      </c>
      <c r="H900">
        <v>220</v>
      </c>
      <c r="I900">
        <v>220</v>
      </c>
      <c r="J900">
        <v>1083</v>
      </c>
      <c r="K900">
        <v>0</v>
      </c>
      <c r="L900">
        <v>167</v>
      </c>
      <c r="M900">
        <v>167</v>
      </c>
      <c r="N900">
        <v>511</v>
      </c>
      <c r="O900">
        <v>0</v>
      </c>
      <c r="P900" t="str">
        <f>D900&amp;E900</f>
        <v>金龙联合汽车工业（苏州）有限公司100EV1893Q00</v>
      </c>
      <c r="Q900" t="e">
        <v>#N/A</v>
      </c>
      <c r="R900" t="e">
        <v>#N/A</v>
      </c>
      <c r="S900">
        <f>L900+N900</f>
        <v>678</v>
      </c>
      <c r="T900" t="e">
        <f>VLOOKUP(P900,Sheet1!W:W,1,0)</f>
        <v>#N/A</v>
      </c>
    </row>
    <row r="901" spans="1:20" x14ac:dyDescent="0.15">
      <c r="A901" s="67">
        <v>44531</v>
      </c>
      <c r="B901" t="s">
        <v>660</v>
      </c>
      <c r="C901" t="s">
        <v>682</v>
      </c>
      <c r="D901" t="s">
        <v>788</v>
      </c>
      <c r="E901" t="s">
        <v>1005</v>
      </c>
      <c r="F901" t="s">
        <v>1006</v>
      </c>
      <c r="G901" t="s">
        <v>886</v>
      </c>
      <c r="H901">
        <v>250</v>
      </c>
      <c r="I901">
        <v>250</v>
      </c>
      <c r="J901">
        <v>321</v>
      </c>
      <c r="K901">
        <v>0</v>
      </c>
      <c r="L901">
        <v>250</v>
      </c>
      <c r="M901">
        <v>250</v>
      </c>
      <c r="N901">
        <v>168</v>
      </c>
      <c r="O901">
        <v>82</v>
      </c>
      <c r="P901" t="str">
        <f>D901&amp;E901</f>
        <v>金龙联合汽车工业（苏州）有限公司100EV1920Q</v>
      </c>
      <c r="Q901" t="e">
        <v>#N/A</v>
      </c>
      <c r="R901" t="e">
        <v>#N/A</v>
      </c>
      <c r="S901">
        <f>L901+N901</f>
        <v>418</v>
      </c>
      <c r="T901" t="e">
        <f>VLOOKUP(P901,Sheet1!W:W,1,0)</f>
        <v>#N/A</v>
      </c>
    </row>
    <row r="902" spans="1:20" x14ac:dyDescent="0.15">
      <c r="A902" s="67">
        <v>44531</v>
      </c>
      <c r="B902" t="s">
        <v>660</v>
      </c>
      <c r="C902" t="s">
        <v>682</v>
      </c>
      <c r="D902" t="s">
        <v>788</v>
      </c>
      <c r="E902" t="s">
        <v>1241</v>
      </c>
      <c r="F902" t="s">
        <v>1242</v>
      </c>
      <c r="G902" t="s">
        <v>886</v>
      </c>
      <c r="H902">
        <v>0</v>
      </c>
      <c r="I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t="str">
        <f>D902&amp;E902</f>
        <v>金龙联合汽车工业（苏州）有限公司100EV1923Q</v>
      </c>
      <c r="Q902" t="e">
        <v>#N/A</v>
      </c>
      <c r="R902" t="e">
        <v>#N/A</v>
      </c>
      <c r="S902">
        <f>L902+N902</f>
        <v>0</v>
      </c>
      <c r="T902" t="e">
        <f>VLOOKUP(P902,Sheet1!W:W,1,0)</f>
        <v>#N/A</v>
      </c>
    </row>
    <row r="903" spans="1:20" x14ac:dyDescent="0.15">
      <c r="A903" s="67">
        <v>44531</v>
      </c>
      <c r="B903" t="s">
        <v>660</v>
      </c>
      <c r="C903" t="s">
        <v>682</v>
      </c>
      <c r="D903" t="s">
        <v>788</v>
      </c>
      <c r="E903" t="s">
        <v>1093</v>
      </c>
      <c r="F903" t="s">
        <v>1094</v>
      </c>
      <c r="G903" t="s">
        <v>886</v>
      </c>
      <c r="H903">
        <v>0</v>
      </c>
      <c r="I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tr">
        <f>D903&amp;E903</f>
        <v>金龙联合汽车工业（苏州）有限公司100EV1933Q</v>
      </c>
      <c r="Q903" t="e">
        <v>#N/A</v>
      </c>
      <c r="R903" t="e">
        <v>#N/A</v>
      </c>
      <c r="S903">
        <f>L903+N903</f>
        <v>0</v>
      </c>
      <c r="T903" t="e">
        <f>VLOOKUP(P903,Sheet1!W:W,1,0)</f>
        <v>#N/A</v>
      </c>
    </row>
    <row r="904" spans="1:20" x14ac:dyDescent="0.15">
      <c r="A904" s="67">
        <v>44531</v>
      </c>
      <c r="B904" t="s">
        <v>660</v>
      </c>
      <c r="C904" t="s">
        <v>682</v>
      </c>
      <c r="D904" t="s">
        <v>788</v>
      </c>
      <c r="E904" t="s">
        <v>1111</v>
      </c>
      <c r="F904" t="s">
        <v>1094</v>
      </c>
      <c r="G904" t="s">
        <v>886</v>
      </c>
      <c r="H904">
        <v>30</v>
      </c>
      <c r="I904">
        <v>30</v>
      </c>
      <c r="J904">
        <v>70</v>
      </c>
      <c r="K904">
        <v>0</v>
      </c>
      <c r="L904">
        <v>26</v>
      </c>
      <c r="M904">
        <v>26</v>
      </c>
      <c r="N904">
        <v>36</v>
      </c>
      <c r="O904">
        <v>0</v>
      </c>
      <c r="P904" t="str">
        <f>D904&amp;E904</f>
        <v>金龙联合汽车工业（苏州）有限公司100EV1933Q0</v>
      </c>
      <c r="Q904" t="e">
        <v>#N/A</v>
      </c>
      <c r="R904" t="e">
        <v>#N/A</v>
      </c>
      <c r="S904">
        <f>L904+N904</f>
        <v>62</v>
      </c>
      <c r="T904" t="e">
        <f>VLOOKUP(P904,Sheet1!W:W,1,0)</f>
        <v>#N/A</v>
      </c>
    </row>
    <row r="905" spans="1:20" x14ac:dyDescent="0.15">
      <c r="A905" s="67">
        <v>44531</v>
      </c>
      <c r="B905" t="s">
        <v>660</v>
      </c>
      <c r="C905" t="s">
        <v>682</v>
      </c>
      <c r="D905" t="s">
        <v>788</v>
      </c>
      <c r="E905" t="s">
        <v>1293</v>
      </c>
      <c r="F905" t="s">
        <v>1294</v>
      </c>
      <c r="G905" t="s">
        <v>886</v>
      </c>
      <c r="H905">
        <v>0</v>
      </c>
      <c r="I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tr">
        <f>D905&amp;E905</f>
        <v>金龙联合汽车工业（苏州）有限公司100EV2252Q</v>
      </c>
      <c r="Q905" t="e">
        <v>#N/A</v>
      </c>
      <c r="R905" t="e">
        <v>#N/A</v>
      </c>
      <c r="S905">
        <f>L905+N905</f>
        <v>0</v>
      </c>
      <c r="T905" t="e">
        <f>VLOOKUP(P905,Sheet1!W:W,1,0)</f>
        <v>#N/A</v>
      </c>
    </row>
    <row r="906" spans="1:20" x14ac:dyDescent="0.15">
      <c r="A906" s="67">
        <v>44531</v>
      </c>
      <c r="B906" t="s">
        <v>660</v>
      </c>
      <c r="C906" t="s">
        <v>682</v>
      </c>
      <c r="D906" t="s">
        <v>788</v>
      </c>
      <c r="E906" t="s">
        <v>1274</v>
      </c>
      <c r="F906" t="s">
        <v>1275</v>
      </c>
      <c r="G906" t="s">
        <v>886</v>
      </c>
      <c r="H906">
        <v>0</v>
      </c>
      <c r="I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tr">
        <f>D906&amp;E906</f>
        <v>金龙联合汽车工业（苏州）有限公司100EV337G</v>
      </c>
      <c r="Q906" t="e">
        <v>#N/A</v>
      </c>
      <c r="R906" t="e">
        <v>#N/A</v>
      </c>
      <c r="S906">
        <f>L906+N906</f>
        <v>0</v>
      </c>
      <c r="T906" t="e">
        <f>VLOOKUP(P906,Sheet1!W:W,1,0)</f>
        <v>#N/A</v>
      </c>
    </row>
    <row r="907" spans="1:20" x14ac:dyDescent="0.15">
      <c r="A907" s="67">
        <v>44531</v>
      </c>
      <c r="B907" t="s">
        <v>660</v>
      </c>
      <c r="C907" t="s">
        <v>682</v>
      </c>
      <c r="D907" t="s">
        <v>788</v>
      </c>
      <c r="E907" t="s">
        <v>1295</v>
      </c>
      <c r="F907" t="s">
        <v>1296</v>
      </c>
      <c r="G907" t="s">
        <v>886</v>
      </c>
      <c r="H907">
        <v>0</v>
      </c>
      <c r="I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tr">
        <f>D907&amp;E907</f>
        <v>金龙联合汽车工业（苏州）有限公司100EV432Q</v>
      </c>
      <c r="Q907" t="e">
        <v>#N/A</v>
      </c>
      <c r="R907" t="e">
        <v>#N/A</v>
      </c>
      <c r="S907">
        <f>L907+N907</f>
        <v>0</v>
      </c>
      <c r="T907" t="e">
        <f>VLOOKUP(P907,Sheet1!W:W,1,0)</f>
        <v>#N/A</v>
      </c>
    </row>
    <row r="908" spans="1:20" x14ac:dyDescent="0.15">
      <c r="A908" s="67">
        <v>44531</v>
      </c>
      <c r="B908" t="s">
        <v>660</v>
      </c>
      <c r="C908" t="s">
        <v>682</v>
      </c>
      <c r="D908" t="s">
        <v>788</v>
      </c>
      <c r="E908" t="s">
        <v>1297</v>
      </c>
      <c r="F908" t="s">
        <v>1298</v>
      </c>
      <c r="G908" t="s">
        <v>886</v>
      </c>
      <c r="H908">
        <v>0</v>
      </c>
      <c r="I908">
        <v>0</v>
      </c>
      <c r="J908">
        <v>35</v>
      </c>
      <c r="K908">
        <v>0</v>
      </c>
      <c r="L908">
        <v>12</v>
      </c>
      <c r="M908">
        <v>12</v>
      </c>
      <c r="N908">
        <v>35</v>
      </c>
      <c r="O908">
        <v>0</v>
      </c>
      <c r="P908" t="str">
        <f>D908&amp;E908</f>
        <v>金龙联合汽车工业（苏州）有限公司100EV466Q0</v>
      </c>
      <c r="Q908" t="e">
        <v>#N/A</v>
      </c>
      <c r="R908" t="e">
        <v>#N/A</v>
      </c>
      <c r="S908">
        <f>L908+N908</f>
        <v>47</v>
      </c>
      <c r="T908" t="e">
        <f>VLOOKUP(P908,Sheet1!W:W,1,0)</f>
        <v>#N/A</v>
      </c>
    </row>
    <row r="909" spans="1:20" x14ac:dyDescent="0.15">
      <c r="A909" s="67">
        <v>44531</v>
      </c>
      <c r="B909" t="s">
        <v>660</v>
      </c>
      <c r="C909" t="s">
        <v>682</v>
      </c>
      <c r="D909" t="s">
        <v>788</v>
      </c>
      <c r="E909" t="s">
        <v>1299</v>
      </c>
      <c r="F909" t="s">
        <v>1300</v>
      </c>
      <c r="G909" t="s">
        <v>886</v>
      </c>
      <c r="H909">
        <v>0</v>
      </c>
      <c r="I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tr">
        <f>D909&amp;E909</f>
        <v>金龙联合汽车工业（苏州）有限公司100EV473G</v>
      </c>
      <c r="Q909" t="e">
        <v>#N/A</v>
      </c>
      <c r="R909" t="e">
        <v>#N/A</v>
      </c>
      <c r="S909">
        <f>L909+N909</f>
        <v>0</v>
      </c>
      <c r="T909" t="e">
        <f>VLOOKUP(P909,Sheet1!W:W,1,0)</f>
        <v>#N/A</v>
      </c>
    </row>
    <row r="910" spans="1:20" x14ac:dyDescent="0.15">
      <c r="A910" s="67">
        <v>44531</v>
      </c>
      <c r="B910" t="s">
        <v>660</v>
      </c>
      <c r="C910" t="s">
        <v>682</v>
      </c>
      <c r="D910" t="s">
        <v>788</v>
      </c>
      <c r="E910" t="s">
        <v>1301</v>
      </c>
      <c r="F910" t="s">
        <v>1300</v>
      </c>
      <c r="G910" t="s">
        <v>886</v>
      </c>
      <c r="H910">
        <v>0</v>
      </c>
      <c r="I910">
        <v>0</v>
      </c>
      <c r="J910">
        <v>2</v>
      </c>
      <c r="K910">
        <v>0</v>
      </c>
      <c r="L910">
        <v>0</v>
      </c>
      <c r="M910">
        <v>0</v>
      </c>
      <c r="N910">
        <v>2</v>
      </c>
      <c r="O910">
        <v>0</v>
      </c>
      <c r="P910" t="str">
        <f>D910&amp;E910</f>
        <v>金龙联合汽车工业（苏州）有限公司100EV473G0</v>
      </c>
      <c r="Q910" t="e">
        <v>#N/A</v>
      </c>
      <c r="R910" t="e">
        <v>#N/A</v>
      </c>
      <c r="S910">
        <f>L910+N910</f>
        <v>2</v>
      </c>
      <c r="T910" t="e">
        <f>VLOOKUP(P910,Sheet1!W:W,1,0)</f>
        <v>#N/A</v>
      </c>
    </row>
    <row r="911" spans="1:20" x14ac:dyDescent="0.15">
      <c r="A911" s="67">
        <v>44531</v>
      </c>
      <c r="B911" t="s">
        <v>660</v>
      </c>
      <c r="C911" t="s">
        <v>682</v>
      </c>
      <c r="D911" t="s">
        <v>788</v>
      </c>
      <c r="E911" t="s">
        <v>1222</v>
      </c>
      <c r="F911" t="s">
        <v>1223</v>
      </c>
      <c r="G911" t="s">
        <v>886</v>
      </c>
      <c r="H911">
        <v>0</v>
      </c>
      <c r="I911">
        <v>0</v>
      </c>
      <c r="J911">
        <v>70</v>
      </c>
      <c r="K911">
        <v>0</v>
      </c>
      <c r="L911">
        <v>0</v>
      </c>
      <c r="M911">
        <v>0</v>
      </c>
      <c r="N911">
        <v>35</v>
      </c>
      <c r="O911">
        <v>0</v>
      </c>
      <c r="P911" t="str">
        <f>D911&amp;E911</f>
        <v>金龙联合汽车工业（苏州）有限公司100EV476Q</v>
      </c>
      <c r="Q911" t="e">
        <v>#N/A</v>
      </c>
      <c r="R911" t="e">
        <v>#N/A</v>
      </c>
      <c r="S911">
        <f>L911+N911</f>
        <v>35</v>
      </c>
      <c r="T911" t="e">
        <f>VLOOKUP(P911,Sheet1!W:W,1,0)</f>
        <v>#N/A</v>
      </c>
    </row>
    <row r="912" spans="1:20" x14ac:dyDescent="0.15">
      <c r="A912" s="67">
        <v>44531</v>
      </c>
      <c r="B912" t="s">
        <v>660</v>
      </c>
      <c r="C912" t="s">
        <v>682</v>
      </c>
      <c r="D912" t="s">
        <v>788</v>
      </c>
      <c r="E912" t="s">
        <v>1276</v>
      </c>
      <c r="F912" t="s">
        <v>1277</v>
      </c>
      <c r="G912" t="s">
        <v>886</v>
      </c>
      <c r="H912">
        <v>0</v>
      </c>
      <c r="I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tr">
        <f>D912&amp;E912</f>
        <v>金龙联合汽车工业（苏州）有限公司100EV664Q</v>
      </c>
      <c r="Q912" t="e">
        <v>#N/A</v>
      </c>
      <c r="R912" t="e">
        <v>#N/A</v>
      </c>
      <c r="S912">
        <f>L912+N912</f>
        <v>0</v>
      </c>
      <c r="T912" t="e">
        <f>VLOOKUP(P912,Sheet1!W:W,1,0)</f>
        <v>#N/A</v>
      </c>
    </row>
    <row r="913" spans="1:20" x14ac:dyDescent="0.15">
      <c r="A913" s="67">
        <v>44531</v>
      </c>
      <c r="B913" t="s">
        <v>660</v>
      </c>
      <c r="C913" t="s">
        <v>682</v>
      </c>
      <c r="D913" t="s">
        <v>788</v>
      </c>
      <c r="E913" t="s">
        <v>964</v>
      </c>
      <c r="F913" t="s">
        <v>965</v>
      </c>
      <c r="G913" t="s">
        <v>886</v>
      </c>
      <c r="H913">
        <v>150</v>
      </c>
      <c r="I913">
        <v>150</v>
      </c>
      <c r="K913">
        <v>150</v>
      </c>
      <c r="L913">
        <v>83</v>
      </c>
      <c r="M913">
        <v>83</v>
      </c>
      <c r="N913">
        <v>0</v>
      </c>
      <c r="O913">
        <v>83</v>
      </c>
      <c r="P913" t="str">
        <f>D913&amp;E913</f>
        <v>金龙联合汽车工业（苏州）有限公司100EV664Q0</v>
      </c>
      <c r="Q913" t="e">
        <v>#N/A</v>
      </c>
      <c r="R913" t="e">
        <v>#N/A</v>
      </c>
      <c r="S913">
        <f>L913+N913</f>
        <v>83</v>
      </c>
      <c r="T913" t="e">
        <f>VLOOKUP(P913,Sheet1!W:W,1,0)</f>
        <v>#N/A</v>
      </c>
    </row>
    <row r="914" spans="1:20" x14ac:dyDescent="0.15">
      <c r="A914" s="67">
        <v>44531</v>
      </c>
      <c r="B914" t="s">
        <v>660</v>
      </c>
      <c r="C914" t="s">
        <v>682</v>
      </c>
      <c r="D914" t="s">
        <v>788</v>
      </c>
      <c r="E914" t="s">
        <v>1243</v>
      </c>
      <c r="F914" t="s">
        <v>1244</v>
      </c>
      <c r="G914" t="s">
        <v>886</v>
      </c>
      <c r="H914">
        <v>0</v>
      </c>
      <c r="I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tr">
        <f>D914&amp;E914</f>
        <v>金龙联合汽车工业（苏州）有限公司100EV748Q0</v>
      </c>
      <c r="Q914" t="e">
        <v>#N/A</v>
      </c>
      <c r="R914" t="e">
        <v>#N/A</v>
      </c>
      <c r="S914">
        <f>L914+N914</f>
        <v>0</v>
      </c>
      <c r="T914" t="e">
        <f>VLOOKUP(P914,Sheet1!W:W,1,0)</f>
        <v>#N/A</v>
      </c>
    </row>
    <row r="915" spans="1:20" x14ac:dyDescent="0.15">
      <c r="A915" s="67">
        <v>44531</v>
      </c>
      <c r="B915" t="s">
        <v>660</v>
      </c>
      <c r="C915" t="s">
        <v>682</v>
      </c>
      <c r="D915" t="s">
        <v>788</v>
      </c>
      <c r="E915" t="s">
        <v>1283</v>
      </c>
      <c r="F915" t="s">
        <v>1284</v>
      </c>
      <c r="G915" t="s">
        <v>886</v>
      </c>
      <c r="H915">
        <v>0</v>
      </c>
      <c r="I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tr">
        <f>D915&amp;E915</f>
        <v>金龙联合汽车工业（苏州）有限公司100EV753Q</v>
      </c>
      <c r="Q915" t="e">
        <v>#N/A</v>
      </c>
      <c r="R915" t="e">
        <v>#N/A</v>
      </c>
      <c r="S915">
        <f>L915+N915</f>
        <v>0</v>
      </c>
      <c r="T915" t="e">
        <f>VLOOKUP(P915,Sheet1!W:W,1,0)</f>
        <v>#N/A</v>
      </c>
    </row>
    <row r="916" spans="1:20" x14ac:dyDescent="0.15">
      <c r="A916" s="67">
        <v>44531</v>
      </c>
      <c r="B916" t="s">
        <v>660</v>
      </c>
      <c r="C916" t="s">
        <v>682</v>
      </c>
      <c r="D916" t="s">
        <v>788</v>
      </c>
      <c r="E916" t="s">
        <v>1278</v>
      </c>
      <c r="F916" t="s">
        <v>1279</v>
      </c>
      <c r="G916" t="s">
        <v>886</v>
      </c>
      <c r="H916">
        <v>0</v>
      </c>
      <c r="I916">
        <v>0</v>
      </c>
      <c r="J916">
        <v>259</v>
      </c>
      <c r="K916">
        <v>0</v>
      </c>
      <c r="L916">
        <v>0</v>
      </c>
      <c r="M916">
        <v>0</v>
      </c>
      <c r="N916">
        <v>161</v>
      </c>
      <c r="O916">
        <v>0</v>
      </c>
      <c r="P916" t="str">
        <f>D916&amp;E916</f>
        <v>金龙联合汽车工业（苏州）有限公司100EV753Q0</v>
      </c>
      <c r="Q916" t="e">
        <v>#N/A</v>
      </c>
      <c r="R916" t="e">
        <v>#N/A</v>
      </c>
      <c r="S916">
        <f>L916+N916</f>
        <v>161</v>
      </c>
      <c r="T916" t="e">
        <f>VLOOKUP(P916,Sheet1!W:W,1,0)</f>
        <v>#N/A</v>
      </c>
    </row>
    <row r="917" spans="1:20" x14ac:dyDescent="0.15">
      <c r="A917" s="67">
        <v>44531</v>
      </c>
      <c r="B917" t="s">
        <v>660</v>
      </c>
      <c r="C917" t="s">
        <v>682</v>
      </c>
      <c r="D917" t="s">
        <v>788</v>
      </c>
      <c r="E917" t="s">
        <v>1245</v>
      </c>
      <c r="F917" t="s">
        <v>1246</v>
      </c>
      <c r="G917" t="s">
        <v>886</v>
      </c>
      <c r="H917">
        <v>300</v>
      </c>
      <c r="I917">
        <v>300</v>
      </c>
      <c r="J917">
        <v>585</v>
      </c>
      <c r="K917">
        <v>0</v>
      </c>
      <c r="L917">
        <v>300</v>
      </c>
      <c r="M917">
        <v>300</v>
      </c>
      <c r="N917">
        <v>314</v>
      </c>
      <c r="O917">
        <v>0</v>
      </c>
      <c r="P917" t="str">
        <f>D917&amp;E917</f>
        <v>金龙联合汽车工业（苏州）有限公司100EV754Q0</v>
      </c>
      <c r="Q917" t="e">
        <v>#N/A</v>
      </c>
      <c r="R917" t="e">
        <v>#N/A</v>
      </c>
      <c r="S917">
        <f>L917+N917</f>
        <v>614</v>
      </c>
      <c r="T917" t="e">
        <f>VLOOKUP(P917,Sheet1!W:W,1,0)</f>
        <v>#N/A</v>
      </c>
    </row>
    <row r="918" spans="1:20" x14ac:dyDescent="0.15">
      <c r="A918" s="67">
        <v>44531</v>
      </c>
      <c r="B918" t="s">
        <v>660</v>
      </c>
      <c r="C918" t="s">
        <v>1302</v>
      </c>
      <c r="D918" t="s">
        <v>1303</v>
      </c>
      <c r="E918" t="s">
        <v>956</v>
      </c>
      <c r="F918" t="s">
        <v>957</v>
      </c>
      <c r="G918" t="s">
        <v>886</v>
      </c>
      <c r="H918">
        <v>0</v>
      </c>
      <c r="I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tr">
        <f>D918&amp;E918</f>
        <v>上汽大通汽车有限公司南京分公司100EV2540P</v>
      </c>
      <c r="Q918" t="e">
        <v>#N/A</v>
      </c>
      <c r="R918" t="e">
        <v>#N/A</v>
      </c>
      <c r="S918">
        <f>L918+N918</f>
        <v>0</v>
      </c>
      <c r="T918" t="e">
        <f>VLOOKUP(P918,Sheet1!W:W,1,0)</f>
        <v>#N/A</v>
      </c>
    </row>
    <row r="919" spans="1:20" x14ac:dyDescent="0.15">
      <c r="A919" s="67">
        <v>44531</v>
      </c>
      <c r="B919" t="s">
        <v>660</v>
      </c>
      <c r="C919" t="s">
        <v>1302</v>
      </c>
      <c r="D919" t="s">
        <v>1303</v>
      </c>
      <c r="E919" t="s">
        <v>969</v>
      </c>
      <c r="F919" t="s">
        <v>970</v>
      </c>
      <c r="G919" t="s">
        <v>886</v>
      </c>
      <c r="H919">
        <v>0</v>
      </c>
      <c r="I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tr">
        <f>D919&amp;E919</f>
        <v>上汽大通汽车有限公司南京分公司120EV026P</v>
      </c>
      <c r="Q919" t="e">
        <v>#N/A</v>
      </c>
      <c r="R919" t="e">
        <v>#N/A</v>
      </c>
      <c r="S919">
        <f>L919+N919</f>
        <v>0</v>
      </c>
      <c r="T919" t="e">
        <f>VLOOKUP(P919,Sheet1!W:W,1,0)</f>
        <v>#N/A</v>
      </c>
    </row>
    <row r="920" spans="1:20" x14ac:dyDescent="0.15">
      <c r="A920" s="67">
        <v>44531</v>
      </c>
      <c r="B920" t="s">
        <v>660</v>
      </c>
      <c r="C920" t="s">
        <v>1302</v>
      </c>
      <c r="D920" t="s">
        <v>1303</v>
      </c>
      <c r="E920" t="s">
        <v>975</v>
      </c>
      <c r="F920" t="s">
        <v>976</v>
      </c>
      <c r="G920" t="s">
        <v>886</v>
      </c>
      <c r="H920">
        <v>0</v>
      </c>
      <c r="I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tr">
        <f>D920&amp;E920</f>
        <v>上汽大通汽车有限公司南京分公司120EV1119P</v>
      </c>
      <c r="Q920" t="e">
        <v>#N/A</v>
      </c>
      <c r="R920" t="e">
        <v>#N/A</v>
      </c>
      <c r="S920">
        <f>L920+N920</f>
        <v>0</v>
      </c>
      <c r="T920" t="e">
        <f>VLOOKUP(P920,Sheet1!W:W,1,0)</f>
        <v>#N/A</v>
      </c>
    </row>
    <row r="921" spans="1:20" x14ac:dyDescent="0.15">
      <c r="A921" s="67">
        <v>44531</v>
      </c>
      <c r="B921" t="s">
        <v>660</v>
      </c>
      <c r="C921" t="s">
        <v>1302</v>
      </c>
      <c r="D921" t="s">
        <v>1303</v>
      </c>
      <c r="E921" t="s">
        <v>1304</v>
      </c>
      <c r="F921" t="s">
        <v>1305</v>
      </c>
      <c r="G921" t="s">
        <v>886</v>
      </c>
      <c r="H921">
        <v>0</v>
      </c>
      <c r="I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tr">
        <f>D921&amp;E921</f>
        <v>上汽大通汽车有限公司南京分公司120EV1870P</v>
      </c>
      <c r="Q921" t="e">
        <v>#N/A</v>
      </c>
      <c r="R921" t="e">
        <v>#N/A</v>
      </c>
      <c r="S921">
        <f>L921+N921</f>
        <v>0</v>
      </c>
      <c r="T921" t="e">
        <f>VLOOKUP(P921,Sheet1!W:W,1,0)</f>
        <v>#N/A</v>
      </c>
    </row>
    <row r="922" spans="1:20" x14ac:dyDescent="0.15">
      <c r="A922" s="67">
        <v>44531</v>
      </c>
      <c r="B922" t="s">
        <v>660</v>
      </c>
      <c r="C922" t="s">
        <v>1302</v>
      </c>
      <c r="D922" t="s">
        <v>1303</v>
      </c>
      <c r="E922" t="s">
        <v>979</v>
      </c>
      <c r="F922" t="s">
        <v>980</v>
      </c>
      <c r="G922" t="s">
        <v>886</v>
      </c>
      <c r="H922">
        <v>0</v>
      </c>
      <c r="I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tr">
        <f>D922&amp;E922</f>
        <v>上汽大通汽车有限公司南京分公司120EV2260P</v>
      </c>
      <c r="Q922" t="e">
        <v>#N/A</v>
      </c>
      <c r="R922" t="e">
        <v>#N/A</v>
      </c>
      <c r="S922">
        <f>L922+N922</f>
        <v>0</v>
      </c>
      <c r="T922" t="e">
        <f>VLOOKUP(P922,Sheet1!W:W,1,0)</f>
        <v>#N/A</v>
      </c>
    </row>
    <row r="923" spans="1:20" x14ac:dyDescent="0.15">
      <c r="A923" s="67">
        <v>44531</v>
      </c>
      <c r="B923" t="s">
        <v>660</v>
      </c>
      <c r="C923" t="s">
        <v>1302</v>
      </c>
      <c r="D923" t="s">
        <v>1306</v>
      </c>
      <c r="E923" t="s">
        <v>1206</v>
      </c>
      <c r="F923" t="s">
        <v>1205</v>
      </c>
      <c r="G923" t="s">
        <v>886</v>
      </c>
      <c r="H923">
        <v>50</v>
      </c>
      <c r="I923">
        <v>50</v>
      </c>
      <c r="K923">
        <v>50</v>
      </c>
      <c r="L923">
        <v>280</v>
      </c>
      <c r="M923">
        <v>280</v>
      </c>
      <c r="N923">
        <v>0</v>
      </c>
      <c r="O923">
        <v>280</v>
      </c>
      <c r="P923" t="str">
        <f>D923&amp;E923</f>
        <v>上海申沃客车有限公司100EV1312Q00</v>
      </c>
      <c r="Q923" t="e">
        <v>#N/A</v>
      </c>
      <c r="R923" t="e">
        <v>#N/A</v>
      </c>
      <c r="S923">
        <f>L923+N923</f>
        <v>280</v>
      </c>
      <c r="T923" t="e">
        <f>VLOOKUP(P923,Sheet1!W:W,1,0)</f>
        <v>#N/A</v>
      </c>
    </row>
    <row r="924" spans="1:20" x14ac:dyDescent="0.15">
      <c r="A924" s="67">
        <v>44531</v>
      </c>
      <c r="B924" t="s">
        <v>660</v>
      </c>
      <c r="C924" t="s">
        <v>1302</v>
      </c>
      <c r="D924" t="s">
        <v>1306</v>
      </c>
      <c r="E924" t="s">
        <v>1211</v>
      </c>
      <c r="F924" t="s">
        <v>1212</v>
      </c>
      <c r="G924" t="s">
        <v>886</v>
      </c>
      <c r="H924">
        <v>50</v>
      </c>
      <c r="I924">
        <v>50</v>
      </c>
      <c r="K924">
        <v>50</v>
      </c>
      <c r="L924">
        <v>50</v>
      </c>
      <c r="M924">
        <v>50</v>
      </c>
      <c r="N924">
        <v>0</v>
      </c>
      <c r="O924">
        <v>50</v>
      </c>
      <c r="P924" t="str">
        <f>D924&amp;E924</f>
        <v>上海申沃客车有限公司100EV1497Q0</v>
      </c>
      <c r="Q924" t="e">
        <v>#N/A</v>
      </c>
      <c r="R924" t="e">
        <v>#N/A</v>
      </c>
      <c r="S924">
        <f>L924+N924</f>
        <v>50</v>
      </c>
      <c r="T924" t="e">
        <f>VLOOKUP(P924,Sheet1!W:W,1,0)</f>
        <v>#N/A</v>
      </c>
    </row>
    <row r="925" spans="1:20" x14ac:dyDescent="0.15">
      <c r="A925" s="67">
        <v>44531</v>
      </c>
      <c r="B925" t="s">
        <v>660</v>
      </c>
      <c r="C925" t="s">
        <v>1302</v>
      </c>
      <c r="D925" t="s">
        <v>1306</v>
      </c>
      <c r="E925" t="s">
        <v>1215</v>
      </c>
      <c r="F925" t="s">
        <v>1216</v>
      </c>
      <c r="G925" t="s">
        <v>886</v>
      </c>
      <c r="H925">
        <v>0</v>
      </c>
      <c r="I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tr">
        <f>D925&amp;E925</f>
        <v>上海申沃客车有限公司100EV1891Q0</v>
      </c>
      <c r="Q925" t="e">
        <v>#N/A</v>
      </c>
      <c r="R925" t="e">
        <v>#N/A</v>
      </c>
      <c r="S925">
        <f>L925+N925</f>
        <v>0</v>
      </c>
      <c r="T925" t="e">
        <f>VLOOKUP(P925,Sheet1!W:W,1,0)</f>
        <v>#N/A</v>
      </c>
    </row>
    <row r="926" spans="1:20" x14ac:dyDescent="0.15">
      <c r="A926" s="67">
        <v>44531</v>
      </c>
      <c r="B926" t="s">
        <v>660</v>
      </c>
      <c r="C926" t="s">
        <v>1302</v>
      </c>
      <c r="D926" t="s">
        <v>1306</v>
      </c>
      <c r="E926" t="s">
        <v>1005</v>
      </c>
      <c r="F926" t="s">
        <v>1006</v>
      </c>
      <c r="G926" t="s">
        <v>886</v>
      </c>
      <c r="H926">
        <v>0</v>
      </c>
      <c r="I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tr">
        <f>D926&amp;E926</f>
        <v>上海申沃客车有限公司100EV1920Q</v>
      </c>
      <c r="Q926" t="e">
        <v>#N/A</v>
      </c>
      <c r="R926" t="e">
        <v>#N/A</v>
      </c>
      <c r="S926">
        <f>L926+N926</f>
        <v>0</v>
      </c>
      <c r="T926" t="e">
        <f>VLOOKUP(P926,Sheet1!W:W,1,0)</f>
        <v>#N/A</v>
      </c>
    </row>
    <row r="927" spans="1:20" x14ac:dyDescent="0.15">
      <c r="A927" s="67">
        <v>44531</v>
      </c>
      <c r="B927" t="s">
        <v>660</v>
      </c>
      <c r="C927" t="s">
        <v>1302</v>
      </c>
      <c r="D927" t="s">
        <v>1306</v>
      </c>
      <c r="E927" t="s">
        <v>1093</v>
      </c>
      <c r="F927" t="s">
        <v>1094</v>
      </c>
      <c r="G927" t="s">
        <v>886</v>
      </c>
      <c r="H927">
        <v>0</v>
      </c>
      <c r="I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tr">
        <f>D927&amp;E927</f>
        <v>上海申沃客车有限公司100EV1933Q</v>
      </c>
      <c r="Q927" t="e">
        <v>#N/A</v>
      </c>
      <c r="R927" t="e">
        <v>#N/A</v>
      </c>
      <c r="S927">
        <f>L927+N927</f>
        <v>0</v>
      </c>
      <c r="T927" t="e">
        <f>VLOOKUP(P927,Sheet1!W:W,1,0)</f>
        <v>#N/A</v>
      </c>
    </row>
    <row r="928" spans="1:20" x14ac:dyDescent="0.15">
      <c r="A928" s="67">
        <v>44531</v>
      </c>
      <c r="B928" t="s">
        <v>660</v>
      </c>
      <c r="C928" t="s">
        <v>1302</v>
      </c>
      <c r="D928" t="s">
        <v>1306</v>
      </c>
      <c r="E928" t="s">
        <v>1111</v>
      </c>
      <c r="F928" t="s">
        <v>1094</v>
      </c>
      <c r="G928" t="s">
        <v>886</v>
      </c>
      <c r="H928">
        <v>0</v>
      </c>
      <c r="I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str">
        <f>D928&amp;E928</f>
        <v>上海申沃客车有限公司100EV1933Q0</v>
      </c>
      <c r="Q928" t="e">
        <v>#N/A</v>
      </c>
      <c r="R928" t="e">
        <v>#N/A</v>
      </c>
      <c r="S928">
        <f>L928+N928</f>
        <v>0</v>
      </c>
      <c r="T928" t="e">
        <f>VLOOKUP(P928,Sheet1!W:W,1,0)</f>
        <v>#N/A</v>
      </c>
    </row>
    <row r="929" spans="1:20" x14ac:dyDescent="0.15">
      <c r="A929" s="67">
        <v>44531</v>
      </c>
      <c r="B929" t="s">
        <v>660</v>
      </c>
      <c r="C929" t="s">
        <v>1302</v>
      </c>
      <c r="D929" t="s">
        <v>1306</v>
      </c>
      <c r="E929" t="s">
        <v>1220</v>
      </c>
      <c r="F929" t="s">
        <v>1221</v>
      </c>
      <c r="G929" t="s">
        <v>886</v>
      </c>
      <c r="H929">
        <v>0</v>
      </c>
      <c r="I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tr">
        <f>D929&amp;E929</f>
        <v>上海申沃客车有限公司100EV2170Q0</v>
      </c>
      <c r="Q929" t="e">
        <v>#N/A</v>
      </c>
      <c r="R929" t="e">
        <v>#N/A</v>
      </c>
      <c r="S929">
        <f>L929+N929</f>
        <v>0</v>
      </c>
      <c r="T929" t="e">
        <f>VLOOKUP(P929,Sheet1!W:W,1,0)</f>
        <v>#N/A</v>
      </c>
    </row>
    <row r="930" spans="1:20" x14ac:dyDescent="0.15">
      <c r="A930" s="67">
        <v>44531</v>
      </c>
      <c r="B930" t="s">
        <v>660</v>
      </c>
      <c r="C930" t="s">
        <v>1302</v>
      </c>
      <c r="D930" t="s">
        <v>1306</v>
      </c>
      <c r="E930" t="s">
        <v>1307</v>
      </c>
      <c r="F930" t="s">
        <v>1308</v>
      </c>
      <c r="G930" t="s">
        <v>886</v>
      </c>
      <c r="H930">
        <v>100</v>
      </c>
      <c r="I930">
        <v>100</v>
      </c>
      <c r="J930">
        <v>2</v>
      </c>
      <c r="K930">
        <v>98</v>
      </c>
      <c r="L930">
        <v>100</v>
      </c>
      <c r="M930">
        <v>100</v>
      </c>
      <c r="N930">
        <v>2</v>
      </c>
      <c r="O930">
        <v>98</v>
      </c>
      <c r="P930" t="str">
        <f>D930&amp;E930</f>
        <v>上海申沃客车有限公司100EV2173Q</v>
      </c>
      <c r="Q930" t="e">
        <v>#N/A</v>
      </c>
      <c r="R930" t="e">
        <v>#N/A</v>
      </c>
      <c r="S930">
        <f>L930+N930</f>
        <v>102</v>
      </c>
      <c r="T930" t="e">
        <f>VLOOKUP(P930,Sheet1!W:W,1,0)</f>
        <v>#N/A</v>
      </c>
    </row>
    <row r="931" spans="1:20" x14ac:dyDescent="0.15">
      <c r="A931" s="67">
        <v>44531</v>
      </c>
      <c r="B931" t="s">
        <v>660</v>
      </c>
      <c r="C931" t="s">
        <v>1302</v>
      </c>
      <c r="D931" t="s">
        <v>1309</v>
      </c>
      <c r="E931" t="s">
        <v>1206</v>
      </c>
      <c r="F931" t="s">
        <v>1205</v>
      </c>
      <c r="G931" t="s">
        <v>886</v>
      </c>
      <c r="H931">
        <v>50</v>
      </c>
      <c r="I931">
        <v>50</v>
      </c>
      <c r="K931">
        <v>50</v>
      </c>
      <c r="L931">
        <v>19</v>
      </c>
      <c r="M931">
        <v>19</v>
      </c>
      <c r="N931">
        <v>0</v>
      </c>
      <c r="O931">
        <v>19</v>
      </c>
      <c r="P931" t="str">
        <f>D931&amp;E931</f>
        <v>上海申龙客车有限公司100EV1312Q00</v>
      </c>
      <c r="Q931" t="e">
        <v>#N/A</v>
      </c>
      <c r="R931" t="e">
        <v>#N/A</v>
      </c>
      <c r="S931">
        <f>L931+N931</f>
        <v>19</v>
      </c>
      <c r="T931" t="e">
        <f>VLOOKUP(P931,Sheet1!W:W,1,0)</f>
        <v>#N/A</v>
      </c>
    </row>
    <row r="932" spans="1:20" x14ac:dyDescent="0.15">
      <c r="A932" s="67">
        <v>44531</v>
      </c>
      <c r="B932" t="s">
        <v>660</v>
      </c>
      <c r="C932" t="s">
        <v>1302</v>
      </c>
      <c r="D932" t="s">
        <v>1309</v>
      </c>
      <c r="E932" t="s">
        <v>1209</v>
      </c>
      <c r="F932" t="s">
        <v>1210</v>
      </c>
      <c r="G932" t="s">
        <v>886</v>
      </c>
      <c r="H932">
        <v>0</v>
      </c>
      <c r="I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tr">
        <f>D932&amp;E932</f>
        <v>上海申龙客车有限公司100EV1354Q00</v>
      </c>
      <c r="Q932" t="e">
        <v>#N/A</v>
      </c>
      <c r="R932" t="e">
        <v>#N/A</v>
      </c>
      <c r="S932">
        <f>L932+N932</f>
        <v>0</v>
      </c>
      <c r="T932" t="e">
        <f>VLOOKUP(P932,Sheet1!W:W,1,0)</f>
        <v>#N/A</v>
      </c>
    </row>
    <row r="933" spans="1:20" x14ac:dyDescent="0.15">
      <c r="A933" s="67">
        <v>44531</v>
      </c>
      <c r="B933" t="s">
        <v>660</v>
      </c>
      <c r="C933" t="s">
        <v>1302</v>
      </c>
      <c r="D933" t="s">
        <v>1309</v>
      </c>
      <c r="E933" t="s">
        <v>1254</v>
      </c>
      <c r="F933" t="s">
        <v>1255</v>
      </c>
      <c r="G933" t="s">
        <v>886</v>
      </c>
      <c r="H933">
        <v>0</v>
      </c>
      <c r="I933">
        <v>0</v>
      </c>
      <c r="K933">
        <v>0</v>
      </c>
      <c r="L933">
        <v>86</v>
      </c>
      <c r="M933">
        <v>86</v>
      </c>
      <c r="N933">
        <v>0</v>
      </c>
      <c r="O933">
        <v>86</v>
      </c>
      <c r="P933" t="str">
        <f>D933&amp;E933</f>
        <v>上海申龙客车有限公司100EV1457Q0</v>
      </c>
      <c r="Q933" t="e">
        <v>#N/A</v>
      </c>
      <c r="R933" t="e">
        <v>#N/A</v>
      </c>
      <c r="S933">
        <f>L933+N933</f>
        <v>86</v>
      </c>
      <c r="T933" t="e">
        <f>VLOOKUP(P933,Sheet1!W:W,1,0)</f>
        <v>#N/A</v>
      </c>
    </row>
    <row r="934" spans="1:20" x14ac:dyDescent="0.15">
      <c r="A934" s="67">
        <v>44531</v>
      </c>
      <c r="B934" t="s">
        <v>660</v>
      </c>
      <c r="C934" t="s">
        <v>1302</v>
      </c>
      <c r="D934" t="s">
        <v>1309</v>
      </c>
      <c r="E934" t="s">
        <v>1237</v>
      </c>
      <c r="F934" t="s">
        <v>1212</v>
      </c>
      <c r="G934" t="s">
        <v>886</v>
      </c>
      <c r="H934">
        <v>0</v>
      </c>
      <c r="I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tr">
        <f>D934&amp;E934</f>
        <v>上海申龙客车有限公司100EV1497Q</v>
      </c>
      <c r="Q934" t="e">
        <v>#N/A</v>
      </c>
      <c r="R934" t="e">
        <v>#N/A</v>
      </c>
      <c r="S934">
        <f>L934+N934</f>
        <v>0</v>
      </c>
      <c r="T934" t="e">
        <f>VLOOKUP(P934,Sheet1!W:W,1,0)</f>
        <v>#N/A</v>
      </c>
    </row>
    <row r="935" spans="1:20" x14ac:dyDescent="0.15">
      <c r="A935" s="67">
        <v>44531</v>
      </c>
      <c r="B935" t="s">
        <v>660</v>
      </c>
      <c r="C935" t="s">
        <v>1302</v>
      </c>
      <c r="D935" t="s">
        <v>1309</v>
      </c>
      <c r="E935" t="s">
        <v>1211</v>
      </c>
      <c r="F935" t="s">
        <v>1212</v>
      </c>
      <c r="G935" t="s">
        <v>886</v>
      </c>
      <c r="H935">
        <v>100</v>
      </c>
      <c r="I935">
        <v>100</v>
      </c>
      <c r="K935">
        <v>100</v>
      </c>
      <c r="L935">
        <v>100</v>
      </c>
      <c r="M935">
        <v>100</v>
      </c>
      <c r="N935">
        <v>0</v>
      </c>
      <c r="O935">
        <v>100</v>
      </c>
      <c r="P935" t="str">
        <f>D935&amp;E935</f>
        <v>上海申龙客车有限公司100EV1497Q0</v>
      </c>
      <c r="Q935" t="e">
        <v>#N/A</v>
      </c>
      <c r="R935" t="e">
        <v>#N/A</v>
      </c>
      <c r="S935">
        <f>L935+N935</f>
        <v>100</v>
      </c>
      <c r="T935" t="e">
        <f>VLOOKUP(P935,Sheet1!W:W,1,0)</f>
        <v>#N/A</v>
      </c>
    </row>
    <row r="936" spans="1:20" x14ac:dyDescent="0.15">
      <c r="A936" s="67">
        <v>44531</v>
      </c>
      <c r="B936" t="s">
        <v>660</v>
      </c>
      <c r="C936" t="s">
        <v>1302</v>
      </c>
      <c r="D936" t="s">
        <v>1309</v>
      </c>
      <c r="E936" t="s">
        <v>1238</v>
      </c>
      <c r="F936" t="s">
        <v>1239</v>
      </c>
      <c r="G936" t="s">
        <v>886</v>
      </c>
      <c r="H936">
        <v>0</v>
      </c>
      <c r="I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tr">
        <f>D936&amp;E936</f>
        <v>上海申龙客车有限公司100EV1650Q00</v>
      </c>
      <c r="Q936" t="e">
        <v>#N/A</v>
      </c>
      <c r="R936" t="e">
        <v>#N/A</v>
      </c>
      <c r="S936">
        <f>L936+N936</f>
        <v>0</v>
      </c>
      <c r="T936" t="e">
        <f>VLOOKUP(P936,Sheet1!W:W,1,0)</f>
        <v>#N/A</v>
      </c>
    </row>
    <row r="937" spans="1:20" x14ac:dyDescent="0.15">
      <c r="A937" s="67">
        <v>44531</v>
      </c>
      <c r="B937" t="s">
        <v>660</v>
      </c>
      <c r="C937" t="s">
        <v>1302</v>
      </c>
      <c r="D937" t="s">
        <v>1309</v>
      </c>
      <c r="E937" t="s">
        <v>1291</v>
      </c>
      <c r="F937" t="s">
        <v>1292</v>
      </c>
      <c r="G937" t="s">
        <v>886</v>
      </c>
      <c r="H937">
        <v>0</v>
      </c>
      <c r="I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tr">
        <f>D937&amp;E937</f>
        <v>上海申龙客车有限公司100EV1707Q</v>
      </c>
      <c r="Q937" t="e">
        <v>#N/A</v>
      </c>
      <c r="R937" t="e">
        <v>#N/A</v>
      </c>
      <c r="S937">
        <f>L937+N937</f>
        <v>0</v>
      </c>
      <c r="T937" t="e">
        <f>VLOOKUP(P937,Sheet1!W:W,1,0)</f>
        <v>#N/A</v>
      </c>
    </row>
    <row r="938" spans="1:20" x14ac:dyDescent="0.15">
      <c r="A938" s="67">
        <v>44531</v>
      </c>
      <c r="B938" t="s">
        <v>660</v>
      </c>
      <c r="C938" t="s">
        <v>1302</v>
      </c>
      <c r="D938" t="s">
        <v>1309</v>
      </c>
      <c r="E938" t="s">
        <v>950</v>
      </c>
      <c r="F938" t="s">
        <v>951</v>
      </c>
      <c r="G938" t="s">
        <v>886</v>
      </c>
      <c r="H938">
        <v>50</v>
      </c>
      <c r="I938">
        <v>50</v>
      </c>
      <c r="K938">
        <v>50</v>
      </c>
      <c r="L938">
        <v>30</v>
      </c>
      <c r="M938">
        <v>30</v>
      </c>
      <c r="N938">
        <v>0</v>
      </c>
      <c r="O938">
        <v>30</v>
      </c>
      <c r="P938" t="str">
        <f>D938&amp;E938</f>
        <v>上海申龙客车有限公司100EV1893Q00</v>
      </c>
      <c r="Q938" t="e">
        <v>#N/A</v>
      </c>
      <c r="R938" t="e">
        <v>#N/A</v>
      </c>
      <c r="S938">
        <f>L938+N938</f>
        <v>30</v>
      </c>
      <c r="T938" t="e">
        <f>VLOOKUP(P938,Sheet1!W:W,1,0)</f>
        <v>#N/A</v>
      </c>
    </row>
    <row r="939" spans="1:20" x14ac:dyDescent="0.15">
      <c r="A939" s="67">
        <v>44531</v>
      </c>
      <c r="B939" t="s">
        <v>660</v>
      </c>
      <c r="C939" t="s">
        <v>1302</v>
      </c>
      <c r="D939" t="s">
        <v>1309</v>
      </c>
      <c r="E939" t="s">
        <v>1005</v>
      </c>
      <c r="F939" t="s">
        <v>1006</v>
      </c>
      <c r="G939" t="s">
        <v>886</v>
      </c>
      <c r="H939">
        <v>0</v>
      </c>
      <c r="I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tr">
        <f>D939&amp;E939</f>
        <v>上海申龙客车有限公司100EV1920Q</v>
      </c>
      <c r="Q939" t="e">
        <v>#N/A</v>
      </c>
      <c r="R939" t="e">
        <v>#N/A</v>
      </c>
      <c r="S939">
        <f>L939+N939</f>
        <v>0</v>
      </c>
      <c r="T939" t="e">
        <f>VLOOKUP(P939,Sheet1!W:W,1,0)</f>
        <v>#N/A</v>
      </c>
    </row>
    <row r="940" spans="1:20" x14ac:dyDescent="0.15">
      <c r="A940" s="67">
        <v>44531</v>
      </c>
      <c r="B940" t="s">
        <v>660</v>
      </c>
      <c r="C940" t="s">
        <v>1302</v>
      </c>
      <c r="D940" t="s">
        <v>1309</v>
      </c>
      <c r="E940" t="s">
        <v>1093</v>
      </c>
      <c r="F940" t="s">
        <v>1094</v>
      </c>
      <c r="G940" t="s">
        <v>886</v>
      </c>
      <c r="H940">
        <v>0</v>
      </c>
      <c r="I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t="str">
        <f>D940&amp;E940</f>
        <v>上海申龙客车有限公司100EV1933Q</v>
      </c>
      <c r="Q940" t="e">
        <v>#N/A</v>
      </c>
      <c r="R940" t="e">
        <v>#N/A</v>
      </c>
      <c r="S940">
        <f>L940+N940</f>
        <v>0</v>
      </c>
      <c r="T940" t="e">
        <f>VLOOKUP(P940,Sheet1!W:W,1,0)</f>
        <v>#N/A</v>
      </c>
    </row>
    <row r="941" spans="1:20" x14ac:dyDescent="0.15">
      <c r="A941" s="67">
        <v>44531</v>
      </c>
      <c r="B941" t="s">
        <v>660</v>
      </c>
      <c r="C941" t="s">
        <v>1302</v>
      </c>
      <c r="D941" t="s">
        <v>1309</v>
      </c>
      <c r="E941" t="s">
        <v>1111</v>
      </c>
      <c r="F941" t="s">
        <v>1094</v>
      </c>
      <c r="G941" t="s">
        <v>886</v>
      </c>
      <c r="H941">
        <v>0</v>
      </c>
      <c r="I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t="str">
        <f>D941&amp;E941</f>
        <v>上海申龙客车有限公司100EV1933Q0</v>
      </c>
      <c r="Q941" t="e">
        <v>#N/A</v>
      </c>
      <c r="R941" t="e">
        <v>#N/A</v>
      </c>
      <c r="S941">
        <f>L941+N941</f>
        <v>0</v>
      </c>
      <c r="T941" t="e">
        <f>VLOOKUP(P941,Sheet1!W:W,1,0)</f>
        <v>#N/A</v>
      </c>
    </row>
    <row r="942" spans="1:20" x14ac:dyDescent="0.15">
      <c r="A942" s="67">
        <v>44531</v>
      </c>
      <c r="B942" t="s">
        <v>660</v>
      </c>
      <c r="C942" t="s">
        <v>1302</v>
      </c>
      <c r="D942" t="s">
        <v>1309</v>
      </c>
      <c r="E942" t="s">
        <v>1218</v>
      </c>
      <c r="F942" t="s">
        <v>1219</v>
      </c>
      <c r="G942" t="s">
        <v>886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 t="str">
        <f>D942&amp;E942</f>
        <v>上海申龙客车有限公司100EV2170Q</v>
      </c>
      <c r="Q942" t="e">
        <v>#N/A</v>
      </c>
      <c r="R942" t="e">
        <v>#N/A</v>
      </c>
      <c r="S942">
        <f>L942+N942</f>
        <v>0</v>
      </c>
      <c r="T942" t="e">
        <f>VLOOKUP(P942,Sheet1!W:W,1,0)</f>
        <v>#N/A</v>
      </c>
    </row>
    <row r="943" spans="1:20" x14ac:dyDescent="0.15">
      <c r="A943" s="67">
        <v>44531</v>
      </c>
      <c r="B943" t="s">
        <v>660</v>
      </c>
      <c r="C943" t="s">
        <v>1302</v>
      </c>
      <c r="D943" t="s">
        <v>1309</v>
      </c>
      <c r="E943" t="s">
        <v>1220</v>
      </c>
      <c r="F943" t="s">
        <v>1221</v>
      </c>
      <c r="G943" t="s">
        <v>886</v>
      </c>
      <c r="H943">
        <v>100</v>
      </c>
      <c r="I943">
        <v>100</v>
      </c>
      <c r="J943">
        <v>119</v>
      </c>
      <c r="K943">
        <v>0</v>
      </c>
      <c r="L943">
        <v>0</v>
      </c>
      <c r="M943">
        <v>0</v>
      </c>
      <c r="N943">
        <v>0</v>
      </c>
      <c r="O943">
        <v>0</v>
      </c>
      <c r="P943" t="str">
        <f>D943&amp;E943</f>
        <v>上海申龙客车有限公司100EV2170Q0</v>
      </c>
      <c r="Q943" t="e">
        <v>#N/A</v>
      </c>
      <c r="R943" t="e">
        <v>#N/A</v>
      </c>
      <c r="S943">
        <f>L943+N943</f>
        <v>0</v>
      </c>
      <c r="T943" t="e">
        <f>VLOOKUP(P943,Sheet1!W:W,1,0)</f>
        <v>#N/A</v>
      </c>
    </row>
    <row r="944" spans="1:20" x14ac:dyDescent="0.15">
      <c r="A944" s="67">
        <v>44531</v>
      </c>
      <c r="B944" t="s">
        <v>660</v>
      </c>
      <c r="C944" t="s">
        <v>1302</v>
      </c>
      <c r="D944" t="s">
        <v>1309</v>
      </c>
      <c r="E944" t="s">
        <v>1310</v>
      </c>
      <c r="F944" t="s">
        <v>1311</v>
      </c>
      <c r="G944" t="s">
        <v>886</v>
      </c>
      <c r="H944">
        <v>0</v>
      </c>
      <c r="I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tr">
        <f>D944&amp;E944</f>
        <v>上海申龙客车有限公司100EV2251Q0</v>
      </c>
      <c r="Q944" t="e">
        <v>#N/A</v>
      </c>
      <c r="R944" t="e">
        <v>#N/A</v>
      </c>
      <c r="S944">
        <f>L944+N944</f>
        <v>0</v>
      </c>
      <c r="T944" t="e">
        <f>VLOOKUP(P944,Sheet1!W:W,1,0)</f>
        <v>#N/A</v>
      </c>
    </row>
    <row r="945" spans="1:20" x14ac:dyDescent="0.15">
      <c r="A945" s="67">
        <v>44531</v>
      </c>
      <c r="B945" t="s">
        <v>660</v>
      </c>
      <c r="C945" t="s">
        <v>1302</v>
      </c>
      <c r="D945" t="s">
        <v>1309</v>
      </c>
      <c r="E945" t="s">
        <v>1297</v>
      </c>
      <c r="F945" t="s">
        <v>1298</v>
      </c>
      <c r="G945" t="s">
        <v>886</v>
      </c>
      <c r="H945">
        <v>0</v>
      </c>
      <c r="I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t="str">
        <f>D945&amp;E945</f>
        <v>上海申龙客车有限公司100EV466Q0</v>
      </c>
      <c r="Q945" t="e">
        <v>#N/A</v>
      </c>
      <c r="R945" t="e">
        <v>#N/A</v>
      </c>
      <c r="S945">
        <f>L945+N945</f>
        <v>0</v>
      </c>
      <c r="T945" t="e">
        <f>VLOOKUP(P945,Sheet1!W:W,1,0)</f>
        <v>#N/A</v>
      </c>
    </row>
    <row r="946" spans="1:20" x14ac:dyDescent="0.15">
      <c r="A946" s="67">
        <v>44531</v>
      </c>
      <c r="B946" t="s">
        <v>660</v>
      </c>
      <c r="C946" t="s">
        <v>1302</v>
      </c>
      <c r="D946" t="s">
        <v>1309</v>
      </c>
      <c r="E946" t="s">
        <v>1243</v>
      </c>
      <c r="F946" t="s">
        <v>1244</v>
      </c>
      <c r="G946" t="s">
        <v>886</v>
      </c>
      <c r="H946">
        <v>0</v>
      </c>
      <c r="I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tr">
        <f>D946&amp;E946</f>
        <v>上海申龙客车有限公司100EV748Q0</v>
      </c>
      <c r="Q946" t="e">
        <v>#N/A</v>
      </c>
      <c r="R946" t="e">
        <v>#N/A</v>
      </c>
      <c r="S946">
        <f>L946+N946</f>
        <v>0</v>
      </c>
      <c r="T946" t="e">
        <f>VLOOKUP(P946,Sheet1!W:W,1,0)</f>
        <v>#N/A</v>
      </c>
    </row>
    <row r="947" spans="1:20" x14ac:dyDescent="0.15">
      <c r="A947" s="67">
        <v>44531</v>
      </c>
      <c r="B947" t="s">
        <v>660</v>
      </c>
      <c r="C947" t="s">
        <v>1302</v>
      </c>
      <c r="D947" t="s">
        <v>1309</v>
      </c>
      <c r="E947" t="s">
        <v>1312</v>
      </c>
      <c r="F947" t="s">
        <v>1313</v>
      </c>
      <c r="G947" t="s">
        <v>886</v>
      </c>
      <c r="H947">
        <v>0</v>
      </c>
      <c r="I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str">
        <f>D947&amp;E947</f>
        <v>上海申龙客车有限公司100EV754Q</v>
      </c>
      <c r="Q947" t="e">
        <v>#N/A</v>
      </c>
      <c r="R947" t="e">
        <v>#N/A</v>
      </c>
      <c r="S947">
        <f>L947+N947</f>
        <v>0</v>
      </c>
      <c r="T947" t="e">
        <f>VLOOKUP(P947,Sheet1!W:W,1,0)</f>
        <v>#N/A</v>
      </c>
    </row>
    <row r="948" spans="1:20" x14ac:dyDescent="0.15">
      <c r="A948" s="67">
        <v>44531</v>
      </c>
      <c r="B948" t="s">
        <v>660</v>
      </c>
      <c r="C948" t="s">
        <v>1302</v>
      </c>
      <c r="D948" t="s">
        <v>1309</v>
      </c>
      <c r="E948" t="s">
        <v>1245</v>
      </c>
      <c r="F948" t="s">
        <v>1246</v>
      </c>
      <c r="G948" t="s">
        <v>886</v>
      </c>
      <c r="H948">
        <v>50</v>
      </c>
      <c r="I948">
        <v>50</v>
      </c>
      <c r="K948">
        <v>50</v>
      </c>
      <c r="L948">
        <v>64</v>
      </c>
      <c r="M948">
        <v>64</v>
      </c>
      <c r="N948">
        <v>0</v>
      </c>
      <c r="O948">
        <v>64</v>
      </c>
      <c r="P948" t="str">
        <f>D948&amp;E948</f>
        <v>上海申龙客车有限公司100EV754Q0</v>
      </c>
      <c r="Q948" t="e">
        <v>#N/A</v>
      </c>
      <c r="R948" t="e">
        <v>#N/A</v>
      </c>
      <c r="S948">
        <f>L948+N948</f>
        <v>64</v>
      </c>
      <c r="T948" t="e">
        <f>VLOOKUP(P948,Sheet1!W:W,1,0)</f>
        <v>#N/A</v>
      </c>
    </row>
    <row r="949" spans="1:20" x14ac:dyDescent="0.15">
      <c r="A949" s="67">
        <v>44531</v>
      </c>
      <c r="B949" t="s">
        <v>660</v>
      </c>
      <c r="C949" t="s">
        <v>1302</v>
      </c>
      <c r="D949" t="s">
        <v>1314</v>
      </c>
      <c r="E949" t="s">
        <v>1206</v>
      </c>
      <c r="F949" t="s">
        <v>1205</v>
      </c>
      <c r="G949" t="s">
        <v>886</v>
      </c>
      <c r="H949">
        <v>50</v>
      </c>
      <c r="I949">
        <v>50</v>
      </c>
      <c r="K949">
        <v>50</v>
      </c>
      <c r="L949">
        <v>50</v>
      </c>
      <c r="M949">
        <v>50</v>
      </c>
      <c r="N949">
        <v>0</v>
      </c>
      <c r="O949">
        <v>50</v>
      </c>
      <c r="P949" t="str">
        <f>D949&amp;E949</f>
        <v>广西申龙汽车制造有限公司100EV1312Q00</v>
      </c>
      <c r="Q949" t="e">
        <v>#N/A</v>
      </c>
      <c r="R949" t="e">
        <v>#N/A</v>
      </c>
      <c r="S949">
        <f>L949+N949</f>
        <v>50</v>
      </c>
      <c r="T949" t="e">
        <f>VLOOKUP(P949,Sheet1!W:W,1,0)</f>
        <v>#N/A</v>
      </c>
    </row>
    <row r="950" spans="1:20" x14ac:dyDescent="0.15">
      <c r="A950" s="67">
        <v>44531</v>
      </c>
      <c r="B950" t="s">
        <v>660</v>
      </c>
      <c r="C950" t="s">
        <v>1302</v>
      </c>
      <c r="D950" t="s">
        <v>1314</v>
      </c>
      <c r="E950" t="s">
        <v>1211</v>
      </c>
      <c r="F950" t="s">
        <v>1212</v>
      </c>
      <c r="G950" t="s">
        <v>886</v>
      </c>
      <c r="H950">
        <v>50</v>
      </c>
      <c r="I950">
        <v>50</v>
      </c>
      <c r="K950">
        <v>50</v>
      </c>
      <c r="L950">
        <v>228</v>
      </c>
      <c r="M950">
        <v>228</v>
      </c>
      <c r="N950">
        <v>0</v>
      </c>
      <c r="O950">
        <v>228</v>
      </c>
      <c r="P950" t="str">
        <f>D950&amp;E950</f>
        <v>广西申龙汽车制造有限公司100EV1497Q0</v>
      </c>
      <c r="Q950" t="e">
        <v>#N/A</v>
      </c>
      <c r="R950" t="e">
        <v>#N/A</v>
      </c>
      <c r="S950">
        <f>L950+N950</f>
        <v>228</v>
      </c>
      <c r="T950" t="e">
        <f>VLOOKUP(P950,Sheet1!W:W,1,0)</f>
        <v>#N/A</v>
      </c>
    </row>
    <row r="951" spans="1:20" x14ac:dyDescent="0.15">
      <c r="A951" s="67">
        <v>44531</v>
      </c>
      <c r="B951" t="s">
        <v>660</v>
      </c>
      <c r="C951" t="s">
        <v>1302</v>
      </c>
      <c r="D951" t="s">
        <v>1314</v>
      </c>
      <c r="E951" t="s">
        <v>1215</v>
      </c>
      <c r="F951" t="s">
        <v>1216</v>
      </c>
      <c r="G951" t="s">
        <v>886</v>
      </c>
      <c r="H951">
        <v>0</v>
      </c>
      <c r="I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tr">
        <f>D951&amp;E951</f>
        <v>广西申龙汽车制造有限公司100EV1891Q0</v>
      </c>
      <c r="Q951" t="e">
        <v>#N/A</v>
      </c>
      <c r="R951" t="e">
        <v>#N/A</v>
      </c>
      <c r="S951">
        <f>L951+N951</f>
        <v>0</v>
      </c>
      <c r="T951" t="e">
        <f>VLOOKUP(P951,Sheet1!W:W,1,0)</f>
        <v>#N/A</v>
      </c>
    </row>
    <row r="952" spans="1:20" x14ac:dyDescent="0.15">
      <c r="A952" s="67">
        <v>44531</v>
      </c>
      <c r="B952" t="s">
        <v>660</v>
      </c>
      <c r="C952" t="s">
        <v>1302</v>
      </c>
      <c r="D952" t="s">
        <v>1314</v>
      </c>
      <c r="E952" t="s">
        <v>1241</v>
      </c>
      <c r="F952" t="s">
        <v>1242</v>
      </c>
      <c r="G952" t="s">
        <v>886</v>
      </c>
      <c r="H952">
        <v>0</v>
      </c>
      <c r="I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tr">
        <f>D952&amp;E952</f>
        <v>广西申龙汽车制造有限公司100EV1923Q</v>
      </c>
      <c r="Q952" t="e">
        <v>#N/A</v>
      </c>
      <c r="R952" t="e">
        <v>#N/A</v>
      </c>
      <c r="S952">
        <f>L952+N952</f>
        <v>0</v>
      </c>
      <c r="T952" t="e">
        <f>VLOOKUP(P952,Sheet1!W:W,1,0)</f>
        <v>#N/A</v>
      </c>
    </row>
    <row r="953" spans="1:20" x14ac:dyDescent="0.15">
      <c r="A953" s="67">
        <v>44531</v>
      </c>
      <c r="B953" t="s">
        <v>660</v>
      </c>
      <c r="C953" t="s">
        <v>1302</v>
      </c>
      <c r="D953" t="s">
        <v>1314</v>
      </c>
      <c r="E953" t="s">
        <v>1315</v>
      </c>
      <c r="F953" t="s">
        <v>1316</v>
      </c>
      <c r="G953" t="s">
        <v>886</v>
      </c>
      <c r="H953">
        <v>0</v>
      </c>
      <c r="I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tr">
        <f>D953&amp;E953</f>
        <v>广西申龙汽车制造有限公司100EV1927Q</v>
      </c>
      <c r="Q953" t="e">
        <v>#N/A</v>
      </c>
      <c r="R953" t="e">
        <v>#N/A</v>
      </c>
      <c r="S953">
        <f>L953+N953</f>
        <v>0</v>
      </c>
      <c r="T953" t="e">
        <f>VLOOKUP(P953,Sheet1!W:W,1,0)</f>
        <v>#N/A</v>
      </c>
    </row>
    <row r="954" spans="1:20" x14ac:dyDescent="0.15">
      <c r="A954" s="67">
        <v>44531</v>
      </c>
      <c r="B954" t="s">
        <v>660</v>
      </c>
      <c r="C954" t="s">
        <v>1302</v>
      </c>
      <c r="D954" t="s">
        <v>1314</v>
      </c>
      <c r="E954" t="s">
        <v>1220</v>
      </c>
      <c r="F954" t="s">
        <v>1221</v>
      </c>
      <c r="G954" t="s">
        <v>886</v>
      </c>
      <c r="H954">
        <v>50</v>
      </c>
      <c r="I954">
        <v>50</v>
      </c>
      <c r="K954">
        <v>50</v>
      </c>
      <c r="L954">
        <v>50</v>
      </c>
      <c r="M954">
        <v>50</v>
      </c>
      <c r="N954">
        <v>0</v>
      </c>
      <c r="O954">
        <v>50</v>
      </c>
      <c r="P954" t="str">
        <f>D954&amp;E954</f>
        <v>广西申龙汽车制造有限公司100EV2170Q0</v>
      </c>
      <c r="Q954" t="e">
        <v>#N/A</v>
      </c>
      <c r="R954" t="e">
        <v>#N/A</v>
      </c>
      <c r="S954">
        <f>L954+N954</f>
        <v>50</v>
      </c>
      <c r="T954" t="e">
        <f>VLOOKUP(P954,Sheet1!W:W,1,0)</f>
        <v>#N/A</v>
      </c>
    </row>
    <row r="955" spans="1:20" x14ac:dyDescent="0.15">
      <c r="A955" s="67">
        <v>44531</v>
      </c>
      <c r="B955" t="s">
        <v>660</v>
      </c>
      <c r="C955" t="s">
        <v>1302</v>
      </c>
      <c r="D955" t="s">
        <v>1314</v>
      </c>
      <c r="E955" t="s">
        <v>1245</v>
      </c>
      <c r="F955" t="s">
        <v>1246</v>
      </c>
      <c r="G955" t="s">
        <v>886</v>
      </c>
      <c r="H955">
        <v>500</v>
      </c>
      <c r="I955">
        <v>500</v>
      </c>
      <c r="J955">
        <v>84</v>
      </c>
      <c r="K955">
        <v>416</v>
      </c>
      <c r="L955">
        <v>500</v>
      </c>
      <c r="M955">
        <v>500</v>
      </c>
      <c r="N955">
        <v>84</v>
      </c>
      <c r="O955">
        <v>416</v>
      </c>
      <c r="P955" t="str">
        <f>D955&amp;E955</f>
        <v>广西申龙汽车制造有限公司100EV754Q0</v>
      </c>
      <c r="Q955" t="e">
        <v>#N/A</v>
      </c>
      <c r="R955" t="e">
        <v>#N/A</v>
      </c>
      <c r="S955">
        <f>L955+N955</f>
        <v>584</v>
      </c>
      <c r="T955" t="e">
        <f>VLOOKUP(P955,Sheet1!W:W,1,0)</f>
        <v>#N/A</v>
      </c>
    </row>
    <row r="956" spans="1:20" x14ac:dyDescent="0.15">
      <c r="A956" s="67">
        <v>44531</v>
      </c>
      <c r="B956" t="s">
        <v>660</v>
      </c>
      <c r="C956" t="s">
        <v>1302</v>
      </c>
      <c r="D956" t="s">
        <v>1317</v>
      </c>
      <c r="E956" t="s">
        <v>969</v>
      </c>
      <c r="F956" t="s">
        <v>970</v>
      </c>
      <c r="G956" t="s">
        <v>886</v>
      </c>
      <c r="H956">
        <v>150</v>
      </c>
      <c r="I956">
        <v>150</v>
      </c>
      <c r="J956">
        <v>150</v>
      </c>
      <c r="K956">
        <v>0</v>
      </c>
      <c r="L956">
        <v>150</v>
      </c>
      <c r="M956">
        <v>150</v>
      </c>
      <c r="N956">
        <v>150</v>
      </c>
      <c r="O956">
        <v>0</v>
      </c>
      <c r="P956" t="str">
        <f>D956&amp;E956</f>
        <v>无锡安谊汽车配件有限公司（商用）120EV026P</v>
      </c>
      <c r="Q956" t="e">
        <v>#N/A</v>
      </c>
      <c r="R956" t="e">
        <v>#N/A</v>
      </c>
      <c r="S956">
        <f>L956+N956</f>
        <v>300</v>
      </c>
      <c r="T956" t="e">
        <f>VLOOKUP(P956,Sheet1!W:W,1,0)</f>
        <v>#N/A</v>
      </c>
    </row>
    <row r="957" spans="1:20" x14ac:dyDescent="0.15">
      <c r="A957" s="67">
        <v>44531</v>
      </c>
      <c r="B957" t="s">
        <v>660</v>
      </c>
      <c r="C957" t="s">
        <v>1302</v>
      </c>
      <c r="D957" t="s">
        <v>1317</v>
      </c>
      <c r="E957" t="s">
        <v>979</v>
      </c>
      <c r="F957" t="s">
        <v>980</v>
      </c>
      <c r="G957" t="s">
        <v>886</v>
      </c>
      <c r="H957">
        <v>0</v>
      </c>
      <c r="I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tr">
        <f>D957&amp;E957</f>
        <v>无锡安谊汽车配件有限公司（商用）120EV2260P</v>
      </c>
      <c r="Q957" t="e">
        <v>#N/A</v>
      </c>
      <c r="R957" t="e">
        <v>#N/A</v>
      </c>
      <c r="S957">
        <f>L957+N957</f>
        <v>0</v>
      </c>
      <c r="T957" t="e">
        <f>VLOOKUP(P957,Sheet1!W:W,1,0)</f>
        <v>#N/A</v>
      </c>
    </row>
    <row r="958" spans="1:20" x14ac:dyDescent="0.15">
      <c r="A958" s="67">
        <v>44531</v>
      </c>
      <c r="B958" t="s">
        <v>660</v>
      </c>
      <c r="C958" t="s">
        <v>1302</v>
      </c>
      <c r="D958" t="s">
        <v>1318</v>
      </c>
      <c r="E958" t="s">
        <v>1206</v>
      </c>
      <c r="F958" t="s">
        <v>1205</v>
      </c>
      <c r="G958" t="s">
        <v>886</v>
      </c>
      <c r="H958">
        <v>50</v>
      </c>
      <c r="I958">
        <v>50</v>
      </c>
      <c r="K958">
        <v>50</v>
      </c>
      <c r="L958">
        <v>498</v>
      </c>
      <c r="M958">
        <v>498</v>
      </c>
      <c r="N958">
        <v>0</v>
      </c>
      <c r="O958">
        <v>498</v>
      </c>
      <c r="P958" t="str">
        <f>D958&amp;E958</f>
        <v>深圳市比亚迪供应链管理有限公司（商用车）100EV1312Q00</v>
      </c>
      <c r="Q958" t="e">
        <v>#N/A</v>
      </c>
      <c r="R958" t="e">
        <v>#N/A</v>
      </c>
      <c r="S958">
        <f>L958+N958</f>
        <v>498</v>
      </c>
      <c r="T958" t="e">
        <f>VLOOKUP(P958,Sheet1!W:W,1,0)</f>
        <v>#N/A</v>
      </c>
    </row>
    <row r="959" spans="1:20" x14ac:dyDescent="0.15">
      <c r="A959" s="67">
        <v>44531</v>
      </c>
      <c r="B959" t="s">
        <v>660</v>
      </c>
      <c r="C959" t="s">
        <v>1302</v>
      </c>
      <c r="D959" t="s">
        <v>1318</v>
      </c>
      <c r="E959" t="s">
        <v>1207</v>
      </c>
      <c r="F959" t="s">
        <v>1208</v>
      </c>
      <c r="G959" t="s">
        <v>886</v>
      </c>
      <c r="H959">
        <v>0</v>
      </c>
      <c r="I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tr">
        <f>D959&amp;E959</f>
        <v>深圳市比亚迪供应链管理有限公司（商用车）100EV1340Q</v>
      </c>
      <c r="Q959" t="e">
        <v>#N/A</v>
      </c>
      <c r="R959" t="e">
        <v>#N/A</v>
      </c>
      <c r="S959">
        <f>L959+N959</f>
        <v>0</v>
      </c>
      <c r="T959" t="e">
        <f>VLOOKUP(P959,Sheet1!W:W,1,0)</f>
        <v>#N/A</v>
      </c>
    </row>
    <row r="960" spans="1:20" x14ac:dyDescent="0.15">
      <c r="A960" s="67">
        <v>44531</v>
      </c>
      <c r="B960" t="s">
        <v>660</v>
      </c>
      <c r="C960" t="s">
        <v>1302</v>
      </c>
      <c r="D960" t="s">
        <v>1318</v>
      </c>
      <c r="E960" t="s">
        <v>1319</v>
      </c>
      <c r="F960" t="s">
        <v>1320</v>
      </c>
      <c r="G960" t="s">
        <v>886</v>
      </c>
      <c r="H960">
        <v>0</v>
      </c>
      <c r="I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tr">
        <f>D960&amp;E960</f>
        <v>深圳市比亚迪供应链管理有限公司（商用车）100EV1452Q</v>
      </c>
      <c r="Q960" t="e">
        <v>#N/A</v>
      </c>
      <c r="R960" t="e">
        <v>#N/A</v>
      </c>
      <c r="S960">
        <f>L960+N960</f>
        <v>0</v>
      </c>
      <c r="T960" t="e">
        <f>VLOOKUP(P960,Sheet1!W:W,1,0)</f>
        <v>#N/A</v>
      </c>
    </row>
    <row r="961" spans="1:20" x14ac:dyDescent="0.15">
      <c r="A961" s="67">
        <v>44531</v>
      </c>
      <c r="B961" t="s">
        <v>660</v>
      </c>
      <c r="C961" t="s">
        <v>1302</v>
      </c>
      <c r="D961" t="s">
        <v>1318</v>
      </c>
      <c r="E961" t="s">
        <v>946</v>
      </c>
      <c r="F961" t="s">
        <v>947</v>
      </c>
      <c r="G961" t="s">
        <v>886</v>
      </c>
      <c r="H961">
        <v>100</v>
      </c>
      <c r="I961">
        <v>100</v>
      </c>
      <c r="K961">
        <v>100</v>
      </c>
      <c r="L961">
        <v>100</v>
      </c>
      <c r="M961">
        <v>100</v>
      </c>
      <c r="N961">
        <v>0</v>
      </c>
      <c r="O961">
        <v>100</v>
      </c>
      <c r="P961" t="str">
        <f>D961&amp;E961</f>
        <v>深圳市比亚迪供应链管理有限公司（商用车）100EV1454Q</v>
      </c>
      <c r="Q961" t="e">
        <v>#N/A</v>
      </c>
      <c r="R961" t="e">
        <v>#N/A</v>
      </c>
      <c r="S961">
        <f>L961+N961</f>
        <v>100</v>
      </c>
      <c r="T961" t="e">
        <f>VLOOKUP(P961,Sheet1!W:W,1,0)</f>
        <v>#N/A</v>
      </c>
    </row>
    <row r="962" spans="1:20" x14ac:dyDescent="0.15">
      <c r="A962" s="67">
        <v>44531</v>
      </c>
      <c r="B962" t="s">
        <v>660</v>
      </c>
      <c r="C962" t="s">
        <v>1302</v>
      </c>
      <c r="D962" t="s">
        <v>1318</v>
      </c>
      <c r="E962" t="s">
        <v>1254</v>
      </c>
      <c r="F962" t="s">
        <v>1255</v>
      </c>
      <c r="G962" t="s">
        <v>886</v>
      </c>
      <c r="H962">
        <v>0</v>
      </c>
      <c r="I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str">
        <f>D962&amp;E962</f>
        <v>深圳市比亚迪供应链管理有限公司（商用车）100EV1457Q0</v>
      </c>
      <c r="Q962" t="e">
        <v>#N/A</v>
      </c>
      <c r="R962" t="e">
        <v>#N/A</v>
      </c>
      <c r="S962">
        <f>L962+N962</f>
        <v>0</v>
      </c>
      <c r="T962" t="e">
        <f>VLOOKUP(P962,Sheet1!W:W,1,0)</f>
        <v>#N/A</v>
      </c>
    </row>
    <row r="963" spans="1:20" x14ac:dyDescent="0.15">
      <c r="A963" s="67">
        <v>44531</v>
      </c>
      <c r="B963" t="s">
        <v>660</v>
      </c>
      <c r="C963" t="s">
        <v>1302</v>
      </c>
      <c r="D963" t="s">
        <v>1318</v>
      </c>
      <c r="E963" t="s">
        <v>1084</v>
      </c>
      <c r="F963" t="s">
        <v>1085</v>
      </c>
      <c r="G963" t="s">
        <v>886</v>
      </c>
      <c r="H963">
        <v>50</v>
      </c>
      <c r="I963">
        <v>50</v>
      </c>
      <c r="K963">
        <v>50</v>
      </c>
      <c r="L963">
        <v>50</v>
      </c>
      <c r="M963">
        <v>50</v>
      </c>
      <c r="N963">
        <v>0</v>
      </c>
      <c r="O963">
        <v>50</v>
      </c>
      <c r="P963" t="str">
        <f>D963&amp;E963</f>
        <v>深圳市比亚迪供应链管理有限公司（商用车）100EV1461Q</v>
      </c>
      <c r="Q963" t="e">
        <v>#N/A</v>
      </c>
      <c r="R963" t="e">
        <v>#N/A</v>
      </c>
      <c r="S963">
        <f>L963+N963</f>
        <v>50</v>
      </c>
      <c r="T963" t="e">
        <f>VLOOKUP(P963,Sheet1!W:W,1,0)</f>
        <v>#N/A</v>
      </c>
    </row>
    <row r="964" spans="1:20" x14ac:dyDescent="0.15">
      <c r="A964" s="67">
        <v>44531</v>
      </c>
      <c r="B964" t="s">
        <v>660</v>
      </c>
      <c r="C964" t="s">
        <v>1302</v>
      </c>
      <c r="D964" t="s">
        <v>1318</v>
      </c>
      <c r="E964" t="s">
        <v>1235</v>
      </c>
      <c r="F964" t="s">
        <v>1236</v>
      </c>
      <c r="G964" t="s">
        <v>886</v>
      </c>
      <c r="H964">
        <v>0</v>
      </c>
      <c r="I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tr">
        <f>D964&amp;E964</f>
        <v>深圳市比亚迪供应链管理有限公司（商用车）100EV1464Q</v>
      </c>
      <c r="Q964" t="e">
        <v>#N/A</v>
      </c>
      <c r="R964" t="e">
        <v>#N/A</v>
      </c>
      <c r="S964">
        <f>L964+N964</f>
        <v>0</v>
      </c>
      <c r="T964" t="e">
        <f>VLOOKUP(P964,Sheet1!W:W,1,0)</f>
        <v>#N/A</v>
      </c>
    </row>
    <row r="965" spans="1:20" x14ac:dyDescent="0.15">
      <c r="A965" s="67">
        <v>44531</v>
      </c>
      <c r="B965" t="s">
        <v>660</v>
      </c>
      <c r="C965" t="s">
        <v>1302</v>
      </c>
      <c r="D965" t="s">
        <v>1318</v>
      </c>
      <c r="E965" t="s">
        <v>1321</v>
      </c>
      <c r="F965" t="s">
        <v>1322</v>
      </c>
      <c r="G965" t="s">
        <v>886</v>
      </c>
      <c r="H965">
        <v>50</v>
      </c>
      <c r="I965">
        <v>50</v>
      </c>
      <c r="K965">
        <v>50</v>
      </c>
      <c r="L965">
        <v>50</v>
      </c>
      <c r="M965">
        <v>50</v>
      </c>
      <c r="N965">
        <v>0</v>
      </c>
      <c r="O965">
        <v>50</v>
      </c>
      <c r="P965" t="str">
        <f>D965&amp;E965</f>
        <v>深圳市比亚迪供应链管理有限公司（商用车）100EV1465Q</v>
      </c>
      <c r="Q965" t="e">
        <v>#N/A</v>
      </c>
      <c r="R965" t="e">
        <v>#N/A</v>
      </c>
      <c r="S965">
        <f>L965+N965</f>
        <v>50</v>
      </c>
      <c r="T965" t="e">
        <f>VLOOKUP(P965,Sheet1!W:W,1,0)</f>
        <v>#N/A</v>
      </c>
    </row>
    <row r="966" spans="1:20" x14ac:dyDescent="0.15">
      <c r="A966" s="67">
        <v>44531</v>
      </c>
      <c r="B966" t="s">
        <v>660</v>
      </c>
      <c r="C966" t="s">
        <v>1302</v>
      </c>
      <c r="D966" t="s">
        <v>1318</v>
      </c>
      <c r="E966" t="s">
        <v>1260</v>
      </c>
      <c r="F966" t="s">
        <v>1261</v>
      </c>
      <c r="G966" t="s">
        <v>886</v>
      </c>
      <c r="H966">
        <v>0</v>
      </c>
      <c r="I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tr">
        <f>D966&amp;E966</f>
        <v>深圳市比亚迪供应链管理有限公司（商用车）100EV1571Q</v>
      </c>
      <c r="Q966" t="e">
        <v>#N/A</v>
      </c>
      <c r="R966" t="e">
        <v>#N/A</v>
      </c>
      <c r="S966">
        <f>L966+N966</f>
        <v>0</v>
      </c>
      <c r="T966" t="e">
        <f>VLOOKUP(P966,Sheet1!W:W,1,0)</f>
        <v>#N/A</v>
      </c>
    </row>
    <row r="967" spans="1:20" x14ac:dyDescent="0.15">
      <c r="A967" s="67">
        <v>44531</v>
      </c>
      <c r="B967" t="s">
        <v>660</v>
      </c>
      <c r="C967" t="s">
        <v>1302</v>
      </c>
      <c r="D967" t="s">
        <v>1318</v>
      </c>
      <c r="E967" t="s">
        <v>1281</v>
      </c>
      <c r="F967" t="s">
        <v>1282</v>
      </c>
      <c r="G967" t="s">
        <v>886</v>
      </c>
      <c r="H967">
        <v>0</v>
      </c>
      <c r="I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str">
        <f>D967&amp;E967</f>
        <v>深圳市比亚迪供应链管理有限公司（商用车）100EV1650Q</v>
      </c>
      <c r="Q967" t="e">
        <v>#N/A</v>
      </c>
      <c r="R967" t="e">
        <v>#N/A</v>
      </c>
      <c r="S967">
        <f>L967+N967</f>
        <v>0</v>
      </c>
      <c r="T967" t="e">
        <f>VLOOKUP(P967,Sheet1!W:W,1,0)</f>
        <v>#N/A</v>
      </c>
    </row>
    <row r="968" spans="1:20" x14ac:dyDescent="0.15">
      <c r="A968" s="67">
        <v>44531</v>
      </c>
      <c r="B968" t="s">
        <v>660</v>
      </c>
      <c r="C968" t="s">
        <v>1302</v>
      </c>
      <c r="D968" t="s">
        <v>1318</v>
      </c>
      <c r="E968" t="s">
        <v>1238</v>
      </c>
      <c r="F968" t="s">
        <v>1239</v>
      </c>
      <c r="G968" t="s">
        <v>886</v>
      </c>
      <c r="H968">
        <v>20</v>
      </c>
      <c r="I968">
        <v>20</v>
      </c>
      <c r="J968">
        <v>6</v>
      </c>
      <c r="K968">
        <v>14</v>
      </c>
      <c r="L968">
        <v>20</v>
      </c>
      <c r="M968">
        <v>20</v>
      </c>
      <c r="N968">
        <v>6</v>
      </c>
      <c r="O968">
        <v>14</v>
      </c>
      <c r="P968" t="str">
        <f>D968&amp;E968</f>
        <v>深圳市比亚迪供应链管理有限公司（商用车）100EV1650Q00</v>
      </c>
      <c r="Q968" t="e">
        <v>#N/A</v>
      </c>
      <c r="R968" t="e">
        <v>#N/A</v>
      </c>
      <c r="S968">
        <f>L968+N968</f>
        <v>26</v>
      </c>
      <c r="T968" t="e">
        <f>VLOOKUP(P968,Sheet1!W:W,1,0)</f>
        <v>#N/A</v>
      </c>
    </row>
    <row r="969" spans="1:20" x14ac:dyDescent="0.15">
      <c r="A969" s="67">
        <v>44531</v>
      </c>
      <c r="B969" t="s">
        <v>660</v>
      </c>
      <c r="C969" t="s">
        <v>1302</v>
      </c>
      <c r="D969" t="s">
        <v>1318</v>
      </c>
      <c r="E969" t="s">
        <v>1154</v>
      </c>
      <c r="F969" t="s">
        <v>1155</v>
      </c>
      <c r="G969" t="s">
        <v>886</v>
      </c>
      <c r="H969">
        <v>0</v>
      </c>
      <c r="I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t="str">
        <f>D969&amp;E969</f>
        <v>深圳市比亚迪供应链管理有限公司（商用车）100EV1744Q</v>
      </c>
      <c r="Q969" t="e">
        <v>#N/A</v>
      </c>
      <c r="R969" t="e">
        <v>#N/A</v>
      </c>
      <c r="S969">
        <f>L969+N969</f>
        <v>0</v>
      </c>
      <c r="T969" t="e">
        <f>VLOOKUP(P969,Sheet1!W:W,1,0)</f>
        <v>#N/A</v>
      </c>
    </row>
    <row r="970" spans="1:20" x14ac:dyDescent="0.15">
      <c r="A970" s="67">
        <v>44531</v>
      </c>
      <c r="B970" t="s">
        <v>660</v>
      </c>
      <c r="C970" t="s">
        <v>1302</v>
      </c>
      <c r="D970" t="s">
        <v>1318</v>
      </c>
      <c r="E970" t="s">
        <v>950</v>
      </c>
      <c r="F970" t="s">
        <v>951</v>
      </c>
      <c r="G970" t="s">
        <v>886</v>
      </c>
      <c r="H970">
        <v>50</v>
      </c>
      <c r="I970">
        <v>50</v>
      </c>
      <c r="K970">
        <v>50</v>
      </c>
      <c r="L970">
        <v>50</v>
      </c>
      <c r="M970">
        <v>50</v>
      </c>
      <c r="N970">
        <v>0</v>
      </c>
      <c r="O970">
        <v>50</v>
      </c>
      <c r="P970" t="str">
        <f>D970&amp;E970</f>
        <v>深圳市比亚迪供应链管理有限公司（商用车）100EV1893Q00</v>
      </c>
      <c r="Q970" t="e">
        <v>#N/A</v>
      </c>
      <c r="R970" t="e">
        <v>#N/A</v>
      </c>
      <c r="S970">
        <f>L970+N970</f>
        <v>50</v>
      </c>
      <c r="T970" t="e">
        <f>VLOOKUP(P970,Sheet1!W:W,1,0)</f>
        <v>#N/A</v>
      </c>
    </row>
    <row r="971" spans="1:20" x14ac:dyDescent="0.15">
      <c r="A971" s="67">
        <v>44531</v>
      </c>
      <c r="B971" t="s">
        <v>660</v>
      </c>
      <c r="C971" t="s">
        <v>1302</v>
      </c>
      <c r="D971" t="s">
        <v>1318</v>
      </c>
      <c r="E971" t="s">
        <v>895</v>
      </c>
      <c r="F971" t="s">
        <v>896</v>
      </c>
      <c r="G971" t="s">
        <v>886</v>
      </c>
      <c r="H971">
        <v>0</v>
      </c>
      <c r="I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t="str">
        <f>D971&amp;E971</f>
        <v>深圳市比亚迪供应链管理有限公司（商用车）100EV2150Q</v>
      </c>
      <c r="Q971" t="e">
        <v>#N/A</v>
      </c>
      <c r="R971" t="e">
        <v>#N/A</v>
      </c>
      <c r="S971">
        <f>L971+N971</f>
        <v>0</v>
      </c>
      <c r="T971" t="e">
        <f>VLOOKUP(P971,Sheet1!W:W,1,0)</f>
        <v>#N/A</v>
      </c>
    </row>
    <row r="972" spans="1:20" x14ac:dyDescent="0.15">
      <c r="A972" s="67">
        <v>44531</v>
      </c>
      <c r="B972" t="s">
        <v>660</v>
      </c>
      <c r="C972" t="s">
        <v>1302</v>
      </c>
      <c r="D972" t="s">
        <v>1318</v>
      </c>
      <c r="E972" t="s">
        <v>1218</v>
      </c>
      <c r="F972" t="s">
        <v>1219</v>
      </c>
      <c r="G972" t="s">
        <v>886</v>
      </c>
      <c r="H972">
        <v>0</v>
      </c>
      <c r="I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t="str">
        <f>D972&amp;E972</f>
        <v>深圳市比亚迪供应链管理有限公司（商用车）100EV2170Q</v>
      </c>
      <c r="Q972" t="e">
        <v>#N/A</v>
      </c>
      <c r="R972" t="e">
        <v>#N/A</v>
      </c>
      <c r="S972">
        <f>L972+N972</f>
        <v>0</v>
      </c>
      <c r="T972" t="e">
        <f>VLOOKUP(P972,Sheet1!W:W,1,0)</f>
        <v>#N/A</v>
      </c>
    </row>
    <row r="973" spans="1:20" x14ac:dyDescent="0.15">
      <c r="A973" s="67">
        <v>44531</v>
      </c>
      <c r="B973" t="s">
        <v>660</v>
      </c>
      <c r="C973" t="s">
        <v>1302</v>
      </c>
      <c r="D973" t="s">
        <v>1318</v>
      </c>
      <c r="E973" t="s">
        <v>1220</v>
      </c>
      <c r="F973" t="s">
        <v>1221</v>
      </c>
      <c r="G973" t="s">
        <v>886</v>
      </c>
      <c r="H973">
        <v>100</v>
      </c>
      <c r="I973">
        <v>100</v>
      </c>
      <c r="J973">
        <v>6</v>
      </c>
      <c r="K973">
        <v>94</v>
      </c>
      <c r="L973">
        <v>100</v>
      </c>
      <c r="M973">
        <v>100</v>
      </c>
      <c r="N973">
        <v>6</v>
      </c>
      <c r="O973">
        <v>94</v>
      </c>
      <c r="P973" t="str">
        <f>D973&amp;E973</f>
        <v>深圳市比亚迪供应链管理有限公司（商用车）100EV2170Q0</v>
      </c>
      <c r="Q973" t="e">
        <v>#N/A</v>
      </c>
      <c r="R973" t="e">
        <v>#N/A</v>
      </c>
      <c r="S973">
        <f>L973+N973</f>
        <v>106</v>
      </c>
      <c r="T973" t="e">
        <f>VLOOKUP(P973,Sheet1!W:W,1,0)</f>
        <v>#N/A</v>
      </c>
    </row>
    <row r="974" spans="1:20" x14ac:dyDescent="0.15">
      <c r="A974" s="67">
        <v>44531</v>
      </c>
      <c r="B974" t="s">
        <v>660</v>
      </c>
      <c r="C974" t="s">
        <v>1302</v>
      </c>
      <c r="D974" t="s">
        <v>1318</v>
      </c>
      <c r="E974" t="s">
        <v>1310</v>
      </c>
      <c r="F974" t="s">
        <v>1311</v>
      </c>
      <c r="G974" t="s">
        <v>886</v>
      </c>
      <c r="H974">
        <v>0</v>
      </c>
      <c r="I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tr">
        <f>D974&amp;E974</f>
        <v>深圳市比亚迪供应链管理有限公司（商用车）100EV2251Q0</v>
      </c>
      <c r="Q974" t="e">
        <v>#N/A</v>
      </c>
      <c r="R974" t="e">
        <v>#N/A</v>
      </c>
      <c r="S974">
        <f>L974+N974</f>
        <v>0</v>
      </c>
      <c r="T974" t="e">
        <f>VLOOKUP(P974,Sheet1!W:W,1,0)</f>
        <v>#N/A</v>
      </c>
    </row>
    <row r="975" spans="1:20" x14ac:dyDescent="0.15">
      <c r="A975" s="67">
        <v>44531</v>
      </c>
      <c r="B975" t="s">
        <v>660</v>
      </c>
      <c r="C975" t="s">
        <v>1302</v>
      </c>
      <c r="D975" t="s">
        <v>1318</v>
      </c>
      <c r="E975" t="s">
        <v>1293</v>
      </c>
      <c r="F975" t="s">
        <v>1294</v>
      </c>
      <c r="G975" t="s">
        <v>886</v>
      </c>
      <c r="H975">
        <v>0</v>
      </c>
      <c r="I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tr">
        <f>D975&amp;E975</f>
        <v>深圳市比亚迪供应链管理有限公司（商用车）100EV2252Q</v>
      </c>
      <c r="Q975" t="e">
        <v>#N/A</v>
      </c>
      <c r="R975" t="e">
        <v>#N/A</v>
      </c>
      <c r="S975">
        <f>L975+N975</f>
        <v>0</v>
      </c>
      <c r="T975" t="e">
        <f>VLOOKUP(P975,Sheet1!W:W,1,0)</f>
        <v>#N/A</v>
      </c>
    </row>
    <row r="976" spans="1:20" x14ac:dyDescent="0.15">
      <c r="A976" s="67">
        <v>44531</v>
      </c>
      <c r="B976" t="s">
        <v>660</v>
      </c>
      <c r="C976" t="s">
        <v>1302</v>
      </c>
      <c r="D976" t="s">
        <v>1318</v>
      </c>
      <c r="E976" t="s">
        <v>1323</v>
      </c>
      <c r="F976" t="s">
        <v>1324</v>
      </c>
      <c r="G976" t="s">
        <v>886</v>
      </c>
      <c r="H976">
        <v>0</v>
      </c>
      <c r="I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tr">
        <f>D976&amp;E976</f>
        <v>深圳市比亚迪供应链管理有限公司（商用车）100EV2470Q</v>
      </c>
      <c r="Q976" t="e">
        <v>#N/A</v>
      </c>
      <c r="R976" t="e">
        <v>#N/A</v>
      </c>
      <c r="S976">
        <f>L976+N976</f>
        <v>0</v>
      </c>
      <c r="T976" t="e">
        <f>VLOOKUP(P976,Sheet1!W:W,1,0)</f>
        <v>#N/A</v>
      </c>
    </row>
    <row r="977" spans="1:20" x14ac:dyDescent="0.15">
      <c r="A977" s="67">
        <v>44531</v>
      </c>
      <c r="B977" t="s">
        <v>660</v>
      </c>
      <c r="C977" t="s">
        <v>1302</v>
      </c>
      <c r="D977" t="s">
        <v>1318</v>
      </c>
      <c r="E977" t="s">
        <v>1312</v>
      </c>
      <c r="F977" t="s">
        <v>1313</v>
      </c>
      <c r="G977" t="s">
        <v>886</v>
      </c>
      <c r="H977">
        <v>0</v>
      </c>
      <c r="I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 t="str">
        <f>D977&amp;E977</f>
        <v>深圳市比亚迪供应链管理有限公司（商用车）100EV754Q</v>
      </c>
      <c r="Q977" t="e">
        <v>#N/A</v>
      </c>
      <c r="R977" t="e">
        <v>#N/A</v>
      </c>
      <c r="S977">
        <f>L977+N977</f>
        <v>0</v>
      </c>
      <c r="T977" t="e">
        <f>VLOOKUP(P977,Sheet1!W:W,1,0)</f>
        <v>#N/A</v>
      </c>
    </row>
    <row r="978" spans="1:20" x14ac:dyDescent="0.15">
      <c r="A978" s="67">
        <v>44531</v>
      </c>
      <c r="B978" t="s">
        <v>660</v>
      </c>
      <c r="C978" t="s">
        <v>1302</v>
      </c>
      <c r="D978" t="s">
        <v>1318</v>
      </c>
      <c r="E978" t="s">
        <v>1245</v>
      </c>
      <c r="F978" t="s">
        <v>1246</v>
      </c>
      <c r="G978" t="s">
        <v>886</v>
      </c>
      <c r="H978">
        <v>50</v>
      </c>
      <c r="I978">
        <v>50</v>
      </c>
      <c r="J978">
        <v>120</v>
      </c>
      <c r="K978">
        <v>0</v>
      </c>
      <c r="L978">
        <v>50</v>
      </c>
      <c r="M978">
        <v>50</v>
      </c>
      <c r="N978">
        <v>120</v>
      </c>
      <c r="O978">
        <v>0</v>
      </c>
      <c r="P978" t="str">
        <f>D978&amp;E978</f>
        <v>深圳市比亚迪供应链管理有限公司（商用车）100EV754Q0</v>
      </c>
      <c r="Q978" t="e">
        <v>#N/A</v>
      </c>
      <c r="R978" t="e">
        <v>#N/A</v>
      </c>
      <c r="S978">
        <f>L978+N978</f>
        <v>170</v>
      </c>
      <c r="T978" t="e">
        <f>VLOOKUP(P978,Sheet1!W:W,1,0)</f>
        <v>#N/A</v>
      </c>
    </row>
    <row r="979" spans="1:20" x14ac:dyDescent="0.15">
      <c r="A979" s="67">
        <v>44531</v>
      </c>
      <c r="B979" t="s">
        <v>660</v>
      </c>
      <c r="C979" t="s">
        <v>1302</v>
      </c>
      <c r="D979" t="s">
        <v>1318</v>
      </c>
      <c r="E979" t="s">
        <v>994</v>
      </c>
      <c r="F979" t="s">
        <v>995</v>
      </c>
      <c r="G979" t="s">
        <v>886</v>
      </c>
      <c r="H979">
        <v>100</v>
      </c>
      <c r="I979">
        <v>100</v>
      </c>
      <c r="K979">
        <v>100</v>
      </c>
      <c r="L979">
        <v>100</v>
      </c>
      <c r="M979">
        <v>100</v>
      </c>
      <c r="N979">
        <v>0</v>
      </c>
      <c r="O979">
        <v>100</v>
      </c>
      <c r="P979" t="str">
        <f>D979&amp;E979</f>
        <v>深圳市比亚迪供应链管理有限公司（商用车）120EV1513P</v>
      </c>
      <c r="Q979" t="e">
        <v>#N/A</v>
      </c>
      <c r="R979" t="e">
        <v>#N/A</v>
      </c>
      <c r="S979">
        <f>L979+N979</f>
        <v>100</v>
      </c>
      <c r="T979" t="e">
        <f>VLOOKUP(P979,Sheet1!W:W,1,0)</f>
        <v>#N/A</v>
      </c>
    </row>
    <row r="980" spans="1:20" x14ac:dyDescent="0.15">
      <c r="A980" s="67">
        <v>44531</v>
      </c>
      <c r="B980" t="s">
        <v>1325</v>
      </c>
      <c r="C980" t="s">
        <v>1326</v>
      </c>
      <c r="D980" t="s">
        <v>1327</v>
      </c>
      <c r="E980" t="s">
        <v>1328</v>
      </c>
      <c r="F980" t="s">
        <v>1329</v>
      </c>
      <c r="G980" t="s">
        <v>886</v>
      </c>
      <c r="H980">
        <v>0</v>
      </c>
      <c r="I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str">
        <f>D980&amp;E980</f>
        <v>中车长春轨道客车股份有限公司100EV930Q</v>
      </c>
      <c r="Q980" t="e">
        <v>#N/A</v>
      </c>
      <c r="R980" t="e">
        <v>#N/A</v>
      </c>
      <c r="S980">
        <f>L980+N980</f>
        <v>0</v>
      </c>
      <c r="T980" t="e">
        <f>VLOOKUP(P980,Sheet1!W:W,1,0)</f>
        <v>#N/A</v>
      </c>
    </row>
    <row r="981" spans="1:20" x14ac:dyDescent="0.15">
      <c r="A981" s="67">
        <v>44531</v>
      </c>
      <c r="B981" t="s">
        <v>1325</v>
      </c>
      <c r="C981" t="s">
        <v>1326</v>
      </c>
      <c r="D981" t="s">
        <v>1327</v>
      </c>
      <c r="E981" t="s">
        <v>1330</v>
      </c>
      <c r="F981" t="s">
        <v>1331</v>
      </c>
      <c r="G981" t="s">
        <v>886</v>
      </c>
      <c r="H981">
        <v>96</v>
      </c>
      <c r="I981">
        <v>96</v>
      </c>
      <c r="K981">
        <v>96</v>
      </c>
      <c r="L981">
        <v>96</v>
      </c>
      <c r="M981">
        <v>96</v>
      </c>
      <c r="N981">
        <v>0</v>
      </c>
      <c r="O981">
        <v>96</v>
      </c>
      <c r="P981" t="str">
        <f>D981&amp;E981</f>
        <v>中车长春轨道客车股份有限公司120EV2222Q</v>
      </c>
      <c r="Q981" t="e">
        <v>#N/A</v>
      </c>
      <c r="R981" t="e">
        <v>#N/A</v>
      </c>
      <c r="S981">
        <f>L981+N981</f>
        <v>96</v>
      </c>
      <c r="T981" t="e">
        <f>VLOOKUP(P981,Sheet1!W:W,1,0)</f>
        <v>#N/A</v>
      </c>
    </row>
    <row r="982" spans="1:20" x14ac:dyDescent="0.15">
      <c r="A982" s="67">
        <v>44531</v>
      </c>
      <c r="B982" t="s">
        <v>1325</v>
      </c>
      <c r="C982" t="s">
        <v>1326</v>
      </c>
      <c r="D982" t="s">
        <v>1332</v>
      </c>
      <c r="E982" t="s">
        <v>1333</v>
      </c>
      <c r="F982" t="s">
        <v>1334</v>
      </c>
      <c r="G982" t="s">
        <v>886</v>
      </c>
      <c r="H982">
        <v>0</v>
      </c>
      <c r="I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str">
        <f>D982&amp;E982</f>
        <v>中车青岛四方机车车辆股份有限公司120EV2221Q</v>
      </c>
      <c r="Q982" t="e">
        <v>#N/A</v>
      </c>
      <c r="R982" t="e">
        <v>#N/A</v>
      </c>
      <c r="S982">
        <f>L982+N982</f>
        <v>0</v>
      </c>
      <c r="T982" t="e">
        <f>VLOOKUP(P982,Sheet1!W:W,1,0)</f>
        <v>#N/A</v>
      </c>
    </row>
    <row r="983" spans="1:20" x14ac:dyDescent="0.15">
      <c r="A983" s="67">
        <v>44531</v>
      </c>
      <c r="B983" t="s">
        <v>1325</v>
      </c>
      <c r="C983" t="s">
        <v>1326</v>
      </c>
      <c r="D983" t="s">
        <v>1335</v>
      </c>
      <c r="E983" t="s">
        <v>1330</v>
      </c>
      <c r="F983" t="s">
        <v>1331</v>
      </c>
      <c r="G983" t="s">
        <v>886</v>
      </c>
      <c r="H983">
        <v>0</v>
      </c>
      <c r="I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str">
        <f>D983&amp;E983</f>
        <v>江苏大洋海洋装备有限公司120EV2222Q</v>
      </c>
      <c r="Q983" t="e">
        <v>#N/A</v>
      </c>
      <c r="R983" t="e">
        <v>#N/A</v>
      </c>
      <c r="S983">
        <f>L983+N983</f>
        <v>0</v>
      </c>
      <c r="T983" t="e">
        <f>VLOOKUP(P983,Sheet1!W:W,1,0)</f>
        <v>#N/A</v>
      </c>
    </row>
    <row r="984" spans="1:20" x14ac:dyDescent="0.15">
      <c r="A984" s="67">
        <v>44531</v>
      </c>
      <c r="B984" t="s">
        <v>1325</v>
      </c>
      <c r="C984" t="s">
        <v>1326</v>
      </c>
      <c r="D984" t="s">
        <v>1336</v>
      </c>
      <c r="E984" t="s">
        <v>1337</v>
      </c>
      <c r="F984" t="s">
        <v>1338</v>
      </c>
      <c r="G984" t="s">
        <v>886</v>
      </c>
      <c r="J984">
        <v>12</v>
      </c>
      <c r="K984">
        <v>0</v>
      </c>
      <c r="N984">
        <v>12</v>
      </c>
      <c r="O984">
        <v>0</v>
      </c>
      <c r="P984" t="str">
        <f>D984&amp;E984</f>
        <v>深圳市比亚迪供应链管理有限公司（轻轨）100EV931Q</v>
      </c>
      <c r="Q984" t="e">
        <v>#N/A</v>
      </c>
      <c r="R984" t="e">
        <v>#N/A</v>
      </c>
      <c r="S984">
        <f>L984+N984</f>
        <v>12</v>
      </c>
      <c r="T984" t="e">
        <f>VLOOKUP(P984,Sheet1!W:W,1,0)</f>
        <v>#N/A</v>
      </c>
    </row>
    <row r="985" spans="1:20" x14ac:dyDescent="0.15">
      <c r="A985" s="67">
        <v>44531</v>
      </c>
      <c r="B985" t="s">
        <v>1325</v>
      </c>
      <c r="C985" t="s">
        <v>1326</v>
      </c>
      <c r="D985" t="s">
        <v>1339</v>
      </c>
      <c r="E985" t="s">
        <v>1328</v>
      </c>
      <c r="F985" t="s">
        <v>1329</v>
      </c>
      <c r="G985" t="s">
        <v>886</v>
      </c>
      <c r="H985">
        <v>0</v>
      </c>
      <c r="I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str">
        <f>D985&amp;E985</f>
        <v>重庆中车长客轨道车辆有限公司100EV930Q</v>
      </c>
      <c r="Q985" t="e">
        <v>#N/A</v>
      </c>
      <c r="R985" t="e">
        <v>#N/A</v>
      </c>
      <c r="S985">
        <f>L985+N985</f>
        <v>0</v>
      </c>
      <c r="T985" t="e">
        <f>VLOOKUP(P985,Sheet1!W:W,1,0)</f>
        <v>#N/A</v>
      </c>
    </row>
    <row r="986" spans="1:20" x14ac:dyDescent="0.15">
      <c r="A986" s="67">
        <v>44531</v>
      </c>
      <c r="B986" t="s">
        <v>1325</v>
      </c>
      <c r="C986" t="s">
        <v>1326</v>
      </c>
      <c r="D986" t="s">
        <v>1339</v>
      </c>
      <c r="E986" t="s">
        <v>1330</v>
      </c>
      <c r="F986" t="s">
        <v>1331</v>
      </c>
      <c r="G986" t="s">
        <v>886</v>
      </c>
      <c r="H986">
        <v>0</v>
      </c>
      <c r="I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str">
        <f>D986&amp;E986</f>
        <v>重庆中车长客轨道车辆有限公司120EV2222Q</v>
      </c>
      <c r="Q986" t="e">
        <v>#N/A</v>
      </c>
      <c r="R986" t="e">
        <v>#N/A</v>
      </c>
      <c r="S986">
        <f>L986+N986</f>
        <v>0</v>
      </c>
      <c r="T986" t="e">
        <f>VLOOKUP(P986,Sheet1!W:W,1,0)</f>
        <v>#N/A</v>
      </c>
    </row>
    <row r="987" spans="1:20" x14ac:dyDescent="0.15">
      <c r="A987" s="67">
        <v>44531</v>
      </c>
      <c r="B987" t="s">
        <v>1325</v>
      </c>
      <c r="C987" t="s">
        <v>1326</v>
      </c>
      <c r="D987" t="s">
        <v>1340</v>
      </c>
      <c r="E987" t="s">
        <v>1330</v>
      </c>
      <c r="F987" t="s">
        <v>1331</v>
      </c>
      <c r="G987" t="s">
        <v>886</v>
      </c>
      <c r="H987">
        <v>0</v>
      </c>
      <c r="I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tr">
        <f>D987&amp;E987</f>
        <v>重庆凯瑞传动技术有限公司120EV2222Q</v>
      </c>
      <c r="Q987" t="e">
        <v>#N/A</v>
      </c>
      <c r="R987" t="e">
        <v>#N/A</v>
      </c>
      <c r="S987">
        <f>L987+N987</f>
        <v>0</v>
      </c>
      <c r="T987" t="e">
        <f>VLOOKUP(P987,Sheet1!W:W,1,0)</f>
        <v>#N/A</v>
      </c>
    </row>
    <row r="988" spans="1:20" x14ac:dyDescent="0.15">
      <c r="A988" s="67">
        <v>44531</v>
      </c>
      <c r="B988" t="s">
        <v>1325</v>
      </c>
      <c r="C988" t="s">
        <v>1326</v>
      </c>
      <c r="D988" t="s">
        <v>1341</v>
      </c>
      <c r="E988" t="s">
        <v>1328</v>
      </c>
      <c r="F988" t="s">
        <v>1329</v>
      </c>
      <c r="G988" t="s">
        <v>886</v>
      </c>
      <c r="H988">
        <v>0</v>
      </c>
      <c r="I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tr">
        <f>D988&amp;E988</f>
        <v>重庆市轨道交通（集团）有限公司100EV930Q</v>
      </c>
      <c r="Q988" t="e">
        <v>#N/A</v>
      </c>
      <c r="R988" t="e">
        <v>#N/A</v>
      </c>
      <c r="S988">
        <f>L988+N988</f>
        <v>0</v>
      </c>
      <c r="T988" t="e">
        <f>VLOOKUP(P988,Sheet1!W:W,1,0)</f>
        <v>#N/A</v>
      </c>
    </row>
    <row r="989" spans="1:20" x14ac:dyDescent="0.15">
      <c r="A989" s="67">
        <v>44531</v>
      </c>
      <c r="B989" t="s">
        <v>1325</v>
      </c>
      <c r="C989" t="s">
        <v>1326</v>
      </c>
      <c r="D989" t="s">
        <v>1341</v>
      </c>
      <c r="E989" t="s">
        <v>1330</v>
      </c>
      <c r="F989" t="s">
        <v>1331</v>
      </c>
      <c r="G989" t="s">
        <v>886</v>
      </c>
      <c r="H989">
        <v>100</v>
      </c>
      <c r="I989">
        <v>100</v>
      </c>
      <c r="J989">
        <v>100</v>
      </c>
      <c r="K989">
        <v>0</v>
      </c>
      <c r="L989">
        <v>100</v>
      </c>
      <c r="M989">
        <v>100</v>
      </c>
      <c r="N989">
        <v>100</v>
      </c>
      <c r="O989">
        <v>0</v>
      </c>
      <c r="P989" t="str">
        <f>D989&amp;E989</f>
        <v>重庆市轨道交通（集团）有限公司120EV2222Q</v>
      </c>
      <c r="Q989" t="e">
        <v>#N/A</v>
      </c>
      <c r="R989" t="e">
        <v>#N/A</v>
      </c>
      <c r="S989">
        <f>L989+N989</f>
        <v>200</v>
      </c>
      <c r="T989" t="e">
        <f>VLOOKUP(P989,Sheet1!W:W,1,0)</f>
        <v>#N/A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Yang(李洋)(安徽分公司)</dc:creator>
  <cp:lastModifiedBy>Li Yang(李洋)(安徽分公司)</cp:lastModifiedBy>
  <dcterms:created xsi:type="dcterms:W3CDTF">2021-03-26T00:53:29Z</dcterms:created>
  <dcterms:modified xsi:type="dcterms:W3CDTF">2021-12-27T09:18:45Z</dcterms:modified>
</cp:coreProperties>
</file>