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yong.wei/Work/financial/"/>
    </mc:Choice>
  </mc:AlternateContent>
  <bookViews>
    <workbookView xWindow="0" yWindow="460" windowWidth="28800" windowHeight="16640" tabRatio="500" activeTab="3"/>
  </bookViews>
  <sheets>
    <sheet name="0830" sheetId="1" r:id="rId1"/>
    <sheet name="0831" sheetId="3" r:id="rId2"/>
    <sheet name="0901" sheetId="4" r:id="rId3"/>
    <sheet name="0902" sheetId="5" r:id="rId4"/>
    <sheet name="0830-sep" sheetId="2" r:id="rId5"/>
    <sheet name="0902-sep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8" i="5" l="1"/>
  <c r="U39" i="5"/>
  <c r="U40" i="5"/>
  <c r="U41" i="5"/>
  <c r="U42" i="5"/>
  <c r="U43" i="5"/>
  <c r="U44" i="5"/>
  <c r="U45" i="5"/>
  <c r="U46" i="5"/>
  <c r="U47" i="5"/>
  <c r="U48" i="5"/>
  <c r="U49" i="5"/>
  <c r="U50" i="5"/>
  <c r="U37" i="5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37" i="4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37" i="3"/>
  <c r="O52" i="1"/>
  <c r="D52" i="1"/>
  <c r="O52" i="3"/>
  <c r="D52" i="3"/>
  <c r="O52" i="4"/>
  <c r="D52" i="4"/>
  <c r="O52" i="5"/>
  <c r="D52" i="5"/>
  <c r="O35" i="6"/>
  <c r="N35" i="6"/>
  <c r="D35" i="6"/>
  <c r="C35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N52" i="5"/>
  <c r="C52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N52" i="4"/>
  <c r="C52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N52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C52" i="3"/>
  <c r="A50" i="3"/>
  <c r="B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O35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" i="2"/>
  <c r="D3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N3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C35" i="2"/>
  <c r="M3" i="2"/>
  <c r="B3" i="2"/>
  <c r="N52" i="1"/>
  <c r="C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</calcChain>
</file>

<file path=xl/sharedStrings.xml><?xml version="1.0" encoding="utf-8"?>
<sst xmlns="http://schemas.openxmlformats.org/spreadsheetml/2006/main" count="334" uniqueCount="11">
  <si>
    <t>Strike</t>
  </si>
  <si>
    <t>Bid</t>
  </si>
  <si>
    <t>Ask</t>
  </si>
  <si>
    <t>Calls</t>
  </si>
  <si>
    <t>Last</t>
  </si>
  <si>
    <t>Chg</t>
  </si>
  <si>
    <t>Vol</t>
  </si>
  <si>
    <t>Open Int</t>
  </si>
  <si>
    <t>Root</t>
  </si>
  <si>
    <t>Puts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</si>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</sst>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5" fontId="2" fillId="0" borderId="0" xfId="1" applyNumberFormat="1"/>
    <xf numFmtId="0" fontId="1" fillId="0" borderId="0" xfId="0" applyFont="1"/>
    <xf numFmtId="3" fontId="0" fillId="0" borderId="0" xfId="0" applyNumberFormat="1"/>
    <xf numFmtId="0" fontId="0" fillId="0" borderId="1" xfId="0" applyBorder="1"/>
    <xf numFmtId="15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asdaq.com/symbol/wb/option-chain/160916C00028000-wb-call" TargetMode="External"/><Relationship Id="rId14" Type="http://schemas.openxmlformats.org/officeDocument/2006/relationships/hyperlink" Target="http://www.nasdaq.com/symbol/wb/option-chain/160916P00028000-wb-put" TargetMode="External"/><Relationship Id="rId15" Type="http://schemas.openxmlformats.org/officeDocument/2006/relationships/hyperlink" Target="http://www.nasdaq.com/symbol/wb/option-chain/160916C00029000-wb-call" TargetMode="External"/><Relationship Id="rId16" Type="http://schemas.openxmlformats.org/officeDocument/2006/relationships/hyperlink" Target="http://www.nasdaq.com/symbol/wb/option-chain/160916P00029000-wb-put" TargetMode="External"/><Relationship Id="rId17" Type="http://schemas.openxmlformats.org/officeDocument/2006/relationships/hyperlink" Target="http://www.nasdaq.com/symbol/wb/option-chain/160916C00030000-wb-call" TargetMode="External"/><Relationship Id="rId18" Type="http://schemas.openxmlformats.org/officeDocument/2006/relationships/hyperlink" Target="http://www.nasdaq.com/symbol/wb/option-chain/160916P00030000-wb-put" TargetMode="External"/><Relationship Id="rId19" Type="http://schemas.openxmlformats.org/officeDocument/2006/relationships/hyperlink" Target="http://www.nasdaq.com/symbol/wb/option-chain/160916C00031000-wb-call" TargetMode="External"/><Relationship Id="rId50" Type="http://schemas.openxmlformats.org/officeDocument/2006/relationships/hyperlink" Target="http://www.nasdaq.com/symbol/wb/option-chain/160916P00046000-wb-put" TargetMode="External"/><Relationship Id="rId51" Type="http://schemas.openxmlformats.org/officeDocument/2006/relationships/hyperlink" Target="http://www.nasdaq.com/symbol/wb/option-chain/160916C00047000-wb-call" TargetMode="External"/><Relationship Id="rId52" Type="http://schemas.openxmlformats.org/officeDocument/2006/relationships/hyperlink" Target="http://www.nasdaq.com/symbol/wb/option-chain/160916P00047000-wb-put" TargetMode="External"/><Relationship Id="rId53" Type="http://schemas.openxmlformats.org/officeDocument/2006/relationships/hyperlink" Target="http://www.nasdaq.com/symbol/wb/option-chain/160916C00048000-wb-call" TargetMode="External"/><Relationship Id="rId54" Type="http://schemas.openxmlformats.org/officeDocument/2006/relationships/hyperlink" Target="http://www.nasdaq.com/symbol/wb/option-chain/160916P00048000-wb-put" TargetMode="External"/><Relationship Id="rId55" Type="http://schemas.openxmlformats.org/officeDocument/2006/relationships/hyperlink" Target="http://www.nasdaq.com/symbol/wb/option-chain/160916C00049000-wb-call" TargetMode="External"/><Relationship Id="rId56" Type="http://schemas.openxmlformats.org/officeDocument/2006/relationships/hyperlink" Target="http://www.nasdaq.com/symbol/wb/option-chain/160916P00049000-wb-put" TargetMode="External"/><Relationship Id="rId57" Type="http://schemas.openxmlformats.org/officeDocument/2006/relationships/hyperlink" Target="http://www.nasdaq.com/symbol/wb/option-chain/160916C00050000-wb-call" TargetMode="External"/><Relationship Id="rId58" Type="http://schemas.openxmlformats.org/officeDocument/2006/relationships/hyperlink" Target="http://www.nasdaq.com/symbol/wb/option-chain/160916P00050000-wb-put" TargetMode="External"/><Relationship Id="rId59" Type="http://schemas.openxmlformats.org/officeDocument/2006/relationships/hyperlink" Target="http://www.nasdaq.com/symbol/wb/option-chain/160916C00055000-wb-call" TargetMode="External"/><Relationship Id="rId40" Type="http://schemas.openxmlformats.org/officeDocument/2006/relationships/hyperlink" Target="http://www.nasdaq.com/symbol/wb/option-chain/160916P00041000-wb-put" TargetMode="External"/><Relationship Id="rId41" Type="http://schemas.openxmlformats.org/officeDocument/2006/relationships/hyperlink" Target="http://www.nasdaq.com/symbol/wb/option-chain/160916C00042000-wb-call" TargetMode="External"/><Relationship Id="rId42" Type="http://schemas.openxmlformats.org/officeDocument/2006/relationships/hyperlink" Target="http://www.nasdaq.com/symbol/wb/option-chain/160916P00042000-wb-put" TargetMode="External"/><Relationship Id="rId43" Type="http://schemas.openxmlformats.org/officeDocument/2006/relationships/hyperlink" Target="http://www.nasdaq.com/symbol/wb/option-chain/160916C00043000-wb-call" TargetMode="External"/><Relationship Id="rId44" Type="http://schemas.openxmlformats.org/officeDocument/2006/relationships/hyperlink" Target="http://www.nasdaq.com/symbol/wb/option-chain/160916P00043000-wb-put" TargetMode="External"/><Relationship Id="rId45" Type="http://schemas.openxmlformats.org/officeDocument/2006/relationships/hyperlink" Target="http://www.nasdaq.com/symbol/wb/option-chain/160916C00044000-wb-call" TargetMode="External"/><Relationship Id="rId46" Type="http://schemas.openxmlformats.org/officeDocument/2006/relationships/hyperlink" Target="http://www.nasdaq.com/symbol/wb/option-chain/160916P00044000-wb-put" TargetMode="External"/><Relationship Id="rId47" Type="http://schemas.openxmlformats.org/officeDocument/2006/relationships/hyperlink" Target="http://www.nasdaq.com/symbol/wb/option-chain/160916C00045000-wb-call" TargetMode="External"/><Relationship Id="rId48" Type="http://schemas.openxmlformats.org/officeDocument/2006/relationships/hyperlink" Target="http://www.nasdaq.com/symbol/wb/option-chain/160916P00045000-wb-put" TargetMode="External"/><Relationship Id="rId49" Type="http://schemas.openxmlformats.org/officeDocument/2006/relationships/hyperlink" Target="http://www.nasdaq.com/symbol/wb/option-chain/160916C00046000-wb-call" TargetMode="External"/><Relationship Id="rId1" Type="http://schemas.openxmlformats.org/officeDocument/2006/relationships/hyperlink" Target="http://www.nasdaq.com/symbol/wb/option-chain/160916C00022000-wb-call" TargetMode="External"/><Relationship Id="rId2" Type="http://schemas.openxmlformats.org/officeDocument/2006/relationships/hyperlink" Target="http://www.nasdaq.com/symbol/wb/option-chain/160916P00022000-wb-put" TargetMode="External"/><Relationship Id="rId3" Type="http://schemas.openxmlformats.org/officeDocument/2006/relationships/hyperlink" Target="http://www.nasdaq.com/symbol/wb/option-chain/160916C00023000-wb-call" TargetMode="External"/><Relationship Id="rId4" Type="http://schemas.openxmlformats.org/officeDocument/2006/relationships/hyperlink" Target="http://www.nasdaq.com/symbol/wb/option-chain/160916P00023000-wb-put" TargetMode="External"/><Relationship Id="rId5" Type="http://schemas.openxmlformats.org/officeDocument/2006/relationships/hyperlink" Target="http://www.nasdaq.com/symbol/wb/option-chain/160916C00024000-wb-call" TargetMode="External"/><Relationship Id="rId6" Type="http://schemas.openxmlformats.org/officeDocument/2006/relationships/hyperlink" Target="http://www.nasdaq.com/symbol/wb/option-chain/160916P00024000-wb-put" TargetMode="External"/><Relationship Id="rId7" Type="http://schemas.openxmlformats.org/officeDocument/2006/relationships/hyperlink" Target="http://www.nasdaq.com/symbol/wb/option-chain/160916C00025000-wb-call" TargetMode="External"/><Relationship Id="rId8" Type="http://schemas.openxmlformats.org/officeDocument/2006/relationships/hyperlink" Target="http://www.nasdaq.com/symbol/wb/option-chain/160916P00025000-wb-put" TargetMode="External"/><Relationship Id="rId9" Type="http://schemas.openxmlformats.org/officeDocument/2006/relationships/hyperlink" Target="http://www.nasdaq.com/symbol/wb/option-chain/160916C00026000-wb-call" TargetMode="External"/><Relationship Id="rId30" Type="http://schemas.openxmlformats.org/officeDocument/2006/relationships/hyperlink" Target="http://www.nasdaq.com/symbol/wb/option-chain/160916P00036000-wb-put" TargetMode="External"/><Relationship Id="rId31" Type="http://schemas.openxmlformats.org/officeDocument/2006/relationships/hyperlink" Target="http://www.nasdaq.com/symbol/wb/option-chain/160916C00037000-wb-call" TargetMode="External"/><Relationship Id="rId32" Type="http://schemas.openxmlformats.org/officeDocument/2006/relationships/hyperlink" Target="http://www.nasdaq.com/symbol/wb/option-chain/160916P00037000-wb-put" TargetMode="External"/><Relationship Id="rId33" Type="http://schemas.openxmlformats.org/officeDocument/2006/relationships/hyperlink" Target="http://www.nasdaq.com/symbol/wb/option-chain/160916C00038000-wb-call" TargetMode="External"/><Relationship Id="rId34" Type="http://schemas.openxmlformats.org/officeDocument/2006/relationships/hyperlink" Target="http://www.nasdaq.com/symbol/wb/option-chain/160916P00038000-wb-put" TargetMode="External"/><Relationship Id="rId35" Type="http://schemas.openxmlformats.org/officeDocument/2006/relationships/hyperlink" Target="http://www.nasdaq.com/symbol/wb/option-chain/160916C00039000-wb-call" TargetMode="External"/><Relationship Id="rId36" Type="http://schemas.openxmlformats.org/officeDocument/2006/relationships/hyperlink" Target="http://www.nasdaq.com/symbol/wb/option-chain/160916P00039000-wb-put" TargetMode="External"/><Relationship Id="rId37" Type="http://schemas.openxmlformats.org/officeDocument/2006/relationships/hyperlink" Target="http://www.nasdaq.com/symbol/wb/option-chain/160916C00040000-wb-call" TargetMode="External"/><Relationship Id="rId38" Type="http://schemas.openxmlformats.org/officeDocument/2006/relationships/hyperlink" Target="http://www.nasdaq.com/symbol/wb/option-chain/160916P00040000-wb-put" TargetMode="External"/><Relationship Id="rId39" Type="http://schemas.openxmlformats.org/officeDocument/2006/relationships/hyperlink" Target="http://www.nasdaq.com/symbol/wb/option-chain/160916C00041000-wb-call" TargetMode="External"/><Relationship Id="rId20" Type="http://schemas.openxmlformats.org/officeDocument/2006/relationships/hyperlink" Target="http://www.nasdaq.com/symbol/wb/option-chain/160916P00031000-wb-put" TargetMode="External"/><Relationship Id="rId21" Type="http://schemas.openxmlformats.org/officeDocument/2006/relationships/hyperlink" Target="http://www.nasdaq.com/symbol/wb/option-chain/160916C00032000-wb-call" TargetMode="External"/><Relationship Id="rId22" Type="http://schemas.openxmlformats.org/officeDocument/2006/relationships/hyperlink" Target="http://www.nasdaq.com/symbol/wb/option-chain/160916P00032000-wb-put" TargetMode="External"/><Relationship Id="rId23" Type="http://schemas.openxmlformats.org/officeDocument/2006/relationships/hyperlink" Target="http://www.nasdaq.com/symbol/wb/option-chain/160916C00033000-wb-call" TargetMode="External"/><Relationship Id="rId24" Type="http://schemas.openxmlformats.org/officeDocument/2006/relationships/hyperlink" Target="http://www.nasdaq.com/symbol/wb/option-chain/160916P00033000-wb-put" TargetMode="External"/><Relationship Id="rId25" Type="http://schemas.openxmlformats.org/officeDocument/2006/relationships/hyperlink" Target="http://www.nasdaq.com/symbol/wb/option-chain/160916C00034000-wb-call" TargetMode="External"/><Relationship Id="rId26" Type="http://schemas.openxmlformats.org/officeDocument/2006/relationships/hyperlink" Target="http://www.nasdaq.com/symbol/wb/option-chain/160916P00034000-wb-put" TargetMode="External"/><Relationship Id="rId27" Type="http://schemas.openxmlformats.org/officeDocument/2006/relationships/hyperlink" Target="http://www.nasdaq.com/symbol/wb/option-chain/160916C00035000-wb-call" TargetMode="External"/><Relationship Id="rId28" Type="http://schemas.openxmlformats.org/officeDocument/2006/relationships/hyperlink" Target="http://www.nasdaq.com/symbol/wb/option-chain/160916P00035000-wb-put" TargetMode="External"/><Relationship Id="rId29" Type="http://schemas.openxmlformats.org/officeDocument/2006/relationships/hyperlink" Target="http://www.nasdaq.com/symbol/wb/option-chain/160916C00036000-wb-call" TargetMode="External"/><Relationship Id="rId60" Type="http://schemas.openxmlformats.org/officeDocument/2006/relationships/hyperlink" Target="http://www.nasdaq.com/symbol/wb/option-chain/160916P00055000-wb-put" TargetMode="External"/><Relationship Id="rId61" Type="http://schemas.openxmlformats.org/officeDocument/2006/relationships/hyperlink" Target="http://www.nasdaq.com/symbol/wb/option-chain/160916C00060000-wb-call" TargetMode="External"/><Relationship Id="rId62" Type="http://schemas.openxmlformats.org/officeDocument/2006/relationships/hyperlink" Target="http://www.nasdaq.com/symbol/wb/option-chain/160916P00060000-wb-put" TargetMode="External"/><Relationship Id="rId10" Type="http://schemas.openxmlformats.org/officeDocument/2006/relationships/hyperlink" Target="http://www.nasdaq.com/symbol/wb/option-chain/160916P00026000-wb-put" TargetMode="External"/><Relationship Id="rId11" Type="http://schemas.openxmlformats.org/officeDocument/2006/relationships/hyperlink" Target="http://www.nasdaq.com/symbol/wb/option-chain/160916C00027000-wb-call" TargetMode="External"/><Relationship Id="rId12" Type="http://schemas.openxmlformats.org/officeDocument/2006/relationships/hyperlink" Target="http://www.nasdaq.com/symbol/wb/option-chain/160916P00027000-wb-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"/>
  <sheetViews>
    <sheetView topLeftCell="A24" workbookViewId="0">
      <selection activeCell="A37" sqref="A37"/>
    </sheetView>
  </sheetViews>
  <sheetFormatPr baseColWidth="10" defaultRowHeight="16" x14ac:dyDescent="0.2"/>
  <sheetData>
    <row r="2" spans="1:20" x14ac:dyDescent="0.2">
      <c r="C2" t="s">
        <v>3</v>
      </c>
      <c r="D2" t="s">
        <v>4</v>
      </c>
      <c r="E2" t="s">
        <v>5</v>
      </c>
      <c r="F2" t="s">
        <v>1</v>
      </c>
      <c r="G2" t="s">
        <v>2</v>
      </c>
      <c r="H2" t="s">
        <v>6</v>
      </c>
      <c r="I2" t="s">
        <v>7</v>
      </c>
      <c r="J2" t="s">
        <v>8</v>
      </c>
      <c r="K2" t="s">
        <v>0</v>
      </c>
      <c r="N2" t="s">
        <v>9</v>
      </c>
      <c r="O2" t="s">
        <v>4</v>
      </c>
      <c r="P2" t="s">
        <v>5</v>
      </c>
      <c r="Q2" t="s">
        <v>1</v>
      </c>
      <c r="R2" t="s">
        <v>2</v>
      </c>
      <c r="S2" t="s">
        <v>6</v>
      </c>
      <c r="T2" t="s">
        <v>7</v>
      </c>
    </row>
    <row r="3" spans="1:20" x14ac:dyDescent="0.2">
      <c r="A3">
        <f>I3*AVERAGE(F3:G3)*100</f>
        <v>0</v>
      </c>
      <c r="B3">
        <f>H3*AVERAGE(F3:G3)*100</f>
        <v>0</v>
      </c>
      <c r="C3" s="1">
        <v>42664</v>
      </c>
      <c r="F3">
        <v>40</v>
      </c>
      <c r="G3">
        <v>42.6</v>
      </c>
      <c r="H3">
        <v>0</v>
      </c>
      <c r="I3">
        <v>0</v>
      </c>
      <c r="J3" t="s">
        <v>10</v>
      </c>
      <c r="K3">
        <v>6</v>
      </c>
      <c r="L3">
        <f>T3*AVERAGE(Q3:R3)*100</f>
        <v>0</v>
      </c>
      <c r="M3">
        <f>S3*AVERAGE(Q3:R3)*100</f>
        <v>0</v>
      </c>
      <c r="N3" s="1">
        <v>42664</v>
      </c>
      <c r="R3">
        <v>0.4</v>
      </c>
      <c r="S3">
        <v>0</v>
      </c>
      <c r="T3">
        <v>0</v>
      </c>
    </row>
    <row r="4" spans="1:20" x14ac:dyDescent="0.2">
      <c r="A4">
        <f t="shared" ref="A4:A50" si="0">I4*AVERAGE(F4:G4)*100</f>
        <v>0</v>
      </c>
      <c r="B4">
        <f t="shared" ref="B4:B50" si="1">H4*AVERAGE(F4:G4)*100</f>
        <v>0</v>
      </c>
      <c r="C4" s="1">
        <v>42664</v>
      </c>
      <c r="F4">
        <v>38.1</v>
      </c>
      <c r="G4">
        <v>41.5</v>
      </c>
      <c r="H4">
        <v>0</v>
      </c>
      <c r="I4">
        <v>0</v>
      </c>
      <c r="J4" t="s">
        <v>10</v>
      </c>
      <c r="K4">
        <v>7</v>
      </c>
      <c r="L4">
        <f t="shared" ref="L4:L50" si="2">T4*AVERAGE(Q4:R4)*100</f>
        <v>0</v>
      </c>
      <c r="M4">
        <f t="shared" ref="M4:M50" si="3">S4*AVERAGE(Q4:R4)*100</f>
        <v>0</v>
      </c>
      <c r="N4" s="1">
        <v>42664</v>
      </c>
      <c r="R4">
        <v>0.4</v>
      </c>
      <c r="S4">
        <v>0</v>
      </c>
      <c r="T4">
        <v>0</v>
      </c>
    </row>
    <row r="5" spans="1:20" x14ac:dyDescent="0.2">
      <c r="A5">
        <f t="shared" si="0"/>
        <v>0</v>
      </c>
      <c r="B5">
        <f t="shared" si="1"/>
        <v>0</v>
      </c>
      <c r="C5" s="1">
        <v>42664</v>
      </c>
      <c r="F5">
        <v>38.200000000000003</v>
      </c>
      <c r="G5">
        <v>40.5</v>
      </c>
      <c r="H5">
        <v>0</v>
      </c>
      <c r="I5">
        <v>0</v>
      </c>
      <c r="J5" t="s">
        <v>10</v>
      </c>
      <c r="K5">
        <v>8</v>
      </c>
      <c r="L5">
        <f t="shared" si="2"/>
        <v>0</v>
      </c>
      <c r="M5">
        <f t="shared" si="3"/>
        <v>0</v>
      </c>
      <c r="N5" s="1">
        <v>42664</v>
      </c>
      <c r="R5">
        <v>0.4</v>
      </c>
      <c r="S5">
        <v>0</v>
      </c>
      <c r="T5">
        <v>0</v>
      </c>
    </row>
    <row r="6" spans="1:20" x14ac:dyDescent="0.2">
      <c r="A6">
        <f t="shared" si="0"/>
        <v>0</v>
      </c>
      <c r="B6">
        <f t="shared" si="1"/>
        <v>0</v>
      </c>
      <c r="C6" s="1">
        <v>42664</v>
      </c>
      <c r="F6">
        <v>36.9</v>
      </c>
      <c r="G6">
        <v>39.5</v>
      </c>
      <c r="H6">
        <v>0</v>
      </c>
      <c r="I6">
        <v>0</v>
      </c>
      <c r="J6" t="s">
        <v>10</v>
      </c>
      <c r="K6">
        <v>9</v>
      </c>
      <c r="L6">
        <f t="shared" si="2"/>
        <v>0</v>
      </c>
      <c r="M6">
        <f t="shared" si="3"/>
        <v>0</v>
      </c>
      <c r="N6" s="1">
        <v>42664</v>
      </c>
      <c r="R6">
        <v>0.4</v>
      </c>
      <c r="S6">
        <v>0</v>
      </c>
      <c r="T6">
        <v>0</v>
      </c>
    </row>
    <row r="7" spans="1:20" x14ac:dyDescent="0.2">
      <c r="A7">
        <f t="shared" si="0"/>
        <v>37250</v>
      </c>
      <c r="B7">
        <f t="shared" si="1"/>
        <v>0</v>
      </c>
      <c r="C7" s="1">
        <v>42664</v>
      </c>
      <c r="D7">
        <v>10.5</v>
      </c>
      <c r="F7">
        <v>36</v>
      </c>
      <c r="G7">
        <v>38.5</v>
      </c>
      <c r="H7">
        <v>0</v>
      </c>
      <c r="I7">
        <v>10</v>
      </c>
      <c r="J7" t="s">
        <v>10</v>
      </c>
      <c r="K7">
        <v>10</v>
      </c>
      <c r="L7">
        <f t="shared" si="2"/>
        <v>80</v>
      </c>
      <c r="M7">
        <f t="shared" si="3"/>
        <v>0</v>
      </c>
      <c r="N7" s="1">
        <v>42664</v>
      </c>
      <c r="O7">
        <v>0.35</v>
      </c>
      <c r="R7">
        <v>0.4</v>
      </c>
      <c r="S7">
        <v>0</v>
      </c>
      <c r="T7">
        <v>2</v>
      </c>
    </row>
    <row r="8" spans="1:20" x14ac:dyDescent="0.2">
      <c r="A8">
        <f t="shared" si="0"/>
        <v>0</v>
      </c>
      <c r="B8">
        <f t="shared" si="1"/>
        <v>0</v>
      </c>
      <c r="C8" s="1">
        <v>42664</v>
      </c>
      <c r="F8">
        <v>34.5</v>
      </c>
      <c r="G8">
        <v>37.5</v>
      </c>
      <c r="H8">
        <v>0</v>
      </c>
      <c r="I8">
        <v>0</v>
      </c>
      <c r="J8" t="s">
        <v>10</v>
      </c>
      <c r="K8">
        <v>11</v>
      </c>
      <c r="L8">
        <f t="shared" si="2"/>
        <v>0</v>
      </c>
      <c r="M8">
        <f t="shared" si="3"/>
        <v>0</v>
      </c>
      <c r="N8" s="1">
        <v>42664</v>
      </c>
      <c r="R8">
        <v>0.4</v>
      </c>
      <c r="S8">
        <v>0</v>
      </c>
      <c r="T8">
        <v>0</v>
      </c>
    </row>
    <row r="9" spans="1:20" x14ac:dyDescent="0.2">
      <c r="A9">
        <f t="shared" si="0"/>
        <v>0</v>
      </c>
      <c r="B9">
        <f t="shared" si="1"/>
        <v>0</v>
      </c>
      <c r="C9" s="1">
        <v>42664</v>
      </c>
      <c r="F9">
        <v>33.799999999999997</v>
      </c>
      <c r="G9">
        <v>36.5</v>
      </c>
      <c r="H9">
        <v>0</v>
      </c>
      <c r="I9">
        <v>0</v>
      </c>
      <c r="J9" t="s">
        <v>10</v>
      </c>
      <c r="K9">
        <v>12</v>
      </c>
      <c r="L9">
        <f t="shared" si="2"/>
        <v>0</v>
      </c>
      <c r="M9">
        <f t="shared" si="3"/>
        <v>0</v>
      </c>
      <c r="N9" s="1">
        <v>42664</v>
      </c>
      <c r="R9">
        <v>0.4</v>
      </c>
      <c r="S9">
        <v>0</v>
      </c>
      <c r="T9">
        <v>0</v>
      </c>
    </row>
    <row r="10" spans="1:20" x14ac:dyDescent="0.2">
      <c r="A10">
        <f t="shared" si="0"/>
        <v>3454.9999999999995</v>
      </c>
      <c r="B10">
        <f t="shared" si="1"/>
        <v>0</v>
      </c>
      <c r="C10" s="1">
        <v>42664</v>
      </c>
      <c r="D10">
        <v>11</v>
      </c>
      <c r="F10">
        <v>33.6</v>
      </c>
      <c r="G10">
        <v>35.5</v>
      </c>
      <c r="H10">
        <v>0</v>
      </c>
      <c r="I10">
        <v>1</v>
      </c>
      <c r="J10" t="s">
        <v>10</v>
      </c>
      <c r="K10">
        <v>13</v>
      </c>
      <c r="L10">
        <f t="shared" si="2"/>
        <v>0</v>
      </c>
      <c r="M10">
        <f t="shared" si="3"/>
        <v>0</v>
      </c>
      <c r="N10" s="1">
        <v>42664</v>
      </c>
      <c r="R10">
        <v>0.4</v>
      </c>
      <c r="S10">
        <v>0</v>
      </c>
      <c r="T10">
        <v>0</v>
      </c>
    </row>
    <row r="11" spans="1:20" x14ac:dyDescent="0.2">
      <c r="A11">
        <f t="shared" si="0"/>
        <v>0</v>
      </c>
      <c r="B11">
        <f t="shared" si="1"/>
        <v>0</v>
      </c>
      <c r="C11" s="1">
        <v>42664</v>
      </c>
      <c r="F11">
        <v>31.1</v>
      </c>
      <c r="G11">
        <v>34.5</v>
      </c>
      <c r="H11">
        <v>0</v>
      </c>
      <c r="I11">
        <v>0</v>
      </c>
      <c r="J11" t="s">
        <v>10</v>
      </c>
      <c r="K11">
        <v>14</v>
      </c>
      <c r="L11">
        <f t="shared" si="2"/>
        <v>400</v>
      </c>
      <c r="M11">
        <f t="shared" si="3"/>
        <v>0</v>
      </c>
      <c r="N11" s="1">
        <v>42664</v>
      </c>
      <c r="O11">
        <v>0.5</v>
      </c>
      <c r="R11">
        <v>0.4</v>
      </c>
      <c r="S11">
        <v>0</v>
      </c>
      <c r="T11">
        <v>10</v>
      </c>
    </row>
    <row r="12" spans="1:20" x14ac:dyDescent="0.2">
      <c r="A12">
        <f t="shared" si="0"/>
        <v>0</v>
      </c>
      <c r="B12">
        <f t="shared" si="1"/>
        <v>0</v>
      </c>
      <c r="C12" s="1">
        <v>42664</v>
      </c>
      <c r="F12">
        <v>30.4</v>
      </c>
      <c r="G12">
        <v>34.6</v>
      </c>
      <c r="H12">
        <v>0</v>
      </c>
      <c r="I12">
        <v>0</v>
      </c>
      <c r="J12" t="s">
        <v>10</v>
      </c>
      <c r="K12">
        <v>15</v>
      </c>
      <c r="L12">
        <f t="shared" si="2"/>
        <v>1240</v>
      </c>
      <c r="M12">
        <f t="shared" si="3"/>
        <v>0</v>
      </c>
      <c r="N12" s="1">
        <v>42664</v>
      </c>
      <c r="O12">
        <v>0.5</v>
      </c>
      <c r="R12">
        <v>0.4</v>
      </c>
      <c r="S12">
        <v>0</v>
      </c>
      <c r="T12">
        <v>31</v>
      </c>
    </row>
    <row r="13" spans="1:20" x14ac:dyDescent="0.2">
      <c r="A13">
        <f t="shared" si="0"/>
        <v>0</v>
      </c>
      <c r="B13">
        <f t="shared" si="1"/>
        <v>0</v>
      </c>
      <c r="C13" s="1">
        <v>42664</v>
      </c>
      <c r="F13">
        <v>30</v>
      </c>
      <c r="G13">
        <v>33.6</v>
      </c>
      <c r="H13">
        <v>0</v>
      </c>
      <c r="I13">
        <v>0</v>
      </c>
      <c r="J13" t="s">
        <v>10</v>
      </c>
      <c r="K13">
        <v>16</v>
      </c>
      <c r="L13">
        <f t="shared" si="2"/>
        <v>120.00000000000001</v>
      </c>
      <c r="M13">
        <f t="shared" si="3"/>
        <v>0</v>
      </c>
      <c r="N13" s="1">
        <v>42664</v>
      </c>
      <c r="O13">
        <v>1.53</v>
      </c>
      <c r="R13">
        <v>0.4</v>
      </c>
      <c r="S13">
        <v>0</v>
      </c>
      <c r="T13">
        <v>3</v>
      </c>
    </row>
    <row r="14" spans="1:20" x14ac:dyDescent="0.2">
      <c r="A14">
        <f t="shared" si="0"/>
        <v>0</v>
      </c>
      <c r="B14">
        <f t="shared" si="1"/>
        <v>0</v>
      </c>
      <c r="C14" s="1">
        <v>42664</v>
      </c>
      <c r="F14">
        <v>28.4</v>
      </c>
      <c r="G14">
        <v>32.6</v>
      </c>
      <c r="H14">
        <v>0</v>
      </c>
      <c r="I14">
        <v>0</v>
      </c>
      <c r="J14" t="s">
        <v>10</v>
      </c>
      <c r="K14">
        <v>17</v>
      </c>
      <c r="L14">
        <f t="shared" si="2"/>
        <v>120.00000000000001</v>
      </c>
      <c r="M14">
        <f t="shared" si="3"/>
        <v>0</v>
      </c>
      <c r="N14" s="1">
        <v>42664</v>
      </c>
      <c r="O14">
        <v>0.3</v>
      </c>
      <c r="R14">
        <v>0.4</v>
      </c>
      <c r="S14">
        <v>0</v>
      </c>
      <c r="T14">
        <v>3</v>
      </c>
    </row>
    <row r="15" spans="1:20" x14ac:dyDescent="0.2">
      <c r="A15">
        <f t="shared" si="0"/>
        <v>2980</v>
      </c>
      <c r="B15">
        <f t="shared" si="1"/>
        <v>0</v>
      </c>
      <c r="C15" s="1">
        <v>42664</v>
      </c>
      <c r="D15">
        <v>3.86</v>
      </c>
      <c r="F15">
        <v>28</v>
      </c>
      <c r="G15">
        <v>31.6</v>
      </c>
      <c r="H15">
        <v>0</v>
      </c>
      <c r="I15">
        <v>1</v>
      </c>
      <c r="J15" t="s">
        <v>10</v>
      </c>
      <c r="K15">
        <v>18</v>
      </c>
      <c r="L15">
        <f t="shared" si="2"/>
        <v>2280</v>
      </c>
      <c r="M15">
        <f t="shared" si="3"/>
        <v>0</v>
      </c>
      <c r="N15" s="1">
        <v>42664</v>
      </c>
      <c r="O15">
        <v>0.11</v>
      </c>
      <c r="R15">
        <v>0.4</v>
      </c>
      <c r="S15">
        <v>0</v>
      </c>
      <c r="T15">
        <v>57</v>
      </c>
    </row>
    <row r="16" spans="1:20" x14ac:dyDescent="0.2">
      <c r="A16">
        <f t="shared" si="0"/>
        <v>5720</v>
      </c>
      <c r="B16">
        <f t="shared" si="1"/>
        <v>0</v>
      </c>
      <c r="C16" s="1">
        <v>42664</v>
      </c>
      <c r="D16">
        <v>21.12</v>
      </c>
      <c r="F16">
        <v>26.6</v>
      </c>
      <c r="G16">
        <v>30.6</v>
      </c>
      <c r="H16">
        <v>0</v>
      </c>
      <c r="I16">
        <v>2</v>
      </c>
      <c r="J16" t="s">
        <v>10</v>
      </c>
      <c r="K16">
        <v>19</v>
      </c>
      <c r="L16">
        <f t="shared" si="2"/>
        <v>80</v>
      </c>
      <c r="M16">
        <f t="shared" si="3"/>
        <v>0</v>
      </c>
      <c r="N16" s="1">
        <v>42664</v>
      </c>
      <c r="O16">
        <v>0.75</v>
      </c>
      <c r="R16">
        <v>0.4</v>
      </c>
      <c r="S16">
        <v>0</v>
      </c>
      <c r="T16">
        <v>2</v>
      </c>
    </row>
    <row r="17" spans="1:20" x14ac:dyDescent="0.2">
      <c r="A17">
        <f t="shared" si="0"/>
        <v>24660</v>
      </c>
      <c r="B17">
        <f t="shared" si="1"/>
        <v>0</v>
      </c>
      <c r="C17" s="1">
        <v>42664</v>
      </c>
      <c r="D17">
        <v>20.079999999999998</v>
      </c>
      <c r="F17">
        <v>26.1</v>
      </c>
      <c r="G17">
        <v>28.7</v>
      </c>
      <c r="H17">
        <v>0</v>
      </c>
      <c r="I17">
        <v>9</v>
      </c>
      <c r="J17" t="s">
        <v>10</v>
      </c>
      <c r="K17">
        <v>20</v>
      </c>
      <c r="L17">
        <f t="shared" si="2"/>
        <v>440.00000000000006</v>
      </c>
      <c r="M17">
        <f t="shared" si="3"/>
        <v>0</v>
      </c>
      <c r="N17" s="1">
        <v>42664</v>
      </c>
      <c r="O17">
        <v>0.2</v>
      </c>
      <c r="R17">
        <v>0.4</v>
      </c>
      <c r="S17">
        <v>0</v>
      </c>
      <c r="T17">
        <v>11</v>
      </c>
    </row>
    <row r="18" spans="1:20" x14ac:dyDescent="0.2">
      <c r="A18">
        <f t="shared" si="0"/>
        <v>181815</v>
      </c>
      <c r="B18">
        <f t="shared" si="1"/>
        <v>0</v>
      </c>
      <c r="C18" s="1">
        <v>42664</v>
      </c>
      <c r="D18">
        <v>8</v>
      </c>
      <c r="F18">
        <v>25</v>
      </c>
      <c r="G18">
        <v>27.7</v>
      </c>
      <c r="H18">
        <v>0</v>
      </c>
      <c r="I18">
        <v>69</v>
      </c>
      <c r="J18" t="s">
        <v>10</v>
      </c>
      <c r="K18">
        <v>21</v>
      </c>
      <c r="L18">
        <f t="shared" si="2"/>
        <v>280</v>
      </c>
      <c r="M18">
        <f t="shared" si="3"/>
        <v>0</v>
      </c>
      <c r="N18" s="1">
        <v>42664</v>
      </c>
      <c r="O18">
        <v>0.1</v>
      </c>
      <c r="R18">
        <v>0.4</v>
      </c>
      <c r="S18">
        <v>0</v>
      </c>
      <c r="T18">
        <v>7</v>
      </c>
    </row>
    <row r="19" spans="1:20" x14ac:dyDescent="0.2">
      <c r="A19">
        <f t="shared" si="0"/>
        <v>102400</v>
      </c>
      <c r="B19">
        <f t="shared" si="1"/>
        <v>0</v>
      </c>
      <c r="C19" s="1">
        <v>42664</v>
      </c>
      <c r="D19">
        <v>17.64</v>
      </c>
      <c r="F19">
        <v>24.5</v>
      </c>
      <c r="G19">
        <v>26.7</v>
      </c>
      <c r="H19">
        <v>0</v>
      </c>
      <c r="I19">
        <v>40</v>
      </c>
      <c r="J19" t="s">
        <v>10</v>
      </c>
      <c r="K19">
        <v>22</v>
      </c>
      <c r="L19">
        <f t="shared" si="2"/>
        <v>80</v>
      </c>
      <c r="M19">
        <f t="shared" si="3"/>
        <v>0</v>
      </c>
      <c r="N19" s="1">
        <v>42664</v>
      </c>
      <c r="O19">
        <v>2.65</v>
      </c>
      <c r="R19">
        <v>0.4</v>
      </c>
      <c r="S19">
        <v>0</v>
      </c>
      <c r="T19">
        <v>2</v>
      </c>
    </row>
    <row r="20" spans="1:20" x14ac:dyDescent="0.2">
      <c r="A20">
        <f t="shared" si="0"/>
        <v>32109.999999999996</v>
      </c>
      <c r="B20">
        <f t="shared" si="1"/>
        <v>0</v>
      </c>
      <c r="C20" s="1">
        <v>42664</v>
      </c>
      <c r="D20">
        <v>7</v>
      </c>
      <c r="F20">
        <v>23.2</v>
      </c>
      <c r="G20">
        <v>26.2</v>
      </c>
      <c r="H20">
        <v>0</v>
      </c>
      <c r="I20">
        <v>13</v>
      </c>
      <c r="J20" t="s">
        <v>10</v>
      </c>
      <c r="K20">
        <v>23</v>
      </c>
      <c r="L20">
        <f t="shared" si="2"/>
        <v>1560.0000000000002</v>
      </c>
      <c r="M20">
        <f t="shared" si="3"/>
        <v>0</v>
      </c>
      <c r="N20" s="1">
        <v>42664</v>
      </c>
      <c r="O20">
        <v>0.1</v>
      </c>
      <c r="R20">
        <v>0.4</v>
      </c>
      <c r="S20">
        <v>0</v>
      </c>
      <c r="T20">
        <v>39</v>
      </c>
    </row>
    <row r="21" spans="1:20" x14ac:dyDescent="0.2">
      <c r="A21">
        <f t="shared" si="0"/>
        <v>948365</v>
      </c>
      <c r="B21">
        <f t="shared" si="1"/>
        <v>0</v>
      </c>
      <c r="C21" s="1">
        <v>42664</v>
      </c>
      <c r="D21">
        <v>9.0299999999999994</v>
      </c>
      <c r="F21">
        <v>22.6</v>
      </c>
      <c r="G21">
        <v>24.7</v>
      </c>
      <c r="H21">
        <v>0</v>
      </c>
      <c r="I21">
        <v>401</v>
      </c>
      <c r="J21" t="s">
        <v>10</v>
      </c>
      <c r="K21">
        <v>24</v>
      </c>
      <c r="L21">
        <f t="shared" si="2"/>
        <v>1440</v>
      </c>
      <c r="M21">
        <f t="shared" si="3"/>
        <v>0</v>
      </c>
      <c r="N21" s="1">
        <v>42664</v>
      </c>
      <c r="O21">
        <v>0.1</v>
      </c>
      <c r="R21">
        <v>0.4</v>
      </c>
      <c r="S21">
        <v>0</v>
      </c>
      <c r="T21">
        <v>36</v>
      </c>
    </row>
    <row r="22" spans="1:20" x14ac:dyDescent="0.2">
      <c r="A22">
        <f t="shared" si="0"/>
        <v>947099.99999999977</v>
      </c>
      <c r="B22">
        <f t="shared" si="1"/>
        <v>0</v>
      </c>
      <c r="C22" s="1">
        <v>42664</v>
      </c>
      <c r="D22">
        <v>17.600000000000001</v>
      </c>
      <c r="F22">
        <v>21.4</v>
      </c>
      <c r="G22">
        <v>23.7</v>
      </c>
      <c r="H22">
        <v>0</v>
      </c>
      <c r="I22">
        <v>420</v>
      </c>
      <c r="J22" t="s">
        <v>10</v>
      </c>
      <c r="K22">
        <v>25</v>
      </c>
      <c r="L22">
        <f t="shared" si="2"/>
        <v>7760.0000000000009</v>
      </c>
      <c r="M22">
        <f t="shared" si="3"/>
        <v>0</v>
      </c>
      <c r="N22" s="1">
        <v>42664</v>
      </c>
      <c r="O22">
        <v>7.0000000000000007E-2</v>
      </c>
      <c r="R22">
        <v>0.4</v>
      </c>
      <c r="S22">
        <v>0</v>
      </c>
      <c r="T22">
        <v>194</v>
      </c>
    </row>
    <row r="23" spans="1:20" x14ac:dyDescent="0.2">
      <c r="A23">
        <f t="shared" si="0"/>
        <v>1956500</v>
      </c>
      <c r="B23">
        <f t="shared" si="1"/>
        <v>0</v>
      </c>
      <c r="C23" s="1">
        <v>42664</v>
      </c>
      <c r="D23">
        <v>23</v>
      </c>
      <c r="F23">
        <v>21.3</v>
      </c>
      <c r="G23">
        <v>21.7</v>
      </c>
      <c r="H23">
        <v>0</v>
      </c>
      <c r="I23">
        <v>910</v>
      </c>
      <c r="J23" t="s">
        <v>10</v>
      </c>
      <c r="K23">
        <v>26</v>
      </c>
      <c r="L23">
        <f t="shared" si="2"/>
        <v>1400</v>
      </c>
      <c r="M23">
        <f t="shared" si="3"/>
        <v>0</v>
      </c>
      <c r="N23" s="1">
        <v>42664</v>
      </c>
      <c r="O23">
        <v>0.2</v>
      </c>
      <c r="R23">
        <v>0.4</v>
      </c>
      <c r="S23">
        <v>0</v>
      </c>
      <c r="T23">
        <v>35</v>
      </c>
    </row>
    <row r="24" spans="1:20" x14ac:dyDescent="0.2">
      <c r="A24">
        <f t="shared" si="0"/>
        <v>35190</v>
      </c>
      <c r="B24">
        <f t="shared" si="1"/>
        <v>0</v>
      </c>
      <c r="C24" s="1">
        <v>42664</v>
      </c>
      <c r="D24">
        <v>16.18</v>
      </c>
      <c r="F24">
        <v>19.8</v>
      </c>
      <c r="G24">
        <v>21.6</v>
      </c>
      <c r="H24">
        <v>0</v>
      </c>
      <c r="I24">
        <v>17</v>
      </c>
      <c r="J24" t="s">
        <v>10</v>
      </c>
      <c r="K24">
        <v>27</v>
      </c>
      <c r="L24">
        <f t="shared" si="2"/>
        <v>5840.0000000000009</v>
      </c>
      <c r="M24">
        <f t="shared" si="3"/>
        <v>0</v>
      </c>
      <c r="N24" s="1">
        <v>42664</v>
      </c>
      <c r="O24">
        <v>0.18</v>
      </c>
      <c r="R24">
        <v>0.4</v>
      </c>
      <c r="S24">
        <v>0</v>
      </c>
      <c r="T24">
        <v>146</v>
      </c>
    </row>
    <row r="25" spans="1:20" x14ac:dyDescent="0.2">
      <c r="A25">
        <f t="shared" si="0"/>
        <v>41370</v>
      </c>
      <c r="B25">
        <f t="shared" si="1"/>
        <v>0</v>
      </c>
      <c r="C25" s="1">
        <v>42664</v>
      </c>
      <c r="D25">
        <v>14.5</v>
      </c>
      <c r="F25">
        <v>18.7</v>
      </c>
      <c r="G25">
        <v>20.7</v>
      </c>
      <c r="H25">
        <v>0</v>
      </c>
      <c r="I25">
        <v>21</v>
      </c>
      <c r="J25" t="s">
        <v>10</v>
      </c>
      <c r="K25">
        <v>28</v>
      </c>
      <c r="L25">
        <f t="shared" si="2"/>
        <v>28400</v>
      </c>
      <c r="M25">
        <f t="shared" si="3"/>
        <v>0</v>
      </c>
      <c r="N25" s="1">
        <v>42664</v>
      </c>
      <c r="O25">
        <v>0.6</v>
      </c>
      <c r="R25">
        <v>0.4</v>
      </c>
      <c r="S25">
        <v>0</v>
      </c>
      <c r="T25">
        <v>710</v>
      </c>
    </row>
    <row r="26" spans="1:20" x14ac:dyDescent="0.2">
      <c r="A26">
        <f t="shared" si="0"/>
        <v>153090</v>
      </c>
      <c r="B26">
        <f t="shared" si="1"/>
        <v>0</v>
      </c>
      <c r="C26" s="1">
        <v>42664</v>
      </c>
      <c r="D26">
        <v>16</v>
      </c>
      <c r="F26">
        <v>17.8</v>
      </c>
      <c r="G26">
        <v>20</v>
      </c>
      <c r="H26">
        <v>0</v>
      </c>
      <c r="I26">
        <v>81</v>
      </c>
      <c r="J26" t="s">
        <v>10</v>
      </c>
      <c r="K26">
        <v>29</v>
      </c>
      <c r="L26">
        <f t="shared" si="2"/>
        <v>200</v>
      </c>
      <c r="M26">
        <f t="shared" si="3"/>
        <v>0</v>
      </c>
      <c r="N26" s="1">
        <v>42664</v>
      </c>
      <c r="O26">
        <v>0.8</v>
      </c>
      <c r="R26">
        <v>0.4</v>
      </c>
      <c r="S26">
        <v>0</v>
      </c>
      <c r="T26">
        <v>5</v>
      </c>
    </row>
    <row r="27" spans="1:20" x14ac:dyDescent="0.2">
      <c r="A27">
        <f t="shared" si="0"/>
        <v>824820.00000000012</v>
      </c>
      <c r="B27">
        <f t="shared" si="1"/>
        <v>0</v>
      </c>
      <c r="C27" s="1">
        <v>42664</v>
      </c>
      <c r="D27">
        <v>13</v>
      </c>
      <c r="F27">
        <v>16.8</v>
      </c>
      <c r="G27">
        <v>18.600000000000001</v>
      </c>
      <c r="H27">
        <v>0</v>
      </c>
      <c r="I27">
        <v>466</v>
      </c>
      <c r="J27" t="s">
        <v>10</v>
      </c>
      <c r="K27">
        <v>30</v>
      </c>
      <c r="L27">
        <f t="shared" si="2"/>
        <v>3120.0000000000005</v>
      </c>
      <c r="M27">
        <f t="shared" si="3"/>
        <v>0</v>
      </c>
      <c r="N27" s="1">
        <v>42664</v>
      </c>
      <c r="O27">
        <v>0.25</v>
      </c>
      <c r="R27">
        <v>0.4</v>
      </c>
      <c r="S27">
        <v>0</v>
      </c>
      <c r="T27">
        <v>78</v>
      </c>
    </row>
    <row r="28" spans="1:20" x14ac:dyDescent="0.2">
      <c r="A28">
        <f t="shared" si="0"/>
        <v>346320</v>
      </c>
      <c r="B28">
        <f t="shared" si="1"/>
        <v>0</v>
      </c>
      <c r="C28" s="1">
        <v>42664</v>
      </c>
      <c r="D28">
        <v>17.079999999999998</v>
      </c>
      <c r="F28">
        <v>15.8</v>
      </c>
      <c r="G28">
        <v>17.5</v>
      </c>
      <c r="H28">
        <v>0</v>
      </c>
      <c r="I28">
        <v>208</v>
      </c>
      <c r="J28" t="s">
        <v>10</v>
      </c>
      <c r="K28">
        <v>31</v>
      </c>
      <c r="L28">
        <f t="shared" si="2"/>
        <v>5880</v>
      </c>
      <c r="M28">
        <f t="shared" si="3"/>
        <v>0</v>
      </c>
      <c r="N28" s="1">
        <v>42664</v>
      </c>
      <c r="O28">
        <v>0.15</v>
      </c>
      <c r="R28">
        <v>0.4</v>
      </c>
      <c r="S28">
        <v>0</v>
      </c>
      <c r="T28">
        <v>147</v>
      </c>
    </row>
    <row r="29" spans="1:20" x14ac:dyDescent="0.2">
      <c r="A29">
        <f t="shared" si="0"/>
        <v>2192400</v>
      </c>
      <c r="B29">
        <f t="shared" si="1"/>
        <v>0</v>
      </c>
      <c r="C29" s="1">
        <v>42664</v>
      </c>
      <c r="D29">
        <v>13.06</v>
      </c>
      <c r="F29">
        <v>14.9</v>
      </c>
      <c r="G29">
        <v>16.600000000000001</v>
      </c>
      <c r="H29">
        <v>0</v>
      </c>
      <c r="I29">
        <v>1392</v>
      </c>
      <c r="J29" t="s">
        <v>10</v>
      </c>
      <c r="K29">
        <v>32</v>
      </c>
      <c r="L29">
        <f t="shared" si="2"/>
        <v>49860</v>
      </c>
      <c r="M29">
        <f t="shared" si="3"/>
        <v>0</v>
      </c>
      <c r="N29" s="1">
        <v>42664</v>
      </c>
      <c r="O29">
        <v>0.3</v>
      </c>
      <c r="R29">
        <v>0.45</v>
      </c>
      <c r="S29">
        <v>0</v>
      </c>
      <c r="T29">
        <v>1108</v>
      </c>
    </row>
    <row r="30" spans="1:20" x14ac:dyDescent="0.2">
      <c r="A30">
        <f t="shared" si="0"/>
        <v>108410.00000000001</v>
      </c>
      <c r="B30">
        <f t="shared" si="1"/>
        <v>0</v>
      </c>
      <c r="C30" s="1">
        <v>42664</v>
      </c>
      <c r="D30">
        <v>12.7</v>
      </c>
      <c r="F30">
        <v>13.8</v>
      </c>
      <c r="G30">
        <v>15.5</v>
      </c>
      <c r="H30">
        <v>0</v>
      </c>
      <c r="I30">
        <v>74</v>
      </c>
      <c r="J30" t="s">
        <v>10</v>
      </c>
      <c r="K30">
        <v>33</v>
      </c>
      <c r="L30">
        <f t="shared" si="2"/>
        <v>23175</v>
      </c>
      <c r="M30">
        <f t="shared" si="3"/>
        <v>0</v>
      </c>
      <c r="N30" s="1">
        <v>42664</v>
      </c>
      <c r="O30">
        <v>0.25</v>
      </c>
      <c r="R30">
        <v>0.45</v>
      </c>
      <c r="S30">
        <v>0</v>
      </c>
      <c r="T30">
        <v>515</v>
      </c>
    </row>
    <row r="31" spans="1:20" x14ac:dyDescent="0.2">
      <c r="A31">
        <f t="shared" si="0"/>
        <v>69105</v>
      </c>
      <c r="B31">
        <f t="shared" si="1"/>
        <v>0</v>
      </c>
      <c r="C31" s="1">
        <v>42664</v>
      </c>
      <c r="D31">
        <v>11.53</v>
      </c>
      <c r="F31">
        <v>12.9</v>
      </c>
      <c r="G31">
        <v>14.2</v>
      </c>
      <c r="H31">
        <v>0</v>
      </c>
      <c r="I31">
        <v>51</v>
      </c>
      <c r="J31" t="s">
        <v>10</v>
      </c>
      <c r="K31">
        <v>34</v>
      </c>
      <c r="L31">
        <f t="shared" si="2"/>
        <v>1750</v>
      </c>
      <c r="M31">
        <f t="shared" si="3"/>
        <v>0</v>
      </c>
      <c r="N31" s="1">
        <v>42664</v>
      </c>
      <c r="O31">
        <v>0.65</v>
      </c>
      <c r="R31">
        <v>0.5</v>
      </c>
      <c r="S31">
        <v>0</v>
      </c>
      <c r="T31">
        <v>35</v>
      </c>
    </row>
    <row r="32" spans="1:20" x14ac:dyDescent="0.2">
      <c r="A32">
        <f t="shared" si="0"/>
        <v>105839.99999999999</v>
      </c>
      <c r="B32">
        <f t="shared" si="1"/>
        <v>0</v>
      </c>
      <c r="C32" s="1">
        <v>42664</v>
      </c>
      <c r="D32">
        <v>10.9</v>
      </c>
      <c r="F32">
        <v>12</v>
      </c>
      <c r="G32">
        <v>13.2</v>
      </c>
      <c r="H32">
        <v>0</v>
      </c>
      <c r="I32">
        <v>84</v>
      </c>
      <c r="J32" t="s">
        <v>10</v>
      </c>
      <c r="K32">
        <v>35</v>
      </c>
      <c r="L32">
        <f t="shared" si="2"/>
        <v>25100</v>
      </c>
      <c r="M32">
        <f t="shared" si="3"/>
        <v>0</v>
      </c>
      <c r="N32" s="1">
        <v>42664</v>
      </c>
      <c r="O32">
        <v>0.25</v>
      </c>
      <c r="R32">
        <v>0.5</v>
      </c>
      <c r="S32">
        <v>0</v>
      </c>
      <c r="T32">
        <v>502</v>
      </c>
    </row>
    <row r="33" spans="1:20" x14ac:dyDescent="0.2">
      <c r="A33">
        <f t="shared" si="0"/>
        <v>388925</v>
      </c>
      <c r="B33">
        <f t="shared" si="1"/>
        <v>0</v>
      </c>
      <c r="C33" s="1">
        <v>42664</v>
      </c>
      <c r="D33">
        <v>8.7799999999999994</v>
      </c>
      <c r="F33">
        <v>11</v>
      </c>
      <c r="G33">
        <v>12.5</v>
      </c>
      <c r="H33">
        <v>0</v>
      </c>
      <c r="I33">
        <v>331</v>
      </c>
      <c r="J33" t="s">
        <v>10</v>
      </c>
      <c r="K33">
        <v>36</v>
      </c>
      <c r="L33">
        <f t="shared" si="2"/>
        <v>15242.500000000002</v>
      </c>
      <c r="M33">
        <f t="shared" si="3"/>
        <v>0</v>
      </c>
      <c r="N33" s="1">
        <v>42664</v>
      </c>
      <c r="O33">
        <v>0.3</v>
      </c>
      <c r="Q33">
        <v>0.05</v>
      </c>
      <c r="R33">
        <v>0.6</v>
      </c>
      <c r="S33">
        <v>0</v>
      </c>
      <c r="T33">
        <v>469</v>
      </c>
    </row>
    <row r="34" spans="1:20" x14ac:dyDescent="0.2">
      <c r="A34">
        <f t="shared" si="0"/>
        <v>13500</v>
      </c>
      <c r="B34">
        <f t="shared" si="1"/>
        <v>0</v>
      </c>
      <c r="C34" s="1">
        <v>42664</v>
      </c>
      <c r="D34">
        <v>10.37</v>
      </c>
      <c r="F34">
        <v>10.199999999999999</v>
      </c>
      <c r="G34">
        <v>12.3</v>
      </c>
      <c r="H34">
        <v>0</v>
      </c>
      <c r="I34">
        <v>12</v>
      </c>
      <c r="J34" t="s">
        <v>10</v>
      </c>
      <c r="K34">
        <v>37</v>
      </c>
      <c r="L34">
        <f t="shared" si="2"/>
        <v>0</v>
      </c>
      <c r="M34">
        <f t="shared" si="3"/>
        <v>0</v>
      </c>
      <c r="N34" s="1">
        <v>42664</v>
      </c>
      <c r="Q34">
        <v>0.1</v>
      </c>
      <c r="R34">
        <v>0.5</v>
      </c>
      <c r="S34">
        <v>0</v>
      </c>
      <c r="T34">
        <v>0</v>
      </c>
    </row>
    <row r="35" spans="1:20" x14ac:dyDescent="0.2">
      <c r="A35">
        <f t="shared" si="0"/>
        <v>37619.999999999993</v>
      </c>
      <c r="B35">
        <f t="shared" si="1"/>
        <v>0</v>
      </c>
      <c r="C35" s="1">
        <v>42664</v>
      </c>
      <c r="D35">
        <v>11.2</v>
      </c>
      <c r="F35">
        <v>9.6999999999999993</v>
      </c>
      <c r="G35">
        <v>10.1</v>
      </c>
      <c r="H35">
        <v>0</v>
      </c>
      <c r="I35">
        <v>38</v>
      </c>
      <c r="J35" t="s">
        <v>10</v>
      </c>
      <c r="K35">
        <v>38</v>
      </c>
      <c r="L35">
        <f t="shared" si="2"/>
        <v>67949.999999999985</v>
      </c>
      <c r="M35">
        <f t="shared" si="3"/>
        <v>0</v>
      </c>
      <c r="N35" s="1">
        <v>42664</v>
      </c>
      <c r="O35">
        <v>0.6</v>
      </c>
      <c r="Q35">
        <v>0.2</v>
      </c>
      <c r="R35">
        <v>0.7</v>
      </c>
      <c r="S35">
        <v>0</v>
      </c>
      <c r="T35">
        <v>1510</v>
      </c>
    </row>
    <row r="36" spans="1:20" s="5" customFormat="1" x14ac:dyDescent="0.2">
      <c r="A36" s="5">
        <f t="shared" si="0"/>
        <v>23400</v>
      </c>
      <c r="B36" s="5">
        <f t="shared" si="1"/>
        <v>0</v>
      </c>
      <c r="C36" s="6">
        <v>42664</v>
      </c>
      <c r="D36" s="5">
        <v>5.6</v>
      </c>
      <c r="F36" s="5">
        <v>8.5</v>
      </c>
      <c r="G36" s="5">
        <v>9.5</v>
      </c>
      <c r="H36" s="5">
        <v>0</v>
      </c>
      <c r="I36" s="5">
        <v>26</v>
      </c>
      <c r="J36" s="5" t="s">
        <v>10</v>
      </c>
      <c r="K36" s="5">
        <v>39</v>
      </c>
      <c r="L36" s="5">
        <f t="shared" si="2"/>
        <v>18860</v>
      </c>
      <c r="M36" s="5">
        <f t="shared" si="3"/>
        <v>19320</v>
      </c>
      <c r="N36" s="6">
        <v>42664</v>
      </c>
      <c r="O36" s="5">
        <v>0.6</v>
      </c>
      <c r="P36" s="5">
        <v>0.25</v>
      </c>
      <c r="Q36" s="5">
        <v>0.5</v>
      </c>
      <c r="R36" s="5">
        <v>0.65</v>
      </c>
      <c r="S36" s="5">
        <v>336</v>
      </c>
      <c r="T36" s="5">
        <v>328</v>
      </c>
    </row>
    <row r="37" spans="1:20" x14ac:dyDescent="0.2">
      <c r="A37">
        <f t="shared" si="0"/>
        <v>18745</v>
      </c>
      <c r="B37">
        <f t="shared" si="1"/>
        <v>0</v>
      </c>
      <c r="C37" s="1">
        <v>42664</v>
      </c>
      <c r="D37">
        <v>10.5</v>
      </c>
      <c r="F37">
        <v>7.9</v>
      </c>
      <c r="G37">
        <v>8.4</v>
      </c>
      <c r="H37">
        <v>0</v>
      </c>
      <c r="I37">
        <v>23</v>
      </c>
      <c r="J37" t="s">
        <v>10</v>
      </c>
      <c r="K37">
        <v>40</v>
      </c>
      <c r="L37">
        <f t="shared" si="2"/>
        <v>51900</v>
      </c>
      <c r="M37">
        <f t="shared" si="3"/>
        <v>0</v>
      </c>
      <c r="N37" s="1">
        <v>42664</v>
      </c>
      <c r="O37">
        <v>0.65</v>
      </c>
      <c r="Q37">
        <v>0.65</v>
      </c>
      <c r="R37">
        <v>0.85</v>
      </c>
      <c r="S37">
        <v>0</v>
      </c>
      <c r="T37">
        <v>692</v>
      </c>
    </row>
    <row r="38" spans="1:20" x14ac:dyDescent="0.2">
      <c r="A38">
        <f t="shared" si="0"/>
        <v>138700</v>
      </c>
      <c r="B38">
        <f t="shared" si="1"/>
        <v>26280</v>
      </c>
      <c r="C38" s="1">
        <v>42664</v>
      </c>
      <c r="D38">
        <v>7.2</v>
      </c>
      <c r="F38">
        <v>7.1</v>
      </c>
      <c r="G38">
        <v>7.5</v>
      </c>
      <c r="H38">
        <v>36</v>
      </c>
      <c r="I38">
        <v>190</v>
      </c>
      <c r="J38" t="s">
        <v>10</v>
      </c>
      <c r="K38">
        <v>41</v>
      </c>
      <c r="L38">
        <f t="shared" si="2"/>
        <v>12825</v>
      </c>
      <c r="M38">
        <f t="shared" si="3"/>
        <v>0</v>
      </c>
      <c r="N38" s="1">
        <v>42664</v>
      </c>
      <c r="O38">
        <v>0.56999999999999995</v>
      </c>
      <c r="Q38">
        <v>0.85</v>
      </c>
      <c r="R38">
        <v>1.05</v>
      </c>
      <c r="S38">
        <v>0</v>
      </c>
      <c r="T38">
        <v>135</v>
      </c>
    </row>
    <row r="39" spans="1:20" x14ac:dyDescent="0.2">
      <c r="A39">
        <f t="shared" si="0"/>
        <v>13860</v>
      </c>
      <c r="B39">
        <f t="shared" si="1"/>
        <v>0</v>
      </c>
      <c r="C39" s="1">
        <v>42664</v>
      </c>
      <c r="D39">
        <v>10</v>
      </c>
      <c r="F39">
        <v>6.4</v>
      </c>
      <c r="G39">
        <v>6.8</v>
      </c>
      <c r="H39">
        <v>0</v>
      </c>
      <c r="I39">
        <v>21</v>
      </c>
      <c r="J39" t="s">
        <v>10</v>
      </c>
      <c r="K39">
        <v>42</v>
      </c>
      <c r="L39">
        <f t="shared" si="2"/>
        <v>42300</v>
      </c>
      <c r="M39">
        <f t="shared" si="3"/>
        <v>1292.5</v>
      </c>
      <c r="N39" s="1">
        <v>42664</v>
      </c>
      <c r="O39">
        <v>1.2</v>
      </c>
      <c r="P39">
        <v>0.28000000000000003</v>
      </c>
      <c r="Q39">
        <v>1.05</v>
      </c>
      <c r="R39">
        <v>1.3</v>
      </c>
      <c r="S39">
        <v>11</v>
      </c>
      <c r="T39">
        <v>360</v>
      </c>
    </row>
    <row r="40" spans="1:20" x14ac:dyDescent="0.2">
      <c r="A40">
        <f t="shared" si="0"/>
        <v>27964.999999999996</v>
      </c>
      <c r="B40">
        <f t="shared" si="1"/>
        <v>0</v>
      </c>
      <c r="C40" s="1">
        <v>42664</v>
      </c>
      <c r="D40">
        <v>7.39</v>
      </c>
      <c r="F40">
        <v>5.8</v>
      </c>
      <c r="G40">
        <v>6.1</v>
      </c>
      <c r="H40">
        <v>0</v>
      </c>
      <c r="I40">
        <v>47</v>
      </c>
      <c r="J40" t="s">
        <v>10</v>
      </c>
      <c r="K40">
        <v>43</v>
      </c>
      <c r="L40">
        <f t="shared" si="2"/>
        <v>254765</v>
      </c>
      <c r="M40">
        <f t="shared" si="3"/>
        <v>10150.000000000002</v>
      </c>
      <c r="N40" s="1">
        <v>42664</v>
      </c>
      <c r="O40">
        <v>1.55</v>
      </c>
      <c r="P40">
        <v>0.35</v>
      </c>
      <c r="Q40">
        <v>1.35</v>
      </c>
      <c r="R40">
        <v>1.55</v>
      </c>
      <c r="S40">
        <v>70</v>
      </c>
      <c r="T40">
        <v>1757</v>
      </c>
    </row>
    <row r="41" spans="1:20" x14ac:dyDescent="0.2">
      <c r="A41">
        <f t="shared" si="0"/>
        <v>30209.999999999996</v>
      </c>
      <c r="B41">
        <f t="shared" si="1"/>
        <v>0</v>
      </c>
      <c r="C41" s="1">
        <v>42664</v>
      </c>
      <c r="D41">
        <v>9</v>
      </c>
      <c r="F41">
        <v>5.0999999999999996</v>
      </c>
      <c r="G41">
        <v>5.5</v>
      </c>
      <c r="H41">
        <v>0</v>
      </c>
      <c r="I41">
        <v>57</v>
      </c>
      <c r="J41" t="s">
        <v>10</v>
      </c>
      <c r="K41">
        <v>44</v>
      </c>
      <c r="L41">
        <f t="shared" si="2"/>
        <v>139869.99999999997</v>
      </c>
      <c r="M41">
        <f t="shared" si="3"/>
        <v>0</v>
      </c>
      <c r="N41" s="1">
        <v>42664</v>
      </c>
      <c r="O41">
        <v>1</v>
      </c>
      <c r="Q41">
        <v>1.7</v>
      </c>
      <c r="R41">
        <v>1.85</v>
      </c>
      <c r="S41">
        <v>0</v>
      </c>
      <c r="T41">
        <v>788</v>
      </c>
    </row>
    <row r="42" spans="1:20" x14ac:dyDescent="0.2">
      <c r="A42">
        <f t="shared" si="0"/>
        <v>91999.999999999985</v>
      </c>
      <c r="B42">
        <f t="shared" si="1"/>
        <v>10119.999999999998</v>
      </c>
      <c r="C42" s="1">
        <v>42664</v>
      </c>
      <c r="D42">
        <v>4.5</v>
      </c>
      <c r="E42">
        <v>-0.8</v>
      </c>
      <c r="F42">
        <v>4.4000000000000004</v>
      </c>
      <c r="G42">
        <v>4.8</v>
      </c>
      <c r="H42">
        <v>22</v>
      </c>
      <c r="I42">
        <v>200</v>
      </c>
      <c r="J42" t="s">
        <v>10</v>
      </c>
      <c r="K42">
        <v>45</v>
      </c>
      <c r="L42">
        <f t="shared" si="2"/>
        <v>329165</v>
      </c>
      <c r="M42">
        <f t="shared" si="3"/>
        <v>41710</v>
      </c>
      <c r="N42" s="1">
        <v>42664</v>
      </c>
      <c r="O42">
        <v>2.1</v>
      </c>
      <c r="P42">
        <v>0.26</v>
      </c>
      <c r="Q42">
        <v>2.0499999999999998</v>
      </c>
      <c r="R42">
        <v>2.25</v>
      </c>
      <c r="S42">
        <v>194</v>
      </c>
      <c r="T42">
        <v>1531</v>
      </c>
    </row>
    <row r="43" spans="1:20" x14ac:dyDescent="0.2">
      <c r="A43">
        <f t="shared" si="0"/>
        <v>198044.99999999997</v>
      </c>
      <c r="B43">
        <f t="shared" si="1"/>
        <v>2025</v>
      </c>
      <c r="C43" s="1">
        <v>42664</v>
      </c>
      <c r="D43">
        <v>4.4000000000000004</v>
      </c>
      <c r="E43">
        <v>-0.51</v>
      </c>
      <c r="F43">
        <v>3.8</v>
      </c>
      <c r="G43">
        <v>4.3</v>
      </c>
      <c r="H43">
        <v>5</v>
      </c>
      <c r="I43">
        <v>489</v>
      </c>
      <c r="J43" t="s">
        <v>10</v>
      </c>
      <c r="K43">
        <v>46</v>
      </c>
      <c r="L43">
        <f t="shared" si="2"/>
        <v>43940</v>
      </c>
      <c r="M43">
        <f t="shared" si="3"/>
        <v>1300</v>
      </c>
      <c r="N43" s="1">
        <v>42664</v>
      </c>
      <c r="O43">
        <v>2.75</v>
      </c>
      <c r="P43">
        <v>0.4</v>
      </c>
      <c r="Q43">
        <v>2.5</v>
      </c>
      <c r="R43">
        <v>2.7</v>
      </c>
      <c r="S43">
        <v>5</v>
      </c>
      <c r="T43">
        <v>169</v>
      </c>
    </row>
    <row r="44" spans="1:20" x14ac:dyDescent="0.2">
      <c r="A44">
        <f t="shared" si="0"/>
        <v>105789.99999999999</v>
      </c>
      <c r="B44">
        <f t="shared" si="1"/>
        <v>42600</v>
      </c>
      <c r="C44" s="1">
        <v>42664</v>
      </c>
      <c r="D44">
        <v>3.6</v>
      </c>
      <c r="E44">
        <v>-0.8</v>
      </c>
      <c r="F44">
        <v>3.3</v>
      </c>
      <c r="G44">
        <v>3.8</v>
      </c>
      <c r="H44">
        <v>120</v>
      </c>
      <c r="I44">
        <v>298</v>
      </c>
      <c r="J44" t="s">
        <v>10</v>
      </c>
      <c r="K44">
        <v>47</v>
      </c>
      <c r="L44">
        <f t="shared" si="2"/>
        <v>121275</v>
      </c>
      <c r="M44">
        <f t="shared" si="3"/>
        <v>218925</v>
      </c>
      <c r="N44" s="1">
        <v>42664</v>
      </c>
      <c r="O44">
        <v>3.2</v>
      </c>
      <c r="P44">
        <v>0.4</v>
      </c>
      <c r="Q44">
        <v>3</v>
      </c>
      <c r="R44">
        <v>3.3</v>
      </c>
      <c r="S44">
        <v>695</v>
      </c>
      <c r="T44">
        <v>385</v>
      </c>
    </row>
    <row r="45" spans="1:20" x14ac:dyDescent="0.2">
      <c r="A45">
        <f t="shared" si="0"/>
        <v>27500</v>
      </c>
      <c r="B45">
        <f t="shared" si="1"/>
        <v>24062.5</v>
      </c>
      <c r="C45" s="1">
        <v>42664</v>
      </c>
      <c r="D45">
        <v>3</v>
      </c>
      <c r="E45">
        <v>-0.78</v>
      </c>
      <c r="F45">
        <v>2.95</v>
      </c>
      <c r="G45">
        <v>3.3</v>
      </c>
      <c r="H45">
        <v>77</v>
      </c>
      <c r="I45">
        <v>88</v>
      </c>
      <c r="J45" t="s">
        <v>10</v>
      </c>
      <c r="K45">
        <v>48</v>
      </c>
      <c r="L45">
        <f t="shared" si="2"/>
        <v>4070.0000000000005</v>
      </c>
      <c r="M45">
        <f t="shared" si="3"/>
        <v>740</v>
      </c>
      <c r="N45" s="1">
        <v>42664</v>
      </c>
      <c r="O45">
        <v>3.74</v>
      </c>
      <c r="P45">
        <v>0.54</v>
      </c>
      <c r="Q45">
        <v>3.5</v>
      </c>
      <c r="R45">
        <v>3.9</v>
      </c>
      <c r="S45">
        <v>2</v>
      </c>
      <c r="T45">
        <v>11</v>
      </c>
    </row>
    <row r="46" spans="1:20" x14ac:dyDescent="0.2">
      <c r="A46">
        <f t="shared" si="0"/>
        <v>7087.5</v>
      </c>
      <c r="B46">
        <f t="shared" si="1"/>
        <v>32025</v>
      </c>
      <c r="C46" s="1">
        <v>42664</v>
      </c>
      <c r="D46">
        <v>2.65</v>
      </c>
      <c r="E46">
        <v>-0.65</v>
      </c>
      <c r="F46">
        <v>2.5</v>
      </c>
      <c r="G46">
        <v>2.75</v>
      </c>
      <c r="H46">
        <v>122</v>
      </c>
      <c r="I46">
        <v>27</v>
      </c>
      <c r="J46" t="s">
        <v>10</v>
      </c>
      <c r="K46">
        <v>49</v>
      </c>
      <c r="L46">
        <f t="shared" si="2"/>
        <v>1275</v>
      </c>
      <c r="M46">
        <f t="shared" si="3"/>
        <v>0</v>
      </c>
      <c r="N46" s="1">
        <v>42664</v>
      </c>
      <c r="O46">
        <v>3.5</v>
      </c>
      <c r="Q46">
        <v>4.0999999999999996</v>
      </c>
      <c r="R46">
        <v>4.4000000000000004</v>
      </c>
      <c r="S46">
        <v>0</v>
      </c>
      <c r="T46">
        <v>3</v>
      </c>
    </row>
    <row r="47" spans="1:20" x14ac:dyDescent="0.2">
      <c r="A47">
        <f t="shared" si="0"/>
        <v>50732.5</v>
      </c>
      <c r="B47">
        <f t="shared" si="1"/>
        <v>2957.5</v>
      </c>
      <c r="C47" s="1">
        <v>42664</v>
      </c>
      <c r="D47">
        <v>2.4</v>
      </c>
      <c r="E47">
        <v>-0.6</v>
      </c>
      <c r="F47">
        <v>2.15</v>
      </c>
      <c r="G47">
        <v>2.4</v>
      </c>
      <c r="H47">
        <v>13</v>
      </c>
      <c r="I47">
        <v>223</v>
      </c>
      <c r="J47" t="s">
        <v>10</v>
      </c>
      <c r="K47">
        <v>50</v>
      </c>
      <c r="L47">
        <f t="shared" si="2"/>
        <v>554190</v>
      </c>
      <c r="M47">
        <f t="shared" si="3"/>
        <v>22050.000000000004</v>
      </c>
      <c r="N47" s="1">
        <v>42664</v>
      </c>
      <c r="O47">
        <v>4.32</v>
      </c>
      <c r="P47">
        <v>0.12</v>
      </c>
      <c r="Q47">
        <v>4.8</v>
      </c>
      <c r="R47">
        <v>5</v>
      </c>
      <c r="S47">
        <v>45</v>
      </c>
      <c r="T47">
        <v>1131</v>
      </c>
    </row>
    <row r="48" spans="1:20" x14ac:dyDescent="0.2">
      <c r="A48">
        <f t="shared" si="0"/>
        <v>39667.499999999993</v>
      </c>
      <c r="B48">
        <f t="shared" si="1"/>
        <v>10660</v>
      </c>
      <c r="C48" s="1">
        <v>42664</v>
      </c>
      <c r="D48">
        <v>1.05</v>
      </c>
      <c r="E48">
        <v>-0.38</v>
      </c>
      <c r="F48">
        <v>0.95</v>
      </c>
      <c r="G48">
        <v>1.1000000000000001</v>
      </c>
      <c r="H48">
        <v>104</v>
      </c>
      <c r="I48">
        <v>387</v>
      </c>
      <c r="J48" t="s">
        <v>10</v>
      </c>
      <c r="K48">
        <v>55</v>
      </c>
      <c r="L48">
        <f t="shared" si="2"/>
        <v>8550</v>
      </c>
      <c r="M48">
        <f t="shared" si="3"/>
        <v>1710.0000000000002</v>
      </c>
      <c r="N48" s="1">
        <v>42664</v>
      </c>
      <c r="O48">
        <v>8.1999999999999993</v>
      </c>
      <c r="P48">
        <v>0.5</v>
      </c>
      <c r="Q48">
        <v>8.4</v>
      </c>
      <c r="R48">
        <v>8.6999999999999993</v>
      </c>
      <c r="S48">
        <v>2</v>
      </c>
      <c r="T48">
        <v>10</v>
      </c>
    </row>
    <row r="49" spans="1:20" x14ac:dyDescent="0.2">
      <c r="A49">
        <f t="shared" si="0"/>
        <v>14700</v>
      </c>
      <c r="B49">
        <f t="shared" si="1"/>
        <v>23362.5</v>
      </c>
      <c r="C49" s="1">
        <v>42664</v>
      </c>
      <c r="D49">
        <v>0.5</v>
      </c>
      <c r="E49">
        <v>-0.2</v>
      </c>
      <c r="F49">
        <v>0.45</v>
      </c>
      <c r="G49">
        <v>0.6</v>
      </c>
      <c r="H49">
        <v>445</v>
      </c>
      <c r="I49">
        <v>280</v>
      </c>
      <c r="J49" t="s">
        <v>10</v>
      </c>
      <c r="K49">
        <v>60</v>
      </c>
      <c r="L49">
        <f t="shared" si="2"/>
        <v>167700</v>
      </c>
      <c r="M49">
        <f t="shared" si="3"/>
        <v>130000</v>
      </c>
      <c r="N49" s="1">
        <v>42664</v>
      </c>
      <c r="O49">
        <v>12.9</v>
      </c>
      <c r="P49">
        <v>0.9</v>
      </c>
      <c r="Q49">
        <v>12.8</v>
      </c>
      <c r="R49">
        <v>13.2</v>
      </c>
      <c r="S49">
        <v>100</v>
      </c>
      <c r="T49">
        <v>129</v>
      </c>
    </row>
    <row r="50" spans="1:20" x14ac:dyDescent="0.2">
      <c r="A50">
        <f t="shared" si="0"/>
        <v>0</v>
      </c>
      <c r="B50">
        <f t="shared" si="1"/>
        <v>0</v>
      </c>
      <c r="C50" s="1">
        <v>42664</v>
      </c>
      <c r="F50">
        <v>0.2</v>
      </c>
      <c r="G50">
        <v>0.55000000000000004</v>
      </c>
      <c r="H50">
        <v>0</v>
      </c>
      <c r="J50" t="s">
        <v>10</v>
      </c>
      <c r="K50">
        <v>65</v>
      </c>
      <c r="L50">
        <f t="shared" si="2"/>
        <v>0</v>
      </c>
      <c r="M50">
        <f t="shared" si="3"/>
        <v>0</v>
      </c>
      <c r="N50" s="1">
        <v>42664</v>
      </c>
      <c r="Q50">
        <v>15.7</v>
      </c>
      <c r="R50">
        <v>18.399999999999999</v>
      </c>
      <c r="S50">
        <v>0</v>
      </c>
    </row>
    <row r="52" spans="1:20" x14ac:dyDescent="0.2">
      <c r="C52">
        <f>SUM(B:B)</f>
        <v>174092.5</v>
      </c>
      <c r="D52" s="4">
        <f>SUM(A37:A50)</f>
        <v>765002.5</v>
      </c>
      <c r="N52">
        <f>SUM(M:M)</f>
        <v>447197.5</v>
      </c>
      <c r="O52" s="4">
        <f>SUM(L37:L50)</f>
        <v>1731825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2"/>
  <sheetViews>
    <sheetView topLeftCell="A26" workbookViewId="0">
      <selection activeCell="A48" sqref="A48"/>
    </sheetView>
  </sheetViews>
  <sheetFormatPr baseColWidth="10" defaultRowHeight="16" x14ac:dyDescent="0.2"/>
  <sheetData>
    <row r="2" spans="1:20" x14ac:dyDescent="0.2">
      <c r="C2" t="s">
        <v>3</v>
      </c>
      <c r="D2" t="s">
        <v>4</v>
      </c>
      <c r="E2" t="s">
        <v>5</v>
      </c>
      <c r="F2" t="s">
        <v>1</v>
      </c>
      <c r="G2" t="s">
        <v>2</v>
      </c>
      <c r="H2" t="s">
        <v>6</v>
      </c>
      <c r="I2" t="s">
        <v>7</v>
      </c>
      <c r="J2" t="s">
        <v>8</v>
      </c>
      <c r="K2" t="s">
        <v>0</v>
      </c>
      <c r="N2" t="s">
        <v>9</v>
      </c>
      <c r="O2" t="s">
        <v>4</v>
      </c>
      <c r="P2" t="s">
        <v>5</v>
      </c>
      <c r="Q2" t="s">
        <v>1</v>
      </c>
      <c r="R2" t="s">
        <v>2</v>
      </c>
      <c r="S2" t="s">
        <v>6</v>
      </c>
      <c r="T2" t="s">
        <v>7</v>
      </c>
    </row>
    <row r="3" spans="1:20" x14ac:dyDescent="0.2">
      <c r="A3">
        <f t="shared" ref="A3:A49" si="0">I3*AVERAGE(F3:G3)*100</f>
        <v>0</v>
      </c>
      <c r="B3">
        <f t="shared" ref="B3:B49" si="1">H3*AVERAGE(F3:G3)*100</f>
        <v>0</v>
      </c>
      <c r="C3" s="1">
        <v>42664</v>
      </c>
      <c r="F3">
        <v>39.5</v>
      </c>
      <c r="G3">
        <v>42.8</v>
      </c>
      <c r="H3">
        <v>0</v>
      </c>
      <c r="I3">
        <v>0</v>
      </c>
      <c r="J3" t="s">
        <v>10</v>
      </c>
      <c r="K3">
        <v>6</v>
      </c>
      <c r="L3">
        <f t="shared" ref="L3:L50" si="2">T3*AVERAGE(Q3:R3)*100</f>
        <v>0</v>
      </c>
      <c r="M3">
        <f t="shared" ref="M3:M50" si="3">S3*AVERAGE(Q3:R3)*100</f>
        <v>0</v>
      </c>
      <c r="N3" s="1">
        <v>42664</v>
      </c>
      <c r="R3">
        <v>0.5</v>
      </c>
      <c r="S3">
        <v>0</v>
      </c>
      <c r="T3">
        <v>0</v>
      </c>
    </row>
    <row r="4" spans="1:20" x14ac:dyDescent="0.2">
      <c r="A4">
        <f t="shared" si="0"/>
        <v>0</v>
      </c>
      <c r="B4">
        <f t="shared" si="1"/>
        <v>0</v>
      </c>
      <c r="C4" s="1">
        <v>42664</v>
      </c>
      <c r="F4">
        <v>38.4</v>
      </c>
      <c r="G4">
        <v>42.7</v>
      </c>
      <c r="H4">
        <v>0</v>
      </c>
      <c r="I4">
        <v>0</v>
      </c>
      <c r="J4" t="s">
        <v>10</v>
      </c>
      <c r="K4">
        <v>7</v>
      </c>
      <c r="L4">
        <f t="shared" si="2"/>
        <v>0</v>
      </c>
      <c r="M4">
        <f t="shared" si="3"/>
        <v>0</v>
      </c>
      <c r="N4" s="1">
        <v>42664</v>
      </c>
      <c r="R4">
        <v>0.5</v>
      </c>
      <c r="S4">
        <v>0</v>
      </c>
      <c r="T4">
        <v>0</v>
      </c>
    </row>
    <row r="5" spans="1:20" x14ac:dyDescent="0.2">
      <c r="A5">
        <f t="shared" si="0"/>
        <v>0</v>
      </c>
      <c r="B5">
        <f t="shared" si="1"/>
        <v>0</v>
      </c>
      <c r="C5" s="1">
        <v>42664</v>
      </c>
      <c r="F5">
        <v>37.4</v>
      </c>
      <c r="G5">
        <v>41.7</v>
      </c>
      <c r="H5">
        <v>0</v>
      </c>
      <c r="I5">
        <v>0</v>
      </c>
      <c r="J5" t="s">
        <v>10</v>
      </c>
      <c r="K5">
        <v>8</v>
      </c>
      <c r="L5">
        <f t="shared" si="2"/>
        <v>0</v>
      </c>
      <c r="M5">
        <f t="shared" si="3"/>
        <v>0</v>
      </c>
      <c r="N5" s="1">
        <v>42664</v>
      </c>
      <c r="R5">
        <v>0.5</v>
      </c>
      <c r="S5">
        <v>0</v>
      </c>
      <c r="T5">
        <v>0</v>
      </c>
    </row>
    <row r="6" spans="1:20" x14ac:dyDescent="0.2">
      <c r="A6">
        <f t="shared" si="0"/>
        <v>0</v>
      </c>
      <c r="B6">
        <f t="shared" si="1"/>
        <v>0</v>
      </c>
      <c r="C6" s="1">
        <v>42664</v>
      </c>
      <c r="F6">
        <v>36.4</v>
      </c>
      <c r="G6">
        <v>40.799999999999997</v>
      </c>
      <c r="H6">
        <v>0</v>
      </c>
      <c r="I6">
        <v>0</v>
      </c>
      <c r="J6" t="s">
        <v>10</v>
      </c>
      <c r="K6">
        <v>9</v>
      </c>
      <c r="L6">
        <f t="shared" si="2"/>
        <v>0</v>
      </c>
      <c r="M6">
        <f t="shared" si="3"/>
        <v>0</v>
      </c>
      <c r="N6" s="1">
        <v>42664</v>
      </c>
      <c r="R6">
        <v>0.5</v>
      </c>
      <c r="S6">
        <v>0</v>
      </c>
      <c r="T6">
        <v>0</v>
      </c>
    </row>
    <row r="7" spans="1:20" x14ac:dyDescent="0.2">
      <c r="A7">
        <f t="shared" si="0"/>
        <v>37100</v>
      </c>
      <c r="B7">
        <f t="shared" si="1"/>
        <v>0</v>
      </c>
      <c r="C7" s="1">
        <v>42664</v>
      </c>
      <c r="D7">
        <v>10.5</v>
      </c>
      <c r="F7">
        <v>35.5</v>
      </c>
      <c r="G7">
        <v>38.700000000000003</v>
      </c>
      <c r="H7">
        <v>0</v>
      </c>
      <c r="I7">
        <v>10</v>
      </c>
      <c r="J7" t="s">
        <v>10</v>
      </c>
      <c r="K7">
        <v>10</v>
      </c>
      <c r="L7">
        <f t="shared" si="2"/>
        <v>100</v>
      </c>
      <c r="M7">
        <f t="shared" si="3"/>
        <v>0</v>
      </c>
      <c r="N7" s="1">
        <v>42664</v>
      </c>
      <c r="O7">
        <v>0.35</v>
      </c>
      <c r="R7">
        <v>0.5</v>
      </c>
      <c r="S7">
        <v>0</v>
      </c>
      <c r="T7">
        <v>2</v>
      </c>
    </row>
    <row r="8" spans="1:20" x14ac:dyDescent="0.2">
      <c r="A8">
        <f t="shared" si="0"/>
        <v>0</v>
      </c>
      <c r="B8">
        <f t="shared" si="1"/>
        <v>0</v>
      </c>
      <c r="C8" s="1">
        <v>42664</v>
      </c>
      <c r="F8">
        <v>34.4</v>
      </c>
      <c r="G8">
        <v>38.700000000000003</v>
      </c>
      <c r="H8">
        <v>0</v>
      </c>
      <c r="I8">
        <v>0</v>
      </c>
      <c r="J8" t="s">
        <v>10</v>
      </c>
      <c r="K8">
        <v>11</v>
      </c>
      <c r="L8">
        <f t="shared" si="2"/>
        <v>0</v>
      </c>
      <c r="M8">
        <f t="shared" si="3"/>
        <v>0</v>
      </c>
      <c r="N8" s="1">
        <v>42664</v>
      </c>
      <c r="R8">
        <v>0.5</v>
      </c>
      <c r="S8">
        <v>0</v>
      </c>
      <c r="T8">
        <v>0</v>
      </c>
    </row>
    <row r="9" spans="1:20" x14ac:dyDescent="0.2">
      <c r="A9">
        <f t="shared" si="0"/>
        <v>0</v>
      </c>
      <c r="B9">
        <f t="shared" si="1"/>
        <v>0</v>
      </c>
      <c r="C9" s="1">
        <v>42664</v>
      </c>
      <c r="F9">
        <v>33.4</v>
      </c>
      <c r="G9">
        <v>37.799999999999997</v>
      </c>
      <c r="H9">
        <v>0</v>
      </c>
      <c r="I9">
        <v>0</v>
      </c>
      <c r="J9" t="s">
        <v>10</v>
      </c>
      <c r="K9">
        <v>12</v>
      </c>
      <c r="L9">
        <f t="shared" si="2"/>
        <v>0</v>
      </c>
      <c r="M9">
        <f t="shared" si="3"/>
        <v>0</v>
      </c>
      <c r="N9" s="1">
        <v>42664</v>
      </c>
      <c r="R9">
        <v>0.5</v>
      </c>
      <c r="S9">
        <v>0</v>
      </c>
      <c r="T9">
        <v>0</v>
      </c>
    </row>
    <row r="10" spans="1:20" x14ac:dyDescent="0.2">
      <c r="A10">
        <f t="shared" si="0"/>
        <v>3420.0000000000005</v>
      </c>
      <c r="B10">
        <f t="shared" si="1"/>
        <v>0</v>
      </c>
      <c r="C10" s="1">
        <v>42664</v>
      </c>
      <c r="D10">
        <v>11</v>
      </c>
      <c r="F10">
        <v>32.5</v>
      </c>
      <c r="G10">
        <v>35.9</v>
      </c>
      <c r="H10">
        <v>0</v>
      </c>
      <c r="I10">
        <v>1</v>
      </c>
      <c r="J10" t="s">
        <v>10</v>
      </c>
      <c r="K10">
        <v>13</v>
      </c>
      <c r="L10">
        <f t="shared" si="2"/>
        <v>0</v>
      </c>
      <c r="M10">
        <f t="shared" si="3"/>
        <v>0</v>
      </c>
      <c r="N10" s="1">
        <v>42664</v>
      </c>
      <c r="R10">
        <v>0.5</v>
      </c>
      <c r="S10">
        <v>0</v>
      </c>
      <c r="T10">
        <v>0</v>
      </c>
    </row>
    <row r="11" spans="1:20" x14ac:dyDescent="0.2">
      <c r="A11">
        <f t="shared" si="0"/>
        <v>0</v>
      </c>
      <c r="B11">
        <f t="shared" si="1"/>
        <v>0</v>
      </c>
      <c r="C11" s="1">
        <v>42664</v>
      </c>
      <c r="F11">
        <v>31.4</v>
      </c>
      <c r="G11">
        <v>35.799999999999997</v>
      </c>
      <c r="H11">
        <v>0</v>
      </c>
      <c r="I11">
        <v>0</v>
      </c>
      <c r="J11" t="s">
        <v>10</v>
      </c>
      <c r="K11">
        <v>14</v>
      </c>
      <c r="L11">
        <f t="shared" si="2"/>
        <v>500</v>
      </c>
      <c r="M11">
        <f t="shared" si="3"/>
        <v>0</v>
      </c>
      <c r="N11" s="1">
        <v>42664</v>
      </c>
      <c r="O11">
        <v>0.5</v>
      </c>
      <c r="R11">
        <v>0.5</v>
      </c>
      <c r="S11">
        <v>0</v>
      </c>
      <c r="T11">
        <v>10</v>
      </c>
    </row>
    <row r="12" spans="1:20" x14ac:dyDescent="0.2">
      <c r="A12">
        <f t="shared" si="0"/>
        <v>0</v>
      </c>
      <c r="B12">
        <f t="shared" si="1"/>
        <v>0</v>
      </c>
      <c r="C12" s="1">
        <v>42664</v>
      </c>
      <c r="F12">
        <v>30.4</v>
      </c>
      <c r="G12">
        <v>34.700000000000003</v>
      </c>
      <c r="H12">
        <v>0</v>
      </c>
      <c r="I12">
        <v>0</v>
      </c>
      <c r="J12" t="s">
        <v>10</v>
      </c>
      <c r="K12">
        <v>15</v>
      </c>
      <c r="L12">
        <f t="shared" si="2"/>
        <v>1550</v>
      </c>
      <c r="M12">
        <f t="shared" si="3"/>
        <v>0</v>
      </c>
      <c r="N12" s="1">
        <v>42664</v>
      </c>
      <c r="O12">
        <v>0.5</v>
      </c>
      <c r="R12">
        <v>0.5</v>
      </c>
      <c r="S12">
        <v>0</v>
      </c>
      <c r="T12">
        <v>31</v>
      </c>
    </row>
    <row r="13" spans="1:20" x14ac:dyDescent="0.2">
      <c r="A13">
        <f t="shared" si="0"/>
        <v>0</v>
      </c>
      <c r="B13">
        <f t="shared" si="1"/>
        <v>0</v>
      </c>
      <c r="C13" s="1">
        <v>42664</v>
      </c>
      <c r="F13">
        <v>29.4</v>
      </c>
      <c r="G13">
        <v>33.700000000000003</v>
      </c>
      <c r="H13">
        <v>0</v>
      </c>
      <c r="I13">
        <v>0</v>
      </c>
      <c r="J13" t="s">
        <v>10</v>
      </c>
      <c r="K13">
        <v>16</v>
      </c>
      <c r="L13">
        <f t="shared" si="2"/>
        <v>150</v>
      </c>
      <c r="M13">
        <f t="shared" si="3"/>
        <v>0</v>
      </c>
      <c r="N13" s="1">
        <v>42664</v>
      </c>
      <c r="O13">
        <v>1.53</v>
      </c>
      <c r="R13">
        <v>0.5</v>
      </c>
      <c r="S13">
        <v>0</v>
      </c>
      <c r="T13">
        <v>3</v>
      </c>
    </row>
    <row r="14" spans="1:20" x14ac:dyDescent="0.2">
      <c r="A14">
        <f t="shared" si="0"/>
        <v>0</v>
      </c>
      <c r="B14">
        <f t="shared" si="1"/>
        <v>0</v>
      </c>
      <c r="C14" s="1">
        <v>42664</v>
      </c>
      <c r="F14">
        <v>28.4</v>
      </c>
      <c r="G14">
        <v>32.700000000000003</v>
      </c>
      <c r="H14">
        <v>0</v>
      </c>
      <c r="I14">
        <v>0</v>
      </c>
      <c r="J14" t="s">
        <v>10</v>
      </c>
      <c r="K14">
        <v>17</v>
      </c>
      <c r="L14">
        <f t="shared" si="2"/>
        <v>150</v>
      </c>
      <c r="M14">
        <f t="shared" si="3"/>
        <v>0</v>
      </c>
      <c r="N14" s="1">
        <v>42664</v>
      </c>
      <c r="O14">
        <v>0.3</v>
      </c>
      <c r="R14">
        <v>0.5</v>
      </c>
      <c r="S14">
        <v>0</v>
      </c>
      <c r="T14">
        <v>3</v>
      </c>
    </row>
    <row r="15" spans="1:20" x14ac:dyDescent="0.2">
      <c r="A15">
        <f t="shared" si="0"/>
        <v>2895</v>
      </c>
      <c r="B15">
        <f t="shared" si="1"/>
        <v>0</v>
      </c>
      <c r="C15" s="1">
        <v>42664</v>
      </c>
      <c r="D15">
        <v>3.86</v>
      </c>
      <c r="F15">
        <v>27.4</v>
      </c>
      <c r="G15">
        <v>30.5</v>
      </c>
      <c r="H15">
        <v>0</v>
      </c>
      <c r="I15">
        <v>1</v>
      </c>
      <c r="J15" t="s">
        <v>10</v>
      </c>
      <c r="K15">
        <v>18</v>
      </c>
      <c r="L15">
        <f t="shared" si="2"/>
        <v>2850</v>
      </c>
      <c r="M15">
        <f t="shared" si="3"/>
        <v>0</v>
      </c>
      <c r="N15" s="1">
        <v>42664</v>
      </c>
      <c r="O15">
        <v>0.11</v>
      </c>
      <c r="R15">
        <v>0.5</v>
      </c>
      <c r="S15">
        <v>0</v>
      </c>
      <c r="T15">
        <v>57</v>
      </c>
    </row>
    <row r="16" spans="1:20" x14ac:dyDescent="0.2">
      <c r="A16">
        <f t="shared" si="0"/>
        <v>5720</v>
      </c>
      <c r="B16">
        <f t="shared" si="1"/>
        <v>0</v>
      </c>
      <c r="C16" s="1">
        <v>42664</v>
      </c>
      <c r="D16">
        <v>21.12</v>
      </c>
      <c r="F16">
        <v>26.4</v>
      </c>
      <c r="G16">
        <v>30.8</v>
      </c>
      <c r="H16">
        <v>0</v>
      </c>
      <c r="I16">
        <v>2</v>
      </c>
      <c r="J16" t="s">
        <v>10</v>
      </c>
      <c r="K16">
        <v>19</v>
      </c>
      <c r="L16">
        <f t="shared" si="2"/>
        <v>100</v>
      </c>
      <c r="M16">
        <f t="shared" si="3"/>
        <v>0</v>
      </c>
      <c r="N16" s="1">
        <v>42664</v>
      </c>
      <c r="O16">
        <v>0.75</v>
      </c>
      <c r="R16">
        <v>0.5</v>
      </c>
      <c r="S16">
        <v>0</v>
      </c>
      <c r="T16">
        <v>2</v>
      </c>
    </row>
    <row r="17" spans="1:20" x14ac:dyDescent="0.2">
      <c r="A17">
        <f t="shared" si="0"/>
        <v>24435</v>
      </c>
      <c r="B17">
        <f t="shared" si="1"/>
        <v>0</v>
      </c>
      <c r="C17" s="1">
        <v>42664</v>
      </c>
      <c r="D17">
        <v>20.079999999999998</v>
      </c>
      <c r="F17">
        <v>25.5</v>
      </c>
      <c r="G17">
        <v>28.8</v>
      </c>
      <c r="H17">
        <v>0</v>
      </c>
      <c r="I17">
        <v>9</v>
      </c>
      <c r="J17" t="s">
        <v>10</v>
      </c>
      <c r="K17">
        <v>20</v>
      </c>
      <c r="L17">
        <f t="shared" si="2"/>
        <v>550</v>
      </c>
      <c r="M17">
        <f t="shared" si="3"/>
        <v>0</v>
      </c>
      <c r="N17" s="1">
        <v>42664</v>
      </c>
      <c r="O17">
        <v>0.2</v>
      </c>
      <c r="R17">
        <v>0.5</v>
      </c>
      <c r="S17">
        <v>0</v>
      </c>
      <c r="T17">
        <v>11</v>
      </c>
    </row>
    <row r="18" spans="1:20" x14ac:dyDescent="0.2">
      <c r="A18">
        <f t="shared" si="0"/>
        <v>179400</v>
      </c>
      <c r="B18">
        <f t="shared" si="1"/>
        <v>0</v>
      </c>
      <c r="C18" s="1">
        <v>42664</v>
      </c>
      <c r="D18">
        <v>8</v>
      </c>
      <c r="F18">
        <v>24.5</v>
      </c>
      <c r="G18">
        <v>27.5</v>
      </c>
      <c r="H18">
        <v>0</v>
      </c>
      <c r="I18">
        <v>69</v>
      </c>
      <c r="J18" t="s">
        <v>10</v>
      </c>
      <c r="K18">
        <v>21</v>
      </c>
      <c r="L18">
        <f t="shared" si="2"/>
        <v>350</v>
      </c>
      <c r="M18">
        <f t="shared" si="3"/>
        <v>0</v>
      </c>
      <c r="N18" s="1">
        <v>42664</v>
      </c>
      <c r="O18">
        <v>0.1</v>
      </c>
      <c r="R18">
        <v>0.5</v>
      </c>
      <c r="S18">
        <v>0</v>
      </c>
      <c r="T18">
        <v>7</v>
      </c>
    </row>
    <row r="19" spans="1:20" x14ac:dyDescent="0.2">
      <c r="A19">
        <f t="shared" si="0"/>
        <v>100600</v>
      </c>
      <c r="B19">
        <f t="shared" si="1"/>
        <v>0</v>
      </c>
      <c r="C19" s="1">
        <v>42664</v>
      </c>
      <c r="D19">
        <v>17.64</v>
      </c>
      <c r="F19">
        <v>23.5</v>
      </c>
      <c r="G19">
        <v>26.8</v>
      </c>
      <c r="H19">
        <v>0</v>
      </c>
      <c r="I19">
        <v>40</v>
      </c>
      <c r="J19" t="s">
        <v>10</v>
      </c>
      <c r="K19">
        <v>22</v>
      </c>
      <c r="L19">
        <f t="shared" si="2"/>
        <v>100</v>
      </c>
      <c r="M19">
        <f t="shared" si="3"/>
        <v>0</v>
      </c>
      <c r="N19" s="1">
        <v>42664</v>
      </c>
      <c r="O19">
        <v>2.65</v>
      </c>
      <c r="R19">
        <v>0.5</v>
      </c>
      <c r="S19">
        <v>0</v>
      </c>
      <c r="T19">
        <v>2</v>
      </c>
    </row>
    <row r="20" spans="1:20" x14ac:dyDescent="0.2">
      <c r="A20">
        <f t="shared" si="0"/>
        <v>31395</v>
      </c>
      <c r="B20">
        <f t="shared" si="1"/>
        <v>0</v>
      </c>
      <c r="C20" s="1">
        <v>42664</v>
      </c>
      <c r="D20">
        <v>7</v>
      </c>
      <c r="F20">
        <v>22.5</v>
      </c>
      <c r="G20">
        <v>25.8</v>
      </c>
      <c r="H20">
        <v>0</v>
      </c>
      <c r="I20">
        <v>13</v>
      </c>
      <c r="J20" t="s">
        <v>10</v>
      </c>
      <c r="K20">
        <v>23</v>
      </c>
      <c r="L20">
        <f t="shared" si="2"/>
        <v>1950</v>
      </c>
      <c r="M20">
        <f t="shared" si="3"/>
        <v>0</v>
      </c>
      <c r="N20" s="1">
        <v>42664</v>
      </c>
      <c r="O20">
        <v>0.1</v>
      </c>
      <c r="R20">
        <v>0.5</v>
      </c>
      <c r="S20">
        <v>0</v>
      </c>
      <c r="T20">
        <v>39</v>
      </c>
    </row>
    <row r="21" spans="1:20" x14ac:dyDescent="0.2">
      <c r="A21">
        <f t="shared" si="0"/>
        <v>926310</v>
      </c>
      <c r="B21">
        <f t="shared" si="1"/>
        <v>0</v>
      </c>
      <c r="C21" s="1">
        <v>42664</v>
      </c>
      <c r="D21">
        <v>9.0299999999999994</v>
      </c>
      <c r="F21">
        <v>21.5</v>
      </c>
      <c r="G21">
        <v>24.7</v>
      </c>
      <c r="H21">
        <v>0</v>
      </c>
      <c r="I21">
        <v>401</v>
      </c>
      <c r="J21" t="s">
        <v>10</v>
      </c>
      <c r="K21">
        <v>24</v>
      </c>
      <c r="L21">
        <f t="shared" si="2"/>
        <v>1800</v>
      </c>
      <c r="M21">
        <f t="shared" si="3"/>
        <v>0</v>
      </c>
      <c r="N21" s="1">
        <v>42664</v>
      </c>
      <c r="O21">
        <v>0.1</v>
      </c>
      <c r="R21">
        <v>0.5</v>
      </c>
      <c r="S21">
        <v>0</v>
      </c>
      <c r="T21">
        <v>36</v>
      </c>
    </row>
    <row r="22" spans="1:20" x14ac:dyDescent="0.2">
      <c r="A22">
        <f t="shared" si="0"/>
        <v>928200</v>
      </c>
      <c r="B22">
        <f t="shared" si="1"/>
        <v>0</v>
      </c>
      <c r="C22" s="1">
        <v>42664</v>
      </c>
      <c r="D22">
        <v>17.600000000000001</v>
      </c>
      <c r="F22">
        <v>20.5</v>
      </c>
      <c r="G22">
        <v>23.7</v>
      </c>
      <c r="H22">
        <v>0</v>
      </c>
      <c r="I22">
        <v>420</v>
      </c>
      <c r="J22" t="s">
        <v>10</v>
      </c>
      <c r="K22">
        <v>25</v>
      </c>
      <c r="L22">
        <f t="shared" si="2"/>
        <v>970.00000000000011</v>
      </c>
      <c r="M22">
        <f t="shared" si="3"/>
        <v>0</v>
      </c>
      <c r="N22" s="1">
        <v>42664</v>
      </c>
      <c r="O22">
        <v>7.0000000000000007E-2</v>
      </c>
      <c r="R22">
        <v>0.05</v>
      </c>
      <c r="S22">
        <v>0</v>
      </c>
      <c r="T22">
        <v>194</v>
      </c>
    </row>
    <row r="23" spans="1:20" x14ac:dyDescent="0.2">
      <c r="A23">
        <f t="shared" si="0"/>
        <v>1920100</v>
      </c>
      <c r="B23">
        <f t="shared" si="1"/>
        <v>0</v>
      </c>
      <c r="C23" s="1">
        <v>42664</v>
      </c>
      <c r="D23">
        <v>23</v>
      </c>
      <c r="F23">
        <v>19.5</v>
      </c>
      <c r="G23">
        <v>22.7</v>
      </c>
      <c r="H23">
        <v>0</v>
      </c>
      <c r="I23">
        <v>910</v>
      </c>
      <c r="J23" t="s">
        <v>10</v>
      </c>
      <c r="K23">
        <v>26</v>
      </c>
      <c r="L23">
        <f t="shared" si="2"/>
        <v>1750</v>
      </c>
      <c r="M23">
        <f t="shared" si="3"/>
        <v>0</v>
      </c>
      <c r="N23" s="1">
        <v>42664</v>
      </c>
      <c r="O23">
        <v>0.2</v>
      </c>
      <c r="R23">
        <v>0.5</v>
      </c>
      <c r="S23">
        <v>0</v>
      </c>
      <c r="T23">
        <v>35</v>
      </c>
    </row>
    <row r="24" spans="1:20" x14ac:dyDescent="0.2">
      <c r="A24">
        <f t="shared" si="0"/>
        <v>34170.000000000007</v>
      </c>
      <c r="B24">
        <f t="shared" si="1"/>
        <v>0</v>
      </c>
      <c r="C24" s="1">
        <v>42664</v>
      </c>
      <c r="D24">
        <v>16.18</v>
      </c>
      <c r="F24">
        <v>18.5</v>
      </c>
      <c r="G24">
        <v>21.7</v>
      </c>
      <c r="H24">
        <v>0</v>
      </c>
      <c r="I24">
        <v>17</v>
      </c>
      <c r="J24" t="s">
        <v>10</v>
      </c>
      <c r="K24">
        <v>27</v>
      </c>
      <c r="L24">
        <f t="shared" si="2"/>
        <v>7300</v>
      </c>
      <c r="M24">
        <f t="shared" si="3"/>
        <v>0</v>
      </c>
      <c r="N24" s="1">
        <v>42664</v>
      </c>
      <c r="O24">
        <v>0.18</v>
      </c>
      <c r="R24">
        <v>0.5</v>
      </c>
      <c r="S24">
        <v>0</v>
      </c>
      <c r="T24">
        <v>146</v>
      </c>
    </row>
    <row r="25" spans="1:20" x14ac:dyDescent="0.2">
      <c r="A25">
        <f t="shared" si="0"/>
        <v>39900</v>
      </c>
      <c r="B25">
        <f t="shared" si="1"/>
        <v>0</v>
      </c>
      <c r="C25" s="1">
        <v>42664</v>
      </c>
      <c r="D25">
        <v>14.5</v>
      </c>
      <c r="F25">
        <v>17.5</v>
      </c>
      <c r="G25">
        <v>20.5</v>
      </c>
      <c r="H25">
        <v>0</v>
      </c>
      <c r="I25">
        <v>21</v>
      </c>
      <c r="J25" t="s">
        <v>10</v>
      </c>
      <c r="K25">
        <v>28</v>
      </c>
      <c r="L25">
        <f t="shared" si="2"/>
        <v>35500</v>
      </c>
      <c r="M25">
        <f t="shared" si="3"/>
        <v>0</v>
      </c>
      <c r="N25" s="1">
        <v>42664</v>
      </c>
      <c r="O25">
        <v>0.6</v>
      </c>
      <c r="R25">
        <v>0.5</v>
      </c>
      <c r="S25">
        <v>0</v>
      </c>
      <c r="T25">
        <v>710</v>
      </c>
    </row>
    <row r="26" spans="1:20" x14ac:dyDescent="0.2">
      <c r="A26">
        <f t="shared" si="0"/>
        <v>146205</v>
      </c>
      <c r="B26">
        <f t="shared" si="1"/>
        <v>0</v>
      </c>
      <c r="C26" s="1">
        <v>42664</v>
      </c>
      <c r="D26">
        <v>16</v>
      </c>
      <c r="F26">
        <v>16.5</v>
      </c>
      <c r="G26">
        <v>19.600000000000001</v>
      </c>
      <c r="H26">
        <v>0</v>
      </c>
      <c r="I26">
        <v>81</v>
      </c>
      <c r="J26" t="s">
        <v>10</v>
      </c>
      <c r="K26">
        <v>29</v>
      </c>
      <c r="L26">
        <f t="shared" si="2"/>
        <v>250</v>
      </c>
      <c r="M26">
        <f t="shared" si="3"/>
        <v>0</v>
      </c>
      <c r="N26" s="1">
        <v>42664</v>
      </c>
      <c r="O26">
        <v>0.8</v>
      </c>
      <c r="R26">
        <v>0.5</v>
      </c>
      <c r="S26">
        <v>0</v>
      </c>
      <c r="T26">
        <v>5</v>
      </c>
    </row>
    <row r="27" spans="1:20" x14ac:dyDescent="0.2">
      <c r="A27">
        <f t="shared" si="0"/>
        <v>792200</v>
      </c>
      <c r="B27">
        <f t="shared" si="1"/>
        <v>0</v>
      </c>
      <c r="C27" s="1">
        <v>42664</v>
      </c>
      <c r="D27">
        <v>13</v>
      </c>
      <c r="F27">
        <v>15.5</v>
      </c>
      <c r="G27">
        <v>18.5</v>
      </c>
      <c r="H27">
        <v>0</v>
      </c>
      <c r="I27">
        <v>466</v>
      </c>
      <c r="J27" t="s">
        <v>10</v>
      </c>
      <c r="K27">
        <v>30</v>
      </c>
      <c r="L27">
        <f t="shared" si="2"/>
        <v>3900</v>
      </c>
      <c r="M27">
        <f t="shared" si="3"/>
        <v>0</v>
      </c>
      <c r="N27" s="1">
        <v>42664</v>
      </c>
      <c r="O27">
        <v>0.25</v>
      </c>
      <c r="R27">
        <v>0.5</v>
      </c>
      <c r="S27">
        <v>0</v>
      </c>
      <c r="T27">
        <v>78</v>
      </c>
    </row>
    <row r="28" spans="1:20" x14ac:dyDescent="0.2">
      <c r="A28">
        <f t="shared" si="0"/>
        <v>332800</v>
      </c>
      <c r="B28">
        <f t="shared" si="1"/>
        <v>0</v>
      </c>
      <c r="C28" s="1">
        <v>42664</v>
      </c>
      <c r="D28">
        <v>17.079999999999998</v>
      </c>
      <c r="F28">
        <v>14.5</v>
      </c>
      <c r="G28">
        <v>17.5</v>
      </c>
      <c r="H28">
        <v>0</v>
      </c>
      <c r="I28">
        <v>208</v>
      </c>
      <c r="J28" t="s">
        <v>10</v>
      </c>
      <c r="K28">
        <v>31</v>
      </c>
      <c r="L28">
        <f t="shared" si="2"/>
        <v>7350</v>
      </c>
      <c r="M28">
        <f t="shared" si="3"/>
        <v>0</v>
      </c>
      <c r="N28" s="1">
        <v>42664</v>
      </c>
      <c r="O28">
        <v>0.15</v>
      </c>
      <c r="R28">
        <v>0.5</v>
      </c>
      <c r="S28">
        <v>0</v>
      </c>
      <c r="T28">
        <v>147</v>
      </c>
    </row>
    <row r="29" spans="1:20" x14ac:dyDescent="0.2">
      <c r="A29">
        <f t="shared" si="0"/>
        <v>2094960.0000000002</v>
      </c>
      <c r="B29">
        <f t="shared" si="1"/>
        <v>0</v>
      </c>
      <c r="C29" s="1">
        <v>42664</v>
      </c>
      <c r="D29">
        <v>13.06</v>
      </c>
      <c r="F29">
        <v>13.5</v>
      </c>
      <c r="G29">
        <v>16.600000000000001</v>
      </c>
      <c r="H29">
        <v>0</v>
      </c>
      <c r="I29">
        <v>1392</v>
      </c>
      <c r="J29" t="s">
        <v>10</v>
      </c>
      <c r="K29">
        <v>32</v>
      </c>
      <c r="L29">
        <f t="shared" si="2"/>
        <v>55400</v>
      </c>
      <c r="M29">
        <f t="shared" si="3"/>
        <v>0</v>
      </c>
      <c r="N29" s="1">
        <v>42664</v>
      </c>
      <c r="O29">
        <v>0.3</v>
      </c>
      <c r="R29">
        <v>0.5</v>
      </c>
      <c r="S29">
        <v>0</v>
      </c>
      <c r="T29">
        <v>1108</v>
      </c>
    </row>
    <row r="30" spans="1:20" x14ac:dyDescent="0.2">
      <c r="A30">
        <f t="shared" si="0"/>
        <v>103970</v>
      </c>
      <c r="B30">
        <f t="shared" si="1"/>
        <v>0</v>
      </c>
      <c r="C30" s="1">
        <v>42664</v>
      </c>
      <c r="D30">
        <v>12.7</v>
      </c>
      <c r="F30">
        <v>12.5</v>
      </c>
      <c r="G30">
        <v>15.6</v>
      </c>
      <c r="H30">
        <v>0</v>
      </c>
      <c r="I30">
        <v>74</v>
      </c>
      <c r="J30" t="s">
        <v>10</v>
      </c>
      <c r="K30">
        <v>33</v>
      </c>
      <c r="L30">
        <f t="shared" si="2"/>
        <v>25750</v>
      </c>
      <c r="M30">
        <f t="shared" si="3"/>
        <v>0</v>
      </c>
      <c r="N30" s="1">
        <v>42664</v>
      </c>
      <c r="O30">
        <v>0.25</v>
      </c>
      <c r="R30">
        <v>0.5</v>
      </c>
      <c r="S30">
        <v>0</v>
      </c>
      <c r="T30">
        <v>515</v>
      </c>
    </row>
    <row r="31" spans="1:20" x14ac:dyDescent="0.2">
      <c r="A31">
        <f t="shared" si="0"/>
        <v>66555</v>
      </c>
      <c r="B31">
        <f t="shared" si="1"/>
        <v>0</v>
      </c>
      <c r="C31" s="1">
        <v>42664</v>
      </c>
      <c r="D31">
        <v>11.53</v>
      </c>
      <c r="F31">
        <v>11.6</v>
      </c>
      <c r="G31">
        <v>14.5</v>
      </c>
      <c r="H31">
        <v>0</v>
      </c>
      <c r="I31">
        <v>51</v>
      </c>
      <c r="J31" t="s">
        <v>10</v>
      </c>
      <c r="K31">
        <v>34</v>
      </c>
      <c r="L31">
        <f t="shared" si="2"/>
        <v>1750</v>
      </c>
      <c r="M31">
        <f t="shared" si="3"/>
        <v>0</v>
      </c>
      <c r="N31" s="1">
        <v>42664</v>
      </c>
      <c r="O31">
        <v>0.65</v>
      </c>
      <c r="R31">
        <v>0.5</v>
      </c>
      <c r="S31">
        <v>0</v>
      </c>
      <c r="T31">
        <v>35</v>
      </c>
    </row>
    <row r="32" spans="1:20" x14ac:dyDescent="0.2">
      <c r="A32">
        <f t="shared" si="0"/>
        <v>102480</v>
      </c>
      <c r="B32">
        <f t="shared" si="1"/>
        <v>0</v>
      </c>
      <c r="C32" s="1">
        <v>42664</v>
      </c>
      <c r="D32">
        <v>10.9</v>
      </c>
      <c r="F32">
        <v>10.7</v>
      </c>
      <c r="G32">
        <v>13.7</v>
      </c>
      <c r="H32">
        <v>0</v>
      </c>
      <c r="I32">
        <v>84</v>
      </c>
      <c r="J32" t="s">
        <v>10</v>
      </c>
      <c r="K32">
        <v>35</v>
      </c>
      <c r="L32">
        <f t="shared" si="2"/>
        <v>13805.000000000002</v>
      </c>
      <c r="M32">
        <f t="shared" si="3"/>
        <v>0</v>
      </c>
      <c r="N32" s="1">
        <v>42664</v>
      </c>
      <c r="O32">
        <v>0.25</v>
      </c>
      <c r="Q32">
        <v>0.05</v>
      </c>
      <c r="R32">
        <v>0.5</v>
      </c>
      <c r="S32">
        <v>0</v>
      </c>
      <c r="T32">
        <v>502</v>
      </c>
    </row>
    <row r="33" spans="1:21" x14ac:dyDescent="0.2">
      <c r="A33">
        <f t="shared" si="0"/>
        <v>369064.99999999994</v>
      </c>
      <c r="B33">
        <f t="shared" si="1"/>
        <v>0</v>
      </c>
      <c r="C33" s="1">
        <v>42664</v>
      </c>
      <c r="D33">
        <v>8.7799999999999994</v>
      </c>
      <c r="F33">
        <v>9.6999999999999993</v>
      </c>
      <c r="G33">
        <v>12.6</v>
      </c>
      <c r="H33">
        <v>0</v>
      </c>
      <c r="I33">
        <v>331</v>
      </c>
      <c r="J33" t="s">
        <v>10</v>
      </c>
      <c r="K33">
        <v>36</v>
      </c>
      <c r="L33">
        <f t="shared" si="2"/>
        <v>17587.5</v>
      </c>
      <c r="M33">
        <f t="shared" si="3"/>
        <v>0</v>
      </c>
      <c r="N33" s="1">
        <v>42664</v>
      </c>
      <c r="O33">
        <v>0.3</v>
      </c>
      <c r="Q33">
        <v>0.2</v>
      </c>
      <c r="R33">
        <v>0.55000000000000004</v>
      </c>
      <c r="S33">
        <v>0</v>
      </c>
      <c r="T33">
        <v>469</v>
      </c>
    </row>
    <row r="34" spans="1:21" x14ac:dyDescent="0.2">
      <c r="A34">
        <f t="shared" si="0"/>
        <v>13260.000000000002</v>
      </c>
      <c r="B34">
        <f t="shared" si="1"/>
        <v>0</v>
      </c>
      <c r="C34" s="1">
        <v>42664</v>
      </c>
      <c r="D34">
        <v>10.37</v>
      </c>
      <c r="F34">
        <v>10.5</v>
      </c>
      <c r="G34">
        <v>11.6</v>
      </c>
      <c r="H34">
        <v>0</v>
      </c>
      <c r="I34">
        <v>12</v>
      </c>
      <c r="J34" t="s">
        <v>10</v>
      </c>
      <c r="K34">
        <v>37</v>
      </c>
      <c r="L34">
        <f t="shared" si="2"/>
        <v>0</v>
      </c>
      <c r="M34">
        <f t="shared" si="3"/>
        <v>0</v>
      </c>
      <c r="N34" s="1">
        <v>42664</v>
      </c>
      <c r="Q34">
        <v>0.25</v>
      </c>
      <c r="R34">
        <v>0.6</v>
      </c>
      <c r="S34">
        <v>0</v>
      </c>
      <c r="T34">
        <v>0</v>
      </c>
    </row>
    <row r="35" spans="1:21" x14ac:dyDescent="0.2">
      <c r="A35">
        <f t="shared" si="0"/>
        <v>38190</v>
      </c>
      <c r="B35">
        <f t="shared" si="1"/>
        <v>0</v>
      </c>
      <c r="C35" s="1">
        <v>42664</v>
      </c>
      <c r="D35">
        <v>11.2</v>
      </c>
      <c r="F35">
        <v>9.5</v>
      </c>
      <c r="G35">
        <v>10.6</v>
      </c>
      <c r="H35">
        <v>0</v>
      </c>
      <c r="I35">
        <v>38</v>
      </c>
      <c r="J35" t="s">
        <v>10</v>
      </c>
      <c r="K35">
        <v>38</v>
      </c>
      <c r="L35">
        <f t="shared" si="2"/>
        <v>79274.999999999985</v>
      </c>
      <c r="M35">
        <f t="shared" si="3"/>
        <v>0</v>
      </c>
      <c r="N35" s="1">
        <v>42664</v>
      </c>
      <c r="O35">
        <v>0.6</v>
      </c>
      <c r="Q35">
        <v>0.35</v>
      </c>
      <c r="R35">
        <v>0.7</v>
      </c>
      <c r="S35">
        <v>0</v>
      </c>
      <c r="T35">
        <v>1510</v>
      </c>
    </row>
    <row r="36" spans="1:21" s="5" customFormat="1" x14ac:dyDescent="0.2">
      <c r="A36" s="5">
        <f t="shared" si="0"/>
        <v>23660.000000000004</v>
      </c>
      <c r="B36" s="5">
        <f t="shared" si="1"/>
        <v>0</v>
      </c>
      <c r="C36" s="6">
        <v>42664</v>
      </c>
      <c r="D36" s="5">
        <v>5.6</v>
      </c>
      <c r="F36" s="5">
        <v>8.4</v>
      </c>
      <c r="G36" s="5">
        <v>9.8000000000000007</v>
      </c>
      <c r="H36" s="5">
        <v>0</v>
      </c>
      <c r="I36" s="5">
        <v>26</v>
      </c>
      <c r="J36" s="5" t="s">
        <v>10</v>
      </c>
      <c r="K36" s="5">
        <v>39</v>
      </c>
      <c r="L36" s="5">
        <f t="shared" si="2"/>
        <v>29970.000000000004</v>
      </c>
      <c r="M36" s="5">
        <f t="shared" si="3"/>
        <v>0</v>
      </c>
      <c r="N36" s="6">
        <v>42664</v>
      </c>
      <c r="O36" s="5">
        <v>0.6</v>
      </c>
      <c r="Q36" s="5">
        <v>0.5</v>
      </c>
      <c r="R36" s="5">
        <v>0.85</v>
      </c>
      <c r="S36" s="5">
        <v>0</v>
      </c>
      <c r="T36" s="5">
        <v>444</v>
      </c>
    </row>
    <row r="37" spans="1:21" x14ac:dyDescent="0.2">
      <c r="A37">
        <f t="shared" si="0"/>
        <v>18745</v>
      </c>
      <c r="B37">
        <f t="shared" si="1"/>
        <v>815</v>
      </c>
      <c r="C37" s="1">
        <v>42664</v>
      </c>
      <c r="D37">
        <v>8.3000000000000007</v>
      </c>
      <c r="E37">
        <v>-2.2000000000000002</v>
      </c>
      <c r="F37">
        <v>7.5</v>
      </c>
      <c r="G37">
        <v>8.8000000000000007</v>
      </c>
      <c r="H37">
        <v>1</v>
      </c>
      <c r="I37">
        <v>23</v>
      </c>
      <c r="J37" t="s">
        <v>10</v>
      </c>
      <c r="K37">
        <v>40</v>
      </c>
      <c r="L37">
        <f t="shared" si="2"/>
        <v>55360</v>
      </c>
      <c r="M37">
        <f t="shared" si="3"/>
        <v>1280</v>
      </c>
      <c r="N37" s="1">
        <v>42664</v>
      </c>
      <c r="O37">
        <v>1</v>
      </c>
      <c r="P37">
        <v>0.35</v>
      </c>
      <c r="Q37">
        <v>0.7</v>
      </c>
      <c r="R37">
        <v>0.9</v>
      </c>
      <c r="S37">
        <v>16</v>
      </c>
      <c r="T37">
        <v>692</v>
      </c>
      <c r="U37">
        <f>T37-'0830'!T37</f>
        <v>0</v>
      </c>
    </row>
    <row r="38" spans="1:21" x14ac:dyDescent="0.2">
      <c r="A38">
        <f t="shared" si="0"/>
        <v>146300</v>
      </c>
      <c r="B38">
        <f t="shared" si="1"/>
        <v>0</v>
      </c>
      <c r="C38" s="1">
        <v>42664</v>
      </c>
      <c r="D38">
        <v>7.2</v>
      </c>
      <c r="F38">
        <v>7.4</v>
      </c>
      <c r="G38">
        <v>8</v>
      </c>
      <c r="H38">
        <v>0</v>
      </c>
      <c r="I38">
        <v>190</v>
      </c>
      <c r="J38" t="s">
        <v>10</v>
      </c>
      <c r="K38">
        <v>41</v>
      </c>
      <c r="L38">
        <f t="shared" si="2"/>
        <v>14512.5</v>
      </c>
      <c r="M38">
        <f t="shared" si="3"/>
        <v>107.5</v>
      </c>
      <c r="N38" s="1">
        <v>42664</v>
      </c>
      <c r="O38">
        <v>0.95</v>
      </c>
      <c r="P38">
        <v>0.38</v>
      </c>
      <c r="Q38">
        <v>0.9</v>
      </c>
      <c r="R38">
        <v>1.25</v>
      </c>
      <c r="S38">
        <v>1</v>
      </c>
      <c r="T38">
        <v>135</v>
      </c>
      <c r="U38">
        <f>T38-'0830'!T38</f>
        <v>0</v>
      </c>
    </row>
    <row r="39" spans="1:21" x14ac:dyDescent="0.2">
      <c r="A39">
        <f t="shared" si="0"/>
        <v>14595.000000000002</v>
      </c>
      <c r="B39">
        <f t="shared" si="1"/>
        <v>11120</v>
      </c>
      <c r="C39" s="1">
        <v>42664</v>
      </c>
      <c r="D39">
        <v>7</v>
      </c>
      <c r="E39">
        <v>-3</v>
      </c>
      <c r="F39">
        <v>6.7</v>
      </c>
      <c r="G39">
        <v>7.2</v>
      </c>
      <c r="H39">
        <v>16</v>
      </c>
      <c r="I39">
        <v>21</v>
      </c>
      <c r="J39" t="s">
        <v>10</v>
      </c>
      <c r="K39">
        <v>42</v>
      </c>
      <c r="L39">
        <f t="shared" si="2"/>
        <v>40612.5</v>
      </c>
      <c r="M39">
        <f t="shared" si="3"/>
        <v>130500</v>
      </c>
      <c r="N39" s="1">
        <v>42664</v>
      </c>
      <c r="O39">
        <v>1.1499999999999999</v>
      </c>
      <c r="P39">
        <v>-0.05</v>
      </c>
      <c r="Q39">
        <v>1</v>
      </c>
      <c r="R39">
        <v>1.25</v>
      </c>
      <c r="S39">
        <v>1160</v>
      </c>
      <c r="T39">
        <v>361</v>
      </c>
      <c r="U39">
        <f>T39-'0830'!T39</f>
        <v>1</v>
      </c>
    </row>
    <row r="40" spans="1:21" x14ac:dyDescent="0.2">
      <c r="A40">
        <f t="shared" si="0"/>
        <v>28905</v>
      </c>
      <c r="B40">
        <f t="shared" si="1"/>
        <v>0</v>
      </c>
      <c r="C40" s="1">
        <v>42664</v>
      </c>
      <c r="D40">
        <v>7.39</v>
      </c>
      <c r="F40">
        <v>5.8</v>
      </c>
      <c r="G40">
        <v>6.5</v>
      </c>
      <c r="H40">
        <v>0</v>
      </c>
      <c r="I40">
        <v>47</v>
      </c>
      <c r="J40" t="s">
        <v>10</v>
      </c>
      <c r="K40">
        <v>43</v>
      </c>
      <c r="L40">
        <f t="shared" si="2"/>
        <v>250372.5</v>
      </c>
      <c r="M40">
        <f t="shared" si="3"/>
        <v>8550</v>
      </c>
      <c r="N40" s="1">
        <v>42664</v>
      </c>
      <c r="O40">
        <v>1.88</v>
      </c>
      <c r="P40">
        <v>0.33</v>
      </c>
      <c r="Q40">
        <v>1.3</v>
      </c>
      <c r="R40">
        <v>1.55</v>
      </c>
      <c r="S40">
        <v>60</v>
      </c>
      <c r="T40">
        <v>1757</v>
      </c>
      <c r="U40">
        <f>T40-'0830'!T40</f>
        <v>0</v>
      </c>
    </row>
    <row r="41" spans="1:21" x14ac:dyDescent="0.2">
      <c r="A41">
        <f t="shared" si="0"/>
        <v>31350</v>
      </c>
      <c r="B41">
        <f t="shared" si="1"/>
        <v>4400</v>
      </c>
      <c r="C41" s="1">
        <v>42664</v>
      </c>
      <c r="D41">
        <v>4.97</v>
      </c>
      <c r="E41">
        <v>-4.03</v>
      </c>
      <c r="F41">
        <v>5.3</v>
      </c>
      <c r="G41">
        <v>5.7</v>
      </c>
      <c r="H41">
        <v>8</v>
      </c>
      <c r="I41">
        <v>57</v>
      </c>
      <c r="J41" t="s">
        <v>10</v>
      </c>
      <c r="K41">
        <v>44</v>
      </c>
      <c r="L41">
        <f t="shared" si="2"/>
        <v>135930.00000000003</v>
      </c>
      <c r="M41">
        <f t="shared" si="3"/>
        <v>2760</v>
      </c>
      <c r="N41" s="1">
        <v>42664</v>
      </c>
      <c r="O41">
        <v>2.4700000000000002</v>
      </c>
      <c r="P41">
        <v>1.47</v>
      </c>
      <c r="Q41">
        <v>1.6</v>
      </c>
      <c r="R41">
        <v>1.85</v>
      </c>
      <c r="S41">
        <v>16</v>
      </c>
      <c r="T41">
        <v>788</v>
      </c>
      <c r="U41">
        <f>T41-'0830'!T41</f>
        <v>0</v>
      </c>
    </row>
    <row r="42" spans="1:21" x14ac:dyDescent="0.2">
      <c r="A42">
        <f t="shared" si="0"/>
        <v>106820</v>
      </c>
      <c r="B42">
        <f t="shared" si="1"/>
        <v>10290</v>
      </c>
      <c r="C42" s="1">
        <v>42664</v>
      </c>
      <c r="D42">
        <v>4.9000000000000004</v>
      </c>
      <c r="E42">
        <v>0.4</v>
      </c>
      <c r="F42">
        <v>4.7</v>
      </c>
      <c r="G42">
        <v>5.0999999999999996</v>
      </c>
      <c r="H42">
        <v>21</v>
      </c>
      <c r="I42">
        <v>218</v>
      </c>
      <c r="J42" t="s">
        <v>10</v>
      </c>
      <c r="K42">
        <v>45</v>
      </c>
      <c r="L42">
        <f t="shared" si="2"/>
        <v>361887.5</v>
      </c>
      <c r="M42">
        <f t="shared" si="3"/>
        <v>138337.5</v>
      </c>
      <c r="N42" s="1">
        <v>42664</v>
      </c>
      <c r="O42">
        <v>2.0499999999999998</v>
      </c>
      <c r="P42">
        <v>-0.05</v>
      </c>
      <c r="Q42">
        <v>2</v>
      </c>
      <c r="R42">
        <v>2.25</v>
      </c>
      <c r="S42">
        <v>651</v>
      </c>
      <c r="T42">
        <v>1703</v>
      </c>
      <c r="U42">
        <f>T42-'0830'!T42</f>
        <v>172</v>
      </c>
    </row>
    <row r="43" spans="1:21" x14ac:dyDescent="0.2">
      <c r="A43">
        <f t="shared" si="0"/>
        <v>209525</v>
      </c>
      <c r="B43">
        <f t="shared" si="1"/>
        <v>36125</v>
      </c>
      <c r="C43" s="1">
        <v>42664</v>
      </c>
      <c r="D43">
        <v>4.2300000000000004</v>
      </c>
      <c r="E43">
        <v>-0.17</v>
      </c>
      <c r="F43">
        <v>4.0999999999999996</v>
      </c>
      <c r="G43">
        <v>4.4000000000000004</v>
      </c>
      <c r="H43">
        <v>85</v>
      </c>
      <c r="I43">
        <v>493</v>
      </c>
      <c r="J43" t="s">
        <v>10</v>
      </c>
      <c r="K43">
        <v>46</v>
      </c>
      <c r="L43">
        <f t="shared" si="2"/>
        <v>43682.5</v>
      </c>
      <c r="M43">
        <f t="shared" si="3"/>
        <v>23987.5</v>
      </c>
      <c r="N43" s="1">
        <v>42664</v>
      </c>
      <c r="O43">
        <v>2.58</v>
      </c>
      <c r="P43">
        <v>-0.17</v>
      </c>
      <c r="Q43">
        <v>2.4</v>
      </c>
      <c r="R43">
        <v>2.65</v>
      </c>
      <c r="S43">
        <v>95</v>
      </c>
      <c r="T43">
        <v>173</v>
      </c>
      <c r="U43">
        <f>T43-'0830'!T43</f>
        <v>4</v>
      </c>
    </row>
    <row r="44" spans="1:21" x14ac:dyDescent="0.2">
      <c r="A44">
        <f t="shared" si="0"/>
        <v>128625</v>
      </c>
      <c r="B44">
        <f t="shared" si="1"/>
        <v>1875</v>
      </c>
      <c r="C44" s="1">
        <v>42664</v>
      </c>
      <c r="D44">
        <v>2.95</v>
      </c>
      <c r="E44">
        <v>-0.65</v>
      </c>
      <c r="F44">
        <v>3.5</v>
      </c>
      <c r="G44">
        <v>4</v>
      </c>
      <c r="H44">
        <v>5</v>
      </c>
      <c r="I44">
        <v>343</v>
      </c>
      <c r="J44" t="s">
        <v>10</v>
      </c>
      <c r="K44">
        <v>47</v>
      </c>
      <c r="L44">
        <f t="shared" si="2"/>
        <v>274065.00000000006</v>
      </c>
      <c r="M44">
        <f t="shared" si="3"/>
        <v>15125.000000000004</v>
      </c>
      <c r="N44" s="1">
        <v>42664</v>
      </c>
      <c r="O44">
        <v>3.2</v>
      </c>
      <c r="Q44">
        <v>2.85</v>
      </c>
      <c r="R44">
        <v>3.2</v>
      </c>
      <c r="S44">
        <v>50</v>
      </c>
      <c r="T44">
        <v>906</v>
      </c>
      <c r="U44">
        <f>T44-'0830'!T44</f>
        <v>521</v>
      </c>
    </row>
    <row r="45" spans="1:21" x14ac:dyDescent="0.2">
      <c r="A45">
        <f t="shared" si="0"/>
        <v>45825</v>
      </c>
      <c r="B45">
        <f t="shared" si="1"/>
        <v>20150</v>
      </c>
      <c r="C45" s="1">
        <v>42664</v>
      </c>
      <c r="D45">
        <v>3</v>
      </c>
      <c r="F45">
        <v>3</v>
      </c>
      <c r="G45">
        <v>3.5</v>
      </c>
      <c r="H45">
        <v>62</v>
      </c>
      <c r="I45">
        <v>141</v>
      </c>
      <c r="J45" t="s">
        <v>10</v>
      </c>
      <c r="K45">
        <v>48</v>
      </c>
      <c r="L45">
        <f t="shared" si="2"/>
        <v>4200</v>
      </c>
      <c r="M45">
        <f t="shared" si="3"/>
        <v>350</v>
      </c>
      <c r="N45" s="1">
        <v>42664</v>
      </c>
      <c r="O45">
        <v>4.7</v>
      </c>
      <c r="P45">
        <v>0.96</v>
      </c>
      <c r="Q45">
        <v>3.3</v>
      </c>
      <c r="R45">
        <v>3.7</v>
      </c>
      <c r="S45">
        <v>1</v>
      </c>
      <c r="T45">
        <v>12</v>
      </c>
      <c r="U45">
        <f>T45-'0830'!T45</f>
        <v>1</v>
      </c>
    </row>
    <row r="46" spans="1:21" x14ac:dyDescent="0.2">
      <c r="A46">
        <f t="shared" si="0"/>
        <v>37410</v>
      </c>
      <c r="B46">
        <f t="shared" si="1"/>
        <v>29870.000000000004</v>
      </c>
      <c r="C46" s="1">
        <v>42664</v>
      </c>
      <c r="D46">
        <v>4.41</v>
      </c>
      <c r="E46">
        <v>1.76</v>
      </c>
      <c r="F46">
        <v>2.7</v>
      </c>
      <c r="G46">
        <v>3.1</v>
      </c>
      <c r="H46">
        <v>103</v>
      </c>
      <c r="I46">
        <v>129</v>
      </c>
      <c r="J46" t="s">
        <v>10</v>
      </c>
      <c r="K46">
        <v>49</v>
      </c>
      <c r="L46">
        <f t="shared" si="2"/>
        <v>1230</v>
      </c>
      <c r="M46">
        <f t="shared" si="3"/>
        <v>0</v>
      </c>
      <c r="N46" s="1">
        <v>42664</v>
      </c>
      <c r="O46">
        <v>3.5</v>
      </c>
      <c r="Q46">
        <v>3.9</v>
      </c>
      <c r="R46">
        <v>4.3</v>
      </c>
      <c r="S46">
        <v>0</v>
      </c>
      <c r="T46">
        <v>3</v>
      </c>
      <c r="U46">
        <f>T46-'0830'!T46</f>
        <v>0</v>
      </c>
    </row>
    <row r="47" spans="1:21" x14ac:dyDescent="0.2">
      <c r="A47">
        <f t="shared" si="0"/>
        <v>57250</v>
      </c>
      <c r="B47">
        <f t="shared" si="1"/>
        <v>39250</v>
      </c>
      <c r="C47" s="1">
        <v>42664</v>
      </c>
      <c r="D47">
        <v>2.2000000000000002</v>
      </c>
      <c r="E47">
        <v>-0.2</v>
      </c>
      <c r="F47">
        <v>2.35</v>
      </c>
      <c r="G47">
        <v>2.65</v>
      </c>
      <c r="H47">
        <v>157</v>
      </c>
      <c r="I47">
        <v>229</v>
      </c>
      <c r="J47" t="s">
        <v>10</v>
      </c>
      <c r="K47">
        <v>50</v>
      </c>
      <c r="L47">
        <f t="shared" si="2"/>
        <v>540970</v>
      </c>
      <c r="M47">
        <f t="shared" si="3"/>
        <v>5640.0000000000009</v>
      </c>
      <c r="N47" s="1">
        <v>42664</v>
      </c>
      <c r="O47">
        <v>6.1</v>
      </c>
      <c r="P47">
        <v>1.78</v>
      </c>
      <c r="Q47">
        <v>4.5</v>
      </c>
      <c r="R47">
        <v>4.9000000000000004</v>
      </c>
      <c r="S47">
        <v>12</v>
      </c>
      <c r="T47">
        <v>1151</v>
      </c>
      <c r="U47">
        <f>T47-'0830'!T47</f>
        <v>20</v>
      </c>
    </row>
    <row r="48" spans="1:21" x14ac:dyDescent="0.2">
      <c r="A48">
        <f t="shared" si="0"/>
        <v>42570.000000000007</v>
      </c>
      <c r="B48">
        <f t="shared" si="1"/>
        <v>21450.000000000004</v>
      </c>
      <c r="C48" s="1">
        <v>42664</v>
      </c>
      <c r="D48">
        <v>1</v>
      </c>
      <c r="E48">
        <v>-0.05</v>
      </c>
      <c r="F48">
        <v>0.95</v>
      </c>
      <c r="G48">
        <v>1.25</v>
      </c>
      <c r="H48">
        <v>195</v>
      </c>
      <c r="I48">
        <v>387</v>
      </c>
      <c r="J48" t="s">
        <v>10</v>
      </c>
      <c r="K48">
        <v>55</v>
      </c>
      <c r="L48">
        <f t="shared" si="2"/>
        <v>7514.9999999999991</v>
      </c>
      <c r="M48">
        <f t="shared" si="3"/>
        <v>0</v>
      </c>
      <c r="N48" s="1">
        <v>42664</v>
      </c>
      <c r="O48">
        <v>8.1999999999999993</v>
      </c>
      <c r="Q48">
        <v>8.1</v>
      </c>
      <c r="R48">
        <v>8.6</v>
      </c>
      <c r="S48">
        <v>0</v>
      </c>
      <c r="T48">
        <v>9</v>
      </c>
      <c r="U48">
        <f>T48-'0830'!T48</f>
        <v>-1</v>
      </c>
    </row>
    <row r="49" spans="1:21" x14ac:dyDescent="0.2">
      <c r="A49">
        <f t="shared" si="0"/>
        <v>35804.999999999993</v>
      </c>
      <c r="B49">
        <f t="shared" si="1"/>
        <v>787.49999999999977</v>
      </c>
      <c r="C49" s="1">
        <v>42664</v>
      </c>
      <c r="D49">
        <v>0.45</v>
      </c>
      <c r="E49">
        <v>-0.05</v>
      </c>
      <c r="F49">
        <v>0.35</v>
      </c>
      <c r="G49">
        <v>0.7</v>
      </c>
      <c r="H49">
        <v>15</v>
      </c>
      <c r="I49">
        <v>682</v>
      </c>
      <c r="J49" t="s">
        <v>10</v>
      </c>
      <c r="K49">
        <v>60</v>
      </c>
      <c r="L49">
        <f t="shared" si="2"/>
        <v>49725</v>
      </c>
      <c r="M49">
        <f t="shared" si="3"/>
        <v>0</v>
      </c>
      <c r="N49" s="1">
        <v>42664</v>
      </c>
      <c r="O49">
        <v>12.9</v>
      </c>
      <c r="Q49">
        <v>12.4</v>
      </c>
      <c r="R49">
        <v>13.1</v>
      </c>
      <c r="S49">
        <v>0</v>
      </c>
      <c r="T49">
        <v>39</v>
      </c>
      <c r="U49">
        <f>T49-'0830'!T49</f>
        <v>-90</v>
      </c>
    </row>
    <row r="50" spans="1:21" x14ac:dyDescent="0.2">
      <c r="A50">
        <f t="shared" ref="A50" si="4">I50*AVERAGE(F50:G50)*100</f>
        <v>0</v>
      </c>
      <c r="B50">
        <f t="shared" ref="B50" si="5">H50*AVERAGE(F50:G50)*100</f>
        <v>0</v>
      </c>
      <c r="C50" s="1">
        <v>42664</v>
      </c>
      <c r="G50">
        <v>0.5</v>
      </c>
      <c r="H50">
        <v>0</v>
      </c>
      <c r="I50">
        <v>0</v>
      </c>
      <c r="J50" t="s">
        <v>10</v>
      </c>
      <c r="K50">
        <v>65</v>
      </c>
      <c r="L50">
        <f t="shared" si="2"/>
        <v>0</v>
      </c>
      <c r="M50">
        <f t="shared" si="3"/>
        <v>0</v>
      </c>
      <c r="N50" s="1">
        <v>42664</v>
      </c>
      <c r="Q50">
        <v>17</v>
      </c>
      <c r="R50">
        <v>18.399999999999999</v>
      </c>
      <c r="S50">
        <v>0</v>
      </c>
      <c r="T50">
        <v>0</v>
      </c>
      <c r="U50">
        <f>T50-'0830'!T50</f>
        <v>0</v>
      </c>
    </row>
    <row r="52" spans="1:21" s="4" customFormat="1" x14ac:dyDescent="0.2">
      <c r="C52" s="4">
        <f>SUM(B:B)</f>
        <v>176132.5</v>
      </c>
      <c r="D52" s="4">
        <f>SUM(A37:A50)</f>
        <v>903725</v>
      </c>
      <c r="N52" s="4">
        <f>SUM(M:M)</f>
        <v>326637.5</v>
      </c>
      <c r="O52" s="4">
        <f>SUM(L37:L50)</f>
        <v>1780062.5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2"/>
  <sheetViews>
    <sheetView topLeftCell="A22" workbookViewId="0">
      <selection activeCell="U39" sqref="U39"/>
    </sheetView>
  </sheetViews>
  <sheetFormatPr baseColWidth="10" defaultRowHeight="16" x14ac:dyDescent="0.2"/>
  <sheetData>
    <row r="2" spans="1:20" x14ac:dyDescent="0.2">
      <c r="C2" t="s">
        <v>3</v>
      </c>
      <c r="D2" t="s">
        <v>4</v>
      </c>
      <c r="E2" t="s">
        <v>5</v>
      </c>
      <c r="F2" t="s">
        <v>1</v>
      </c>
      <c r="G2" t="s">
        <v>2</v>
      </c>
      <c r="H2" t="s">
        <v>6</v>
      </c>
      <c r="I2" t="s">
        <v>7</v>
      </c>
      <c r="J2" t="s">
        <v>8</v>
      </c>
      <c r="K2" t="s">
        <v>0</v>
      </c>
      <c r="N2" t="s">
        <v>9</v>
      </c>
      <c r="O2" t="s">
        <v>4</v>
      </c>
      <c r="P2" t="s">
        <v>5</v>
      </c>
      <c r="Q2" t="s">
        <v>1</v>
      </c>
      <c r="R2" t="s">
        <v>2</v>
      </c>
      <c r="S2" t="s">
        <v>6</v>
      </c>
      <c r="T2" t="s">
        <v>7</v>
      </c>
    </row>
    <row r="3" spans="1:20" x14ac:dyDescent="0.2">
      <c r="A3">
        <f t="shared" ref="A3:A50" si="0">I3*AVERAGE(F3:G3)*100</f>
        <v>0</v>
      </c>
      <c r="B3">
        <f t="shared" ref="B3:B50" si="1">H3*AVERAGE(F3:G3)*100</f>
        <v>0</v>
      </c>
      <c r="C3" s="1">
        <v>42664</v>
      </c>
      <c r="F3">
        <v>40.700000000000003</v>
      </c>
      <c r="G3">
        <v>44.3</v>
      </c>
      <c r="H3">
        <v>0</v>
      </c>
      <c r="I3">
        <v>0</v>
      </c>
      <c r="J3" t="s">
        <v>10</v>
      </c>
      <c r="K3">
        <v>6</v>
      </c>
      <c r="L3">
        <f t="shared" ref="L3:L50" si="2">T3*AVERAGE(Q3:R3)*100</f>
        <v>0</v>
      </c>
      <c r="M3">
        <f t="shared" ref="M3:M50" si="3">S3*AVERAGE(Q3:R3)*100</f>
        <v>0</v>
      </c>
      <c r="N3" s="1">
        <v>42664</v>
      </c>
      <c r="R3">
        <v>0.2</v>
      </c>
      <c r="S3">
        <v>0</v>
      </c>
      <c r="T3">
        <v>0</v>
      </c>
    </row>
    <row r="4" spans="1:20" x14ac:dyDescent="0.2">
      <c r="A4">
        <f t="shared" si="0"/>
        <v>0</v>
      </c>
      <c r="B4">
        <f t="shared" si="1"/>
        <v>0</v>
      </c>
      <c r="C4" s="1">
        <v>42664</v>
      </c>
      <c r="F4">
        <v>39.5</v>
      </c>
      <c r="G4">
        <v>43.4</v>
      </c>
      <c r="H4">
        <v>0</v>
      </c>
      <c r="I4">
        <v>0</v>
      </c>
      <c r="J4" t="s">
        <v>10</v>
      </c>
      <c r="K4">
        <v>7</v>
      </c>
      <c r="L4">
        <f t="shared" si="2"/>
        <v>0</v>
      </c>
      <c r="M4">
        <f t="shared" si="3"/>
        <v>0</v>
      </c>
      <c r="N4" s="1">
        <v>42664</v>
      </c>
      <c r="R4">
        <v>0.2</v>
      </c>
      <c r="S4">
        <v>0</v>
      </c>
      <c r="T4">
        <v>0</v>
      </c>
    </row>
    <row r="5" spans="1:20" x14ac:dyDescent="0.2">
      <c r="A5">
        <f t="shared" si="0"/>
        <v>0</v>
      </c>
      <c r="B5">
        <f t="shared" si="1"/>
        <v>0</v>
      </c>
      <c r="C5" s="1">
        <v>42664</v>
      </c>
      <c r="F5">
        <v>38.5</v>
      </c>
      <c r="G5">
        <v>42.4</v>
      </c>
      <c r="H5">
        <v>0</v>
      </c>
      <c r="I5">
        <v>0</v>
      </c>
      <c r="J5" t="s">
        <v>10</v>
      </c>
      <c r="K5">
        <v>8</v>
      </c>
      <c r="L5">
        <f t="shared" si="2"/>
        <v>0</v>
      </c>
      <c r="M5">
        <f t="shared" si="3"/>
        <v>0</v>
      </c>
      <c r="N5" s="1">
        <v>42664</v>
      </c>
      <c r="R5">
        <v>0.2</v>
      </c>
      <c r="S5">
        <v>0</v>
      </c>
      <c r="T5">
        <v>0</v>
      </c>
    </row>
    <row r="6" spans="1:20" x14ac:dyDescent="0.2">
      <c r="A6">
        <f t="shared" si="0"/>
        <v>0</v>
      </c>
      <c r="B6">
        <f t="shared" si="1"/>
        <v>0</v>
      </c>
      <c r="C6" s="1">
        <v>42664</v>
      </c>
      <c r="F6">
        <v>37.5</v>
      </c>
      <c r="G6">
        <v>40.700000000000003</v>
      </c>
      <c r="H6">
        <v>0</v>
      </c>
      <c r="I6">
        <v>0</v>
      </c>
      <c r="J6" t="s">
        <v>10</v>
      </c>
      <c r="K6">
        <v>9</v>
      </c>
      <c r="L6">
        <f t="shared" si="2"/>
        <v>0</v>
      </c>
      <c r="M6">
        <f t="shared" si="3"/>
        <v>0</v>
      </c>
      <c r="N6" s="1">
        <v>42664</v>
      </c>
      <c r="R6">
        <v>0.2</v>
      </c>
      <c r="S6">
        <v>0</v>
      </c>
      <c r="T6">
        <v>0</v>
      </c>
    </row>
    <row r="7" spans="1:20" x14ac:dyDescent="0.2">
      <c r="A7">
        <f t="shared" si="0"/>
        <v>38200</v>
      </c>
      <c r="B7">
        <f t="shared" si="1"/>
        <v>0</v>
      </c>
      <c r="C7" s="1">
        <v>42664</v>
      </c>
      <c r="D7">
        <v>10.5</v>
      </c>
      <c r="F7">
        <v>36.700000000000003</v>
      </c>
      <c r="G7">
        <v>39.700000000000003</v>
      </c>
      <c r="H7">
        <v>0</v>
      </c>
      <c r="I7">
        <v>10</v>
      </c>
      <c r="J7" t="s">
        <v>10</v>
      </c>
      <c r="K7">
        <v>10</v>
      </c>
      <c r="L7">
        <f t="shared" si="2"/>
        <v>40</v>
      </c>
      <c r="M7">
        <f t="shared" si="3"/>
        <v>0</v>
      </c>
      <c r="N7" s="1">
        <v>42664</v>
      </c>
      <c r="O7">
        <v>0.35</v>
      </c>
      <c r="R7">
        <v>0.2</v>
      </c>
      <c r="S7">
        <v>0</v>
      </c>
      <c r="T7">
        <v>2</v>
      </c>
    </row>
    <row r="8" spans="1:20" x14ac:dyDescent="0.2">
      <c r="A8">
        <f t="shared" si="0"/>
        <v>0</v>
      </c>
      <c r="B8">
        <f t="shared" si="1"/>
        <v>0</v>
      </c>
      <c r="C8" s="1">
        <v>42664</v>
      </c>
      <c r="F8">
        <v>35.5</v>
      </c>
      <c r="G8">
        <v>39.4</v>
      </c>
      <c r="H8">
        <v>0</v>
      </c>
      <c r="I8">
        <v>0</v>
      </c>
      <c r="J8" t="s">
        <v>10</v>
      </c>
      <c r="K8">
        <v>11</v>
      </c>
      <c r="L8">
        <f t="shared" si="2"/>
        <v>0</v>
      </c>
      <c r="M8">
        <f t="shared" si="3"/>
        <v>0</v>
      </c>
      <c r="N8" s="1">
        <v>42664</v>
      </c>
      <c r="R8">
        <v>0.2</v>
      </c>
      <c r="S8">
        <v>0</v>
      </c>
      <c r="T8">
        <v>0</v>
      </c>
    </row>
    <row r="9" spans="1:20" x14ac:dyDescent="0.2">
      <c r="A9">
        <f t="shared" si="0"/>
        <v>0</v>
      </c>
      <c r="B9">
        <f t="shared" si="1"/>
        <v>0</v>
      </c>
      <c r="C9" s="1">
        <v>42664</v>
      </c>
      <c r="F9">
        <v>34.5</v>
      </c>
      <c r="G9">
        <v>38.4</v>
      </c>
      <c r="H9">
        <v>0</v>
      </c>
      <c r="I9">
        <v>0</v>
      </c>
      <c r="J9" t="s">
        <v>10</v>
      </c>
      <c r="K9">
        <v>12</v>
      </c>
      <c r="L9">
        <f t="shared" si="2"/>
        <v>0</v>
      </c>
      <c r="M9">
        <f t="shared" si="3"/>
        <v>0</v>
      </c>
      <c r="N9" s="1">
        <v>42664</v>
      </c>
      <c r="R9">
        <v>0.2</v>
      </c>
      <c r="S9">
        <v>0</v>
      </c>
      <c r="T9">
        <v>0</v>
      </c>
    </row>
    <row r="10" spans="1:20" x14ac:dyDescent="0.2">
      <c r="A10">
        <f t="shared" si="0"/>
        <v>3554.9999999999995</v>
      </c>
      <c r="B10">
        <f t="shared" si="1"/>
        <v>0</v>
      </c>
      <c r="C10" s="1">
        <v>42664</v>
      </c>
      <c r="D10">
        <v>11</v>
      </c>
      <c r="F10">
        <v>33.700000000000003</v>
      </c>
      <c r="G10">
        <v>37.4</v>
      </c>
      <c r="H10">
        <v>0</v>
      </c>
      <c r="I10">
        <v>1</v>
      </c>
      <c r="J10" t="s">
        <v>10</v>
      </c>
      <c r="K10">
        <v>13</v>
      </c>
      <c r="L10">
        <f t="shared" si="2"/>
        <v>0</v>
      </c>
      <c r="M10">
        <f t="shared" si="3"/>
        <v>0</v>
      </c>
      <c r="N10" s="1">
        <v>42664</v>
      </c>
      <c r="R10">
        <v>0.2</v>
      </c>
      <c r="S10">
        <v>0</v>
      </c>
      <c r="T10">
        <v>0</v>
      </c>
    </row>
    <row r="11" spans="1:20" x14ac:dyDescent="0.2">
      <c r="A11">
        <f t="shared" si="0"/>
        <v>0</v>
      </c>
      <c r="B11">
        <f t="shared" si="1"/>
        <v>0</v>
      </c>
      <c r="C11" s="1">
        <v>42664</v>
      </c>
      <c r="F11">
        <v>32.5</v>
      </c>
      <c r="G11">
        <v>36.4</v>
      </c>
      <c r="H11">
        <v>0</v>
      </c>
      <c r="I11">
        <v>0</v>
      </c>
      <c r="J11" t="s">
        <v>10</v>
      </c>
      <c r="K11">
        <v>14</v>
      </c>
      <c r="L11">
        <f t="shared" si="2"/>
        <v>200</v>
      </c>
      <c r="M11">
        <f t="shared" si="3"/>
        <v>0</v>
      </c>
      <c r="N11" s="1">
        <v>42664</v>
      </c>
      <c r="O11">
        <v>0.5</v>
      </c>
      <c r="R11">
        <v>0.2</v>
      </c>
      <c r="S11">
        <v>0</v>
      </c>
      <c r="T11">
        <v>10</v>
      </c>
    </row>
    <row r="12" spans="1:20" x14ac:dyDescent="0.2">
      <c r="A12">
        <f t="shared" si="0"/>
        <v>0</v>
      </c>
      <c r="B12">
        <f t="shared" si="1"/>
        <v>0</v>
      </c>
      <c r="C12" s="1">
        <v>42664</v>
      </c>
      <c r="F12">
        <v>31.7</v>
      </c>
      <c r="G12">
        <v>34.9</v>
      </c>
      <c r="H12">
        <v>0</v>
      </c>
      <c r="I12">
        <v>0</v>
      </c>
      <c r="J12" t="s">
        <v>10</v>
      </c>
      <c r="K12">
        <v>15</v>
      </c>
      <c r="L12">
        <f t="shared" si="2"/>
        <v>620</v>
      </c>
      <c r="M12">
        <f t="shared" si="3"/>
        <v>0</v>
      </c>
      <c r="N12" s="1">
        <v>42664</v>
      </c>
      <c r="O12">
        <v>0.5</v>
      </c>
      <c r="R12">
        <v>0.2</v>
      </c>
      <c r="S12">
        <v>0</v>
      </c>
      <c r="T12">
        <v>31</v>
      </c>
    </row>
    <row r="13" spans="1:20" x14ac:dyDescent="0.2">
      <c r="A13">
        <f t="shared" si="0"/>
        <v>0</v>
      </c>
      <c r="B13">
        <f t="shared" si="1"/>
        <v>0</v>
      </c>
      <c r="C13" s="1">
        <v>42664</v>
      </c>
      <c r="F13">
        <v>30.5</v>
      </c>
      <c r="G13">
        <v>34.1</v>
      </c>
      <c r="H13">
        <v>0</v>
      </c>
      <c r="I13">
        <v>0</v>
      </c>
      <c r="J13" t="s">
        <v>10</v>
      </c>
      <c r="K13">
        <v>16</v>
      </c>
      <c r="L13">
        <f t="shared" si="2"/>
        <v>60.000000000000007</v>
      </c>
      <c r="M13">
        <f t="shared" si="3"/>
        <v>0</v>
      </c>
      <c r="N13" s="1">
        <v>42664</v>
      </c>
      <c r="O13">
        <v>1.53</v>
      </c>
      <c r="R13">
        <v>0.2</v>
      </c>
      <c r="S13">
        <v>0</v>
      </c>
      <c r="T13">
        <v>3</v>
      </c>
    </row>
    <row r="14" spans="1:20" x14ac:dyDescent="0.2">
      <c r="A14">
        <f t="shared" si="0"/>
        <v>0</v>
      </c>
      <c r="B14">
        <f t="shared" si="1"/>
        <v>0</v>
      </c>
      <c r="C14" s="1">
        <v>42664</v>
      </c>
      <c r="F14">
        <v>29.5</v>
      </c>
      <c r="G14">
        <v>33.1</v>
      </c>
      <c r="H14">
        <v>0</v>
      </c>
      <c r="I14">
        <v>0</v>
      </c>
      <c r="J14" t="s">
        <v>10</v>
      </c>
      <c r="K14">
        <v>17</v>
      </c>
      <c r="L14">
        <f t="shared" si="2"/>
        <v>60.000000000000007</v>
      </c>
      <c r="M14">
        <f t="shared" si="3"/>
        <v>0</v>
      </c>
      <c r="N14" s="1">
        <v>42664</v>
      </c>
      <c r="O14">
        <v>0.3</v>
      </c>
      <c r="R14">
        <v>0.2</v>
      </c>
      <c r="S14">
        <v>0</v>
      </c>
      <c r="T14">
        <v>3</v>
      </c>
    </row>
    <row r="15" spans="1:20" x14ac:dyDescent="0.2">
      <c r="A15">
        <f t="shared" si="0"/>
        <v>3029.9999999999995</v>
      </c>
      <c r="B15">
        <f t="shared" si="1"/>
        <v>0</v>
      </c>
      <c r="C15" s="1">
        <v>42664</v>
      </c>
      <c r="D15">
        <v>3.86</v>
      </c>
      <c r="F15">
        <v>28.7</v>
      </c>
      <c r="G15">
        <v>31.9</v>
      </c>
      <c r="H15">
        <v>0</v>
      </c>
      <c r="I15">
        <v>1</v>
      </c>
      <c r="J15" t="s">
        <v>10</v>
      </c>
      <c r="K15">
        <v>18</v>
      </c>
      <c r="L15">
        <f t="shared" si="2"/>
        <v>1140</v>
      </c>
      <c r="M15">
        <f t="shared" si="3"/>
        <v>0</v>
      </c>
      <c r="N15" s="1">
        <v>42664</v>
      </c>
      <c r="O15">
        <v>0.11</v>
      </c>
      <c r="R15">
        <v>0.2</v>
      </c>
      <c r="S15">
        <v>0</v>
      </c>
      <c r="T15">
        <v>57</v>
      </c>
    </row>
    <row r="16" spans="1:20" x14ac:dyDescent="0.2">
      <c r="A16">
        <f t="shared" si="0"/>
        <v>5859.9999999999991</v>
      </c>
      <c r="B16">
        <f t="shared" si="1"/>
        <v>0</v>
      </c>
      <c r="C16" s="1">
        <v>42664</v>
      </c>
      <c r="D16">
        <v>21.12</v>
      </c>
      <c r="F16">
        <v>27.7</v>
      </c>
      <c r="G16">
        <v>30.9</v>
      </c>
      <c r="H16">
        <v>0</v>
      </c>
      <c r="I16">
        <v>2</v>
      </c>
      <c r="J16" t="s">
        <v>10</v>
      </c>
      <c r="K16">
        <v>19</v>
      </c>
      <c r="L16">
        <f t="shared" si="2"/>
        <v>50</v>
      </c>
      <c r="M16">
        <f t="shared" si="3"/>
        <v>0</v>
      </c>
      <c r="N16" s="1">
        <v>42664</v>
      </c>
      <c r="O16">
        <v>0.75</v>
      </c>
      <c r="R16">
        <v>0.25</v>
      </c>
      <c r="S16">
        <v>0</v>
      </c>
      <c r="T16">
        <v>2</v>
      </c>
    </row>
    <row r="17" spans="1:20" x14ac:dyDescent="0.2">
      <c r="A17">
        <f t="shared" si="0"/>
        <v>25650</v>
      </c>
      <c r="B17">
        <f t="shared" si="1"/>
        <v>0</v>
      </c>
      <c r="C17" s="1">
        <v>42664</v>
      </c>
      <c r="D17">
        <v>20.079999999999998</v>
      </c>
      <c r="F17">
        <v>26.7</v>
      </c>
      <c r="G17">
        <v>30.3</v>
      </c>
      <c r="H17">
        <v>0</v>
      </c>
      <c r="I17">
        <v>9</v>
      </c>
      <c r="J17" t="s">
        <v>10</v>
      </c>
      <c r="K17">
        <v>20</v>
      </c>
      <c r="L17">
        <f t="shared" si="2"/>
        <v>275</v>
      </c>
      <c r="M17">
        <f t="shared" si="3"/>
        <v>0</v>
      </c>
      <c r="N17" s="1">
        <v>42664</v>
      </c>
      <c r="O17">
        <v>0.2</v>
      </c>
      <c r="R17">
        <v>0.25</v>
      </c>
      <c r="S17">
        <v>0</v>
      </c>
      <c r="T17">
        <v>11</v>
      </c>
    </row>
    <row r="18" spans="1:20" x14ac:dyDescent="0.2">
      <c r="A18">
        <f t="shared" si="0"/>
        <v>188025</v>
      </c>
      <c r="B18">
        <f t="shared" si="1"/>
        <v>0</v>
      </c>
      <c r="C18" s="1">
        <v>42664</v>
      </c>
      <c r="D18">
        <v>8</v>
      </c>
      <c r="F18">
        <v>25.7</v>
      </c>
      <c r="G18">
        <v>28.8</v>
      </c>
      <c r="H18">
        <v>0</v>
      </c>
      <c r="I18">
        <v>69</v>
      </c>
      <c r="J18" t="s">
        <v>10</v>
      </c>
      <c r="K18">
        <v>21</v>
      </c>
      <c r="L18">
        <f t="shared" si="2"/>
        <v>175</v>
      </c>
      <c r="M18">
        <f t="shared" si="3"/>
        <v>0</v>
      </c>
      <c r="N18" s="1">
        <v>42664</v>
      </c>
      <c r="O18">
        <v>0.1</v>
      </c>
      <c r="R18">
        <v>0.25</v>
      </c>
      <c r="S18">
        <v>0</v>
      </c>
      <c r="T18">
        <v>7</v>
      </c>
    </row>
    <row r="19" spans="1:20" x14ac:dyDescent="0.2">
      <c r="A19">
        <f t="shared" si="0"/>
        <v>106000</v>
      </c>
      <c r="B19">
        <f t="shared" si="1"/>
        <v>0</v>
      </c>
      <c r="C19" s="1">
        <v>42664</v>
      </c>
      <c r="D19">
        <v>17.64</v>
      </c>
      <c r="F19">
        <v>24.7</v>
      </c>
      <c r="G19">
        <v>28.3</v>
      </c>
      <c r="H19">
        <v>0</v>
      </c>
      <c r="I19">
        <v>40</v>
      </c>
      <c r="J19" t="s">
        <v>10</v>
      </c>
      <c r="K19">
        <v>22</v>
      </c>
      <c r="L19">
        <f t="shared" si="2"/>
        <v>50</v>
      </c>
      <c r="M19">
        <f t="shared" si="3"/>
        <v>0</v>
      </c>
      <c r="N19" s="1">
        <v>42664</v>
      </c>
      <c r="O19">
        <v>2.65</v>
      </c>
      <c r="R19">
        <v>0.25</v>
      </c>
      <c r="S19">
        <v>0</v>
      </c>
      <c r="T19">
        <v>2</v>
      </c>
    </row>
    <row r="20" spans="1:20" x14ac:dyDescent="0.2">
      <c r="A20">
        <f t="shared" si="0"/>
        <v>33215</v>
      </c>
      <c r="B20">
        <f t="shared" si="1"/>
        <v>0</v>
      </c>
      <c r="C20" s="1">
        <v>42664</v>
      </c>
      <c r="D20">
        <v>7</v>
      </c>
      <c r="F20">
        <v>23.7</v>
      </c>
      <c r="G20">
        <v>27.4</v>
      </c>
      <c r="H20">
        <v>0</v>
      </c>
      <c r="I20">
        <v>13</v>
      </c>
      <c r="J20" t="s">
        <v>10</v>
      </c>
      <c r="K20">
        <v>23</v>
      </c>
      <c r="L20">
        <f t="shared" si="2"/>
        <v>975</v>
      </c>
      <c r="M20">
        <f t="shared" si="3"/>
        <v>0</v>
      </c>
      <c r="N20" s="1">
        <v>42664</v>
      </c>
      <c r="O20">
        <v>0.1</v>
      </c>
      <c r="R20">
        <v>0.25</v>
      </c>
      <c r="S20">
        <v>0</v>
      </c>
      <c r="T20">
        <v>39</v>
      </c>
    </row>
    <row r="21" spans="1:20" x14ac:dyDescent="0.2">
      <c r="A21">
        <f t="shared" si="0"/>
        <v>974429.99999999988</v>
      </c>
      <c r="B21">
        <f t="shared" si="1"/>
        <v>0</v>
      </c>
      <c r="C21" s="1">
        <v>42664</v>
      </c>
      <c r="D21">
        <v>9.0299999999999994</v>
      </c>
      <c r="F21">
        <v>22.7</v>
      </c>
      <c r="G21">
        <v>25.9</v>
      </c>
      <c r="H21">
        <v>0</v>
      </c>
      <c r="I21">
        <v>401</v>
      </c>
      <c r="J21" t="s">
        <v>10</v>
      </c>
      <c r="K21">
        <v>24</v>
      </c>
      <c r="L21">
        <f t="shared" si="2"/>
        <v>900</v>
      </c>
      <c r="M21">
        <f t="shared" si="3"/>
        <v>0</v>
      </c>
      <c r="N21" s="1">
        <v>42664</v>
      </c>
      <c r="O21">
        <v>0.1</v>
      </c>
      <c r="R21">
        <v>0.25</v>
      </c>
      <c r="S21">
        <v>0</v>
      </c>
      <c r="T21">
        <v>36</v>
      </c>
    </row>
    <row r="22" spans="1:20" x14ac:dyDescent="0.2">
      <c r="A22">
        <f t="shared" si="0"/>
        <v>1003800</v>
      </c>
      <c r="B22">
        <f t="shared" si="1"/>
        <v>0</v>
      </c>
      <c r="C22" s="1">
        <v>42664</v>
      </c>
      <c r="D22">
        <v>17.600000000000001</v>
      </c>
      <c r="F22">
        <v>23.1</v>
      </c>
      <c r="G22">
        <v>24.7</v>
      </c>
      <c r="H22">
        <v>0</v>
      </c>
      <c r="I22">
        <v>420</v>
      </c>
      <c r="J22" t="s">
        <v>10</v>
      </c>
      <c r="K22">
        <v>25</v>
      </c>
      <c r="L22">
        <f t="shared" si="2"/>
        <v>970.00000000000011</v>
      </c>
      <c r="M22">
        <f t="shared" si="3"/>
        <v>0</v>
      </c>
      <c r="N22" s="1">
        <v>42664</v>
      </c>
      <c r="O22">
        <v>7.0000000000000007E-2</v>
      </c>
      <c r="R22">
        <v>0.05</v>
      </c>
      <c r="S22">
        <v>0</v>
      </c>
      <c r="T22">
        <v>194</v>
      </c>
    </row>
    <row r="23" spans="1:20" x14ac:dyDescent="0.2">
      <c r="A23">
        <f t="shared" si="0"/>
        <v>2033850</v>
      </c>
      <c r="B23">
        <f t="shared" si="1"/>
        <v>0</v>
      </c>
      <c r="C23" s="1">
        <v>42664</v>
      </c>
      <c r="D23">
        <v>23</v>
      </c>
      <c r="F23">
        <v>21</v>
      </c>
      <c r="G23">
        <v>23.7</v>
      </c>
      <c r="H23">
        <v>0</v>
      </c>
      <c r="I23">
        <v>910</v>
      </c>
      <c r="J23" t="s">
        <v>10</v>
      </c>
      <c r="K23">
        <v>26</v>
      </c>
      <c r="L23">
        <f t="shared" si="2"/>
        <v>875</v>
      </c>
      <c r="M23">
        <f t="shared" si="3"/>
        <v>0</v>
      </c>
      <c r="N23" s="1">
        <v>42664</v>
      </c>
      <c r="O23">
        <v>0.2</v>
      </c>
      <c r="R23">
        <v>0.25</v>
      </c>
      <c r="S23">
        <v>0</v>
      </c>
      <c r="T23">
        <v>35</v>
      </c>
    </row>
    <row r="24" spans="1:20" x14ac:dyDescent="0.2">
      <c r="A24">
        <f t="shared" si="0"/>
        <v>37315</v>
      </c>
      <c r="B24">
        <f t="shared" si="1"/>
        <v>0</v>
      </c>
      <c r="C24" s="1">
        <v>42664</v>
      </c>
      <c r="D24">
        <v>16.18</v>
      </c>
      <c r="F24">
        <v>21</v>
      </c>
      <c r="G24">
        <v>22.9</v>
      </c>
      <c r="H24">
        <v>0</v>
      </c>
      <c r="I24">
        <v>17</v>
      </c>
      <c r="J24" t="s">
        <v>10</v>
      </c>
      <c r="K24">
        <v>27</v>
      </c>
      <c r="L24">
        <f t="shared" si="2"/>
        <v>3650</v>
      </c>
      <c r="M24">
        <f t="shared" si="3"/>
        <v>0</v>
      </c>
      <c r="N24" s="1">
        <v>42664</v>
      </c>
      <c r="O24">
        <v>0.18</v>
      </c>
      <c r="R24">
        <v>0.25</v>
      </c>
      <c r="S24">
        <v>0</v>
      </c>
      <c r="T24">
        <v>146</v>
      </c>
    </row>
    <row r="25" spans="1:20" x14ac:dyDescent="0.2">
      <c r="A25">
        <f t="shared" si="0"/>
        <v>44100</v>
      </c>
      <c r="B25">
        <f t="shared" si="1"/>
        <v>0</v>
      </c>
      <c r="C25" s="1">
        <v>42664</v>
      </c>
      <c r="D25">
        <v>14.5</v>
      </c>
      <c r="F25">
        <v>19.8</v>
      </c>
      <c r="G25">
        <v>22.2</v>
      </c>
      <c r="H25">
        <v>0</v>
      </c>
      <c r="I25">
        <v>21</v>
      </c>
      <c r="J25" t="s">
        <v>10</v>
      </c>
      <c r="K25">
        <v>28</v>
      </c>
      <c r="L25">
        <f t="shared" si="2"/>
        <v>17750</v>
      </c>
      <c r="M25">
        <f t="shared" si="3"/>
        <v>0</v>
      </c>
      <c r="N25" s="1">
        <v>42664</v>
      </c>
      <c r="O25">
        <v>0.6</v>
      </c>
      <c r="R25">
        <v>0.25</v>
      </c>
      <c r="S25">
        <v>0</v>
      </c>
      <c r="T25">
        <v>710</v>
      </c>
    </row>
    <row r="26" spans="1:20" x14ac:dyDescent="0.2">
      <c r="A26">
        <f t="shared" si="0"/>
        <v>158355</v>
      </c>
      <c r="B26">
        <f t="shared" si="1"/>
        <v>0</v>
      </c>
      <c r="C26" s="1">
        <v>42664</v>
      </c>
      <c r="D26">
        <v>16</v>
      </c>
      <c r="F26">
        <v>18.5</v>
      </c>
      <c r="G26">
        <v>20.6</v>
      </c>
      <c r="H26">
        <v>0</v>
      </c>
      <c r="I26">
        <v>81</v>
      </c>
      <c r="J26" t="s">
        <v>10</v>
      </c>
      <c r="K26">
        <v>29</v>
      </c>
      <c r="L26">
        <f t="shared" si="2"/>
        <v>125</v>
      </c>
      <c r="M26">
        <f t="shared" si="3"/>
        <v>0</v>
      </c>
      <c r="N26" s="1">
        <v>42664</v>
      </c>
      <c r="O26">
        <v>0.8</v>
      </c>
      <c r="R26">
        <v>0.25</v>
      </c>
      <c r="S26">
        <v>0</v>
      </c>
      <c r="T26">
        <v>5</v>
      </c>
    </row>
    <row r="27" spans="1:20" x14ac:dyDescent="0.2">
      <c r="A27">
        <f t="shared" si="0"/>
        <v>804825</v>
      </c>
      <c r="B27">
        <f t="shared" si="1"/>
        <v>0</v>
      </c>
      <c r="C27" s="1">
        <v>42664</v>
      </c>
      <c r="D27">
        <v>13</v>
      </c>
      <c r="F27">
        <v>16.7</v>
      </c>
      <c r="G27">
        <v>19.8</v>
      </c>
      <c r="H27">
        <v>0</v>
      </c>
      <c r="I27">
        <v>441</v>
      </c>
      <c r="J27" t="s">
        <v>10</v>
      </c>
      <c r="K27">
        <v>30</v>
      </c>
      <c r="L27">
        <f t="shared" si="2"/>
        <v>1950</v>
      </c>
      <c r="M27">
        <f t="shared" si="3"/>
        <v>0</v>
      </c>
      <c r="N27" s="1">
        <v>42664</v>
      </c>
      <c r="O27">
        <v>0.25</v>
      </c>
      <c r="R27">
        <v>0.25</v>
      </c>
      <c r="S27">
        <v>0</v>
      </c>
      <c r="T27">
        <v>78</v>
      </c>
    </row>
    <row r="28" spans="1:20" x14ac:dyDescent="0.2">
      <c r="A28">
        <f t="shared" si="0"/>
        <v>358800</v>
      </c>
      <c r="B28">
        <f t="shared" si="1"/>
        <v>0</v>
      </c>
      <c r="C28" s="1">
        <v>42664</v>
      </c>
      <c r="D28">
        <v>17.079999999999998</v>
      </c>
      <c r="F28">
        <v>15.7</v>
      </c>
      <c r="G28">
        <v>18.8</v>
      </c>
      <c r="H28">
        <v>0</v>
      </c>
      <c r="I28">
        <v>208</v>
      </c>
      <c r="J28" t="s">
        <v>10</v>
      </c>
      <c r="K28">
        <v>31</v>
      </c>
      <c r="L28">
        <f t="shared" si="2"/>
        <v>3675</v>
      </c>
      <c r="M28">
        <f t="shared" si="3"/>
        <v>0</v>
      </c>
      <c r="N28" s="1">
        <v>42664</v>
      </c>
      <c r="O28">
        <v>0.15</v>
      </c>
      <c r="R28">
        <v>0.25</v>
      </c>
      <c r="S28">
        <v>0</v>
      </c>
      <c r="T28">
        <v>147</v>
      </c>
    </row>
    <row r="29" spans="1:20" x14ac:dyDescent="0.2">
      <c r="A29">
        <f t="shared" si="0"/>
        <v>2296800</v>
      </c>
      <c r="B29">
        <f t="shared" si="1"/>
        <v>0</v>
      </c>
      <c r="C29" s="1">
        <v>42664</v>
      </c>
      <c r="D29">
        <v>13.06</v>
      </c>
      <c r="F29">
        <v>14.9</v>
      </c>
      <c r="G29">
        <v>18.100000000000001</v>
      </c>
      <c r="H29">
        <v>0</v>
      </c>
      <c r="I29">
        <v>1392</v>
      </c>
      <c r="J29" t="s">
        <v>10</v>
      </c>
      <c r="K29">
        <v>32</v>
      </c>
      <c r="L29">
        <f t="shared" si="2"/>
        <v>27700</v>
      </c>
      <c r="M29">
        <f t="shared" si="3"/>
        <v>0</v>
      </c>
      <c r="N29" s="1">
        <v>42664</v>
      </c>
      <c r="O29">
        <v>0.3</v>
      </c>
      <c r="R29">
        <v>0.25</v>
      </c>
      <c r="S29">
        <v>0</v>
      </c>
      <c r="T29">
        <v>1108</v>
      </c>
    </row>
    <row r="30" spans="1:20" x14ac:dyDescent="0.2">
      <c r="A30">
        <f t="shared" si="0"/>
        <v>113959.99999999999</v>
      </c>
      <c r="B30">
        <f t="shared" si="1"/>
        <v>0</v>
      </c>
      <c r="C30" s="1">
        <v>42664</v>
      </c>
      <c r="D30">
        <v>12.7</v>
      </c>
      <c r="F30">
        <v>13.9</v>
      </c>
      <c r="G30">
        <v>16.899999999999999</v>
      </c>
      <c r="H30">
        <v>0</v>
      </c>
      <c r="I30">
        <v>74</v>
      </c>
      <c r="J30" t="s">
        <v>10</v>
      </c>
      <c r="K30">
        <v>33</v>
      </c>
      <c r="L30">
        <f t="shared" si="2"/>
        <v>15450</v>
      </c>
      <c r="M30">
        <f t="shared" si="3"/>
        <v>0</v>
      </c>
      <c r="N30" s="1">
        <v>42664</v>
      </c>
      <c r="O30">
        <v>0.25</v>
      </c>
      <c r="R30">
        <v>0.3</v>
      </c>
      <c r="S30">
        <v>0</v>
      </c>
      <c r="T30">
        <v>515</v>
      </c>
    </row>
    <row r="31" spans="1:20" x14ac:dyDescent="0.2">
      <c r="A31">
        <f t="shared" si="0"/>
        <v>73440</v>
      </c>
      <c r="B31">
        <f t="shared" si="1"/>
        <v>0</v>
      </c>
      <c r="C31" s="1">
        <v>42664</v>
      </c>
      <c r="D31">
        <v>11.53</v>
      </c>
      <c r="F31">
        <v>12.9</v>
      </c>
      <c r="G31">
        <v>15.9</v>
      </c>
      <c r="H31">
        <v>0</v>
      </c>
      <c r="I31">
        <v>51</v>
      </c>
      <c r="J31" t="s">
        <v>10</v>
      </c>
      <c r="K31">
        <v>34</v>
      </c>
      <c r="L31">
        <f t="shared" si="2"/>
        <v>1225</v>
      </c>
      <c r="M31">
        <f t="shared" si="3"/>
        <v>0</v>
      </c>
      <c r="N31" s="1">
        <v>42664</v>
      </c>
      <c r="O31">
        <v>0.65</v>
      </c>
      <c r="R31">
        <v>0.35</v>
      </c>
      <c r="S31">
        <v>0</v>
      </c>
      <c r="T31">
        <v>35</v>
      </c>
    </row>
    <row r="32" spans="1:20" x14ac:dyDescent="0.2">
      <c r="A32">
        <f t="shared" si="0"/>
        <v>113820</v>
      </c>
      <c r="B32">
        <f t="shared" si="1"/>
        <v>0</v>
      </c>
      <c r="C32" s="1">
        <v>42664</v>
      </c>
      <c r="D32">
        <v>10.9</v>
      </c>
      <c r="F32">
        <v>11.9</v>
      </c>
      <c r="G32">
        <v>15.2</v>
      </c>
      <c r="H32">
        <v>0</v>
      </c>
      <c r="I32">
        <v>84</v>
      </c>
      <c r="J32" t="s">
        <v>10</v>
      </c>
      <c r="K32">
        <v>35</v>
      </c>
      <c r="L32">
        <f t="shared" si="2"/>
        <v>11295</v>
      </c>
      <c r="M32">
        <f t="shared" si="3"/>
        <v>0</v>
      </c>
      <c r="N32" s="1">
        <v>42664</v>
      </c>
      <c r="O32">
        <v>0.25</v>
      </c>
      <c r="Q32">
        <v>0.05</v>
      </c>
      <c r="R32">
        <v>0.4</v>
      </c>
      <c r="S32">
        <v>0</v>
      </c>
      <c r="T32">
        <v>502</v>
      </c>
    </row>
    <row r="33" spans="1:21" x14ac:dyDescent="0.2">
      <c r="A33">
        <f t="shared" si="0"/>
        <v>408785.00000000006</v>
      </c>
      <c r="B33">
        <f t="shared" si="1"/>
        <v>0</v>
      </c>
      <c r="C33" s="1">
        <v>42664</v>
      </c>
      <c r="D33">
        <v>8.7799999999999994</v>
      </c>
      <c r="F33">
        <v>10.9</v>
      </c>
      <c r="G33">
        <v>13.8</v>
      </c>
      <c r="H33">
        <v>0</v>
      </c>
      <c r="I33">
        <v>331</v>
      </c>
      <c r="J33" t="s">
        <v>10</v>
      </c>
      <c r="K33">
        <v>36</v>
      </c>
      <c r="L33">
        <f t="shared" si="2"/>
        <v>12897.500000000002</v>
      </c>
      <c r="M33">
        <f t="shared" si="3"/>
        <v>0</v>
      </c>
      <c r="N33" s="1">
        <v>42664</v>
      </c>
      <c r="O33">
        <v>0.3</v>
      </c>
      <c r="Q33">
        <v>0.1</v>
      </c>
      <c r="R33">
        <v>0.45</v>
      </c>
      <c r="S33">
        <v>0</v>
      </c>
      <c r="T33">
        <v>469</v>
      </c>
    </row>
    <row r="34" spans="1:21" x14ac:dyDescent="0.2">
      <c r="A34">
        <f t="shared" si="0"/>
        <v>14339.999999999998</v>
      </c>
      <c r="B34">
        <f t="shared" si="1"/>
        <v>0</v>
      </c>
      <c r="C34" s="1">
        <v>42664</v>
      </c>
      <c r="D34">
        <v>10.37</v>
      </c>
      <c r="F34">
        <v>11.3</v>
      </c>
      <c r="G34">
        <v>12.6</v>
      </c>
      <c r="H34">
        <v>0</v>
      </c>
      <c r="I34">
        <v>12</v>
      </c>
      <c r="J34" t="s">
        <v>10</v>
      </c>
      <c r="K34">
        <v>37</v>
      </c>
      <c r="L34">
        <f t="shared" si="2"/>
        <v>0</v>
      </c>
      <c r="M34">
        <f t="shared" si="3"/>
        <v>0</v>
      </c>
      <c r="N34" s="1">
        <v>42664</v>
      </c>
      <c r="Q34">
        <v>0.15</v>
      </c>
      <c r="R34">
        <v>0.5</v>
      </c>
      <c r="S34">
        <v>0</v>
      </c>
      <c r="T34">
        <v>0</v>
      </c>
    </row>
    <row r="35" spans="1:21" x14ac:dyDescent="0.2">
      <c r="A35">
        <f t="shared" si="0"/>
        <v>42180</v>
      </c>
      <c r="B35">
        <f t="shared" si="1"/>
        <v>0</v>
      </c>
      <c r="C35" s="1">
        <v>42664</v>
      </c>
      <c r="D35">
        <v>11.2</v>
      </c>
      <c r="F35">
        <v>10.5</v>
      </c>
      <c r="G35">
        <v>11.7</v>
      </c>
      <c r="H35">
        <v>0</v>
      </c>
      <c r="I35">
        <v>38</v>
      </c>
      <c r="J35" t="s">
        <v>10</v>
      </c>
      <c r="K35">
        <v>38</v>
      </c>
      <c r="L35">
        <f t="shared" si="2"/>
        <v>60400</v>
      </c>
      <c r="M35">
        <f t="shared" si="3"/>
        <v>0</v>
      </c>
      <c r="N35" s="1">
        <v>42664</v>
      </c>
      <c r="O35">
        <v>0.6</v>
      </c>
      <c r="Q35">
        <v>0.25</v>
      </c>
      <c r="R35">
        <v>0.55000000000000004</v>
      </c>
      <c r="S35">
        <v>0</v>
      </c>
      <c r="T35">
        <v>1510</v>
      </c>
    </row>
    <row r="36" spans="1:21" s="5" customFormat="1" x14ac:dyDescent="0.2">
      <c r="A36" s="5">
        <f t="shared" si="0"/>
        <v>26259.999999999996</v>
      </c>
      <c r="B36" s="5">
        <f t="shared" si="1"/>
        <v>0</v>
      </c>
      <c r="C36" s="6">
        <v>42664</v>
      </c>
      <c r="D36" s="5">
        <v>5.6</v>
      </c>
      <c r="F36" s="5">
        <v>9.5</v>
      </c>
      <c r="G36" s="5">
        <v>10.7</v>
      </c>
      <c r="H36" s="5">
        <v>0</v>
      </c>
      <c r="I36" s="5">
        <v>26</v>
      </c>
      <c r="J36" s="5" t="s">
        <v>10</v>
      </c>
      <c r="K36" s="5">
        <v>39</v>
      </c>
      <c r="L36" s="5">
        <f t="shared" si="2"/>
        <v>16650</v>
      </c>
      <c r="M36" s="5">
        <f t="shared" si="3"/>
        <v>0</v>
      </c>
      <c r="N36" s="6">
        <v>42664</v>
      </c>
      <c r="O36" s="5">
        <v>0.6</v>
      </c>
      <c r="Q36" s="5">
        <v>0.35</v>
      </c>
      <c r="R36" s="5">
        <v>0.65</v>
      </c>
      <c r="S36" s="5">
        <v>0</v>
      </c>
      <c r="T36" s="5">
        <v>333</v>
      </c>
    </row>
    <row r="37" spans="1:21" x14ac:dyDescent="0.2">
      <c r="A37">
        <f t="shared" si="0"/>
        <v>22680</v>
      </c>
      <c r="B37">
        <f t="shared" si="1"/>
        <v>9450</v>
      </c>
      <c r="C37" s="1">
        <v>42664</v>
      </c>
      <c r="D37">
        <v>8</v>
      </c>
      <c r="E37">
        <v>-0.3</v>
      </c>
      <c r="F37">
        <v>9.3000000000000007</v>
      </c>
      <c r="G37">
        <v>9.6</v>
      </c>
      <c r="H37">
        <v>10</v>
      </c>
      <c r="I37">
        <v>24</v>
      </c>
      <c r="J37" t="s">
        <v>10</v>
      </c>
      <c r="K37">
        <v>40</v>
      </c>
      <c r="L37">
        <f t="shared" si="2"/>
        <v>38115</v>
      </c>
      <c r="M37">
        <f t="shared" si="3"/>
        <v>770.00000000000011</v>
      </c>
      <c r="N37" s="1">
        <v>42664</v>
      </c>
      <c r="O37">
        <v>0.6</v>
      </c>
      <c r="P37">
        <v>-0.4</v>
      </c>
      <c r="Q37">
        <v>0.5</v>
      </c>
      <c r="R37">
        <v>0.6</v>
      </c>
      <c r="S37">
        <v>14</v>
      </c>
      <c r="T37">
        <v>693</v>
      </c>
      <c r="U37">
        <f>T37-'0831'!T37</f>
        <v>1</v>
      </c>
    </row>
    <row r="38" spans="1:21" x14ac:dyDescent="0.2">
      <c r="A38">
        <f t="shared" si="0"/>
        <v>161500</v>
      </c>
      <c r="B38">
        <f t="shared" si="1"/>
        <v>850</v>
      </c>
      <c r="C38" s="1">
        <v>42664</v>
      </c>
      <c r="D38">
        <v>8.6999999999999993</v>
      </c>
      <c r="E38">
        <v>1.5</v>
      </c>
      <c r="F38">
        <v>8.1999999999999993</v>
      </c>
      <c r="G38">
        <v>8.8000000000000007</v>
      </c>
      <c r="H38">
        <v>1</v>
      </c>
      <c r="I38">
        <v>190</v>
      </c>
      <c r="J38" t="s">
        <v>10</v>
      </c>
      <c r="K38">
        <v>41</v>
      </c>
      <c r="L38">
        <f t="shared" si="2"/>
        <v>9860</v>
      </c>
      <c r="M38">
        <f t="shared" si="3"/>
        <v>7322.5000000000009</v>
      </c>
      <c r="N38" s="1">
        <v>42664</v>
      </c>
      <c r="O38">
        <v>0.67</v>
      </c>
      <c r="P38">
        <v>-0.28000000000000003</v>
      </c>
      <c r="Q38">
        <v>0.65</v>
      </c>
      <c r="R38">
        <v>0.8</v>
      </c>
      <c r="S38">
        <v>101</v>
      </c>
      <c r="T38">
        <v>136</v>
      </c>
      <c r="U38">
        <f>T38-'0831'!T38</f>
        <v>1</v>
      </c>
    </row>
    <row r="39" spans="1:21" x14ac:dyDescent="0.2">
      <c r="A39">
        <f t="shared" si="0"/>
        <v>21060</v>
      </c>
      <c r="B39">
        <f t="shared" si="1"/>
        <v>11700</v>
      </c>
      <c r="C39" s="1">
        <v>42664</v>
      </c>
      <c r="D39">
        <v>7.4</v>
      </c>
      <c r="E39">
        <v>0.4</v>
      </c>
      <c r="F39">
        <v>7.6</v>
      </c>
      <c r="G39">
        <v>8</v>
      </c>
      <c r="H39">
        <v>15</v>
      </c>
      <c r="I39">
        <v>27</v>
      </c>
      <c r="J39" t="s">
        <v>10</v>
      </c>
      <c r="K39">
        <v>42</v>
      </c>
      <c r="L39">
        <f t="shared" si="2"/>
        <v>119262.5</v>
      </c>
      <c r="M39">
        <f t="shared" si="3"/>
        <v>1225</v>
      </c>
      <c r="N39" s="1">
        <v>42664</v>
      </c>
      <c r="O39">
        <v>0.95</v>
      </c>
      <c r="P39">
        <v>-0.2</v>
      </c>
      <c r="Q39">
        <v>0.85</v>
      </c>
      <c r="R39">
        <v>0.9</v>
      </c>
      <c r="S39">
        <v>14</v>
      </c>
      <c r="T39">
        <v>1363</v>
      </c>
      <c r="U39">
        <f>T39-'0831'!T39</f>
        <v>1002</v>
      </c>
    </row>
    <row r="40" spans="1:21" x14ac:dyDescent="0.2">
      <c r="A40">
        <f t="shared" si="0"/>
        <v>32195</v>
      </c>
      <c r="B40">
        <f t="shared" si="1"/>
        <v>685</v>
      </c>
      <c r="C40" s="1">
        <v>42664</v>
      </c>
      <c r="D40">
        <v>7.1</v>
      </c>
      <c r="E40">
        <v>-0.28999999999999998</v>
      </c>
      <c r="F40">
        <v>6.3</v>
      </c>
      <c r="G40">
        <v>7.4</v>
      </c>
      <c r="H40">
        <v>1</v>
      </c>
      <c r="I40">
        <v>47</v>
      </c>
      <c r="J40" t="s">
        <v>10</v>
      </c>
      <c r="K40">
        <v>43</v>
      </c>
      <c r="L40">
        <f t="shared" si="2"/>
        <v>198787.5</v>
      </c>
      <c r="M40">
        <f t="shared" si="3"/>
        <v>8775</v>
      </c>
      <c r="N40" s="1">
        <v>42664</v>
      </c>
      <c r="O40">
        <v>1.1499999999999999</v>
      </c>
      <c r="P40">
        <v>-0.73</v>
      </c>
      <c r="Q40">
        <v>1.05</v>
      </c>
      <c r="R40">
        <v>1.2</v>
      </c>
      <c r="S40">
        <v>78</v>
      </c>
      <c r="T40">
        <v>1767</v>
      </c>
      <c r="U40">
        <f>T40-'0831'!T40</f>
        <v>10</v>
      </c>
    </row>
    <row r="41" spans="1:21" x14ac:dyDescent="0.2">
      <c r="A41">
        <f t="shared" si="0"/>
        <v>40320</v>
      </c>
      <c r="B41">
        <f t="shared" si="1"/>
        <v>16379.999999999998</v>
      </c>
      <c r="C41" s="1">
        <v>42664</v>
      </c>
      <c r="D41">
        <v>6.2</v>
      </c>
      <c r="E41">
        <v>1.23</v>
      </c>
      <c r="F41">
        <v>6.1</v>
      </c>
      <c r="G41">
        <v>6.5</v>
      </c>
      <c r="H41">
        <v>26</v>
      </c>
      <c r="I41">
        <v>64</v>
      </c>
      <c r="J41" t="s">
        <v>10</v>
      </c>
      <c r="K41">
        <v>44</v>
      </c>
      <c r="L41">
        <f t="shared" si="2"/>
        <v>106975</v>
      </c>
      <c r="M41">
        <f t="shared" si="3"/>
        <v>3300</v>
      </c>
      <c r="N41" s="1">
        <v>42664</v>
      </c>
      <c r="O41">
        <v>1.45</v>
      </c>
      <c r="P41">
        <v>-1.02</v>
      </c>
      <c r="Q41">
        <v>1.3</v>
      </c>
      <c r="R41">
        <v>1.45</v>
      </c>
      <c r="S41">
        <v>24</v>
      </c>
      <c r="T41">
        <v>778</v>
      </c>
      <c r="U41">
        <f>T41-'0831'!T41</f>
        <v>-10</v>
      </c>
    </row>
    <row r="42" spans="1:21" x14ac:dyDescent="0.2">
      <c r="A42">
        <f t="shared" si="0"/>
        <v>127680</v>
      </c>
      <c r="B42">
        <f t="shared" si="1"/>
        <v>15679.999999999998</v>
      </c>
      <c r="C42" s="1">
        <v>42664</v>
      </c>
      <c r="D42">
        <v>5.6</v>
      </c>
      <c r="E42">
        <v>0.7</v>
      </c>
      <c r="F42">
        <v>5.4</v>
      </c>
      <c r="G42">
        <v>5.8</v>
      </c>
      <c r="H42">
        <v>28</v>
      </c>
      <c r="I42">
        <v>228</v>
      </c>
      <c r="J42" t="s">
        <v>10</v>
      </c>
      <c r="K42">
        <v>45</v>
      </c>
      <c r="L42">
        <f t="shared" si="2"/>
        <v>391170</v>
      </c>
      <c r="M42">
        <f t="shared" si="3"/>
        <v>32300.000000000007</v>
      </c>
      <c r="N42" s="1">
        <v>42664</v>
      </c>
      <c r="O42">
        <v>1.7</v>
      </c>
      <c r="P42">
        <v>-0.35</v>
      </c>
      <c r="Q42">
        <v>1.6</v>
      </c>
      <c r="R42">
        <v>1.8</v>
      </c>
      <c r="S42">
        <v>190</v>
      </c>
      <c r="T42">
        <v>2301</v>
      </c>
      <c r="U42">
        <f>T42-'0831'!T42</f>
        <v>598</v>
      </c>
    </row>
    <row r="43" spans="1:21" x14ac:dyDescent="0.2">
      <c r="A43">
        <f t="shared" si="0"/>
        <v>281500</v>
      </c>
      <c r="B43">
        <f t="shared" si="1"/>
        <v>6000</v>
      </c>
      <c r="C43" s="1">
        <v>42664</v>
      </c>
      <c r="D43">
        <v>4.8</v>
      </c>
      <c r="E43">
        <v>0.56999999999999995</v>
      </c>
      <c r="F43">
        <v>4.8</v>
      </c>
      <c r="G43">
        <v>5.2</v>
      </c>
      <c r="H43">
        <v>12</v>
      </c>
      <c r="I43">
        <v>563</v>
      </c>
      <c r="J43" t="s">
        <v>10</v>
      </c>
      <c r="K43">
        <v>46</v>
      </c>
      <c r="L43">
        <f t="shared" si="2"/>
        <v>45857.500000000007</v>
      </c>
      <c r="M43">
        <f t="shared" si="3"/>
        <v>0</v>
      </c>
      <c r="N43" s="1">
        <v>42664</v>
      </c>
      <c r="O43">
        <v>2.58</v>
      </c>
      <c r="Q43">
        <v>1.95</v>
      </c>
      <c r="R43">
        <v>2.2000000000000002</v>
      </c>
      <c r="S43">
        <v>0</v>
      </c>
      <c r="T43">
        <v>221</v>
      </c>
      <c r="U43">
        <f>T43-'0831'!T43</f>
        <v>48</v>
      </c>
    </row>
    <row r="44" spans="1:21" x14ac:dyDescent="0.2">
      <c r="A44">
        <f t="shared" si="0"/>
        <v>153080</v>
      </c>
      <c r="B44">
        <f t="shared" si="1"/>
        <v>14685</v>
      </c>
      <c r="C44" s="1">
        <v>42664</v>
      </c>
      <c r="D44">
        <v>4.7</v>
      </c>
      <c r="E44">
        <v>1.75</v>
      </c>
      <c r="F44">
        <v>4.2</v>
      </c>
      <c r="G44">
        <v>4.7</v>
      </c>
      <c r="H44">
        <v>33</v>
      </c>
      <c r="I44">
        <v>344</v>
      </c>
      <c r="J44" t="s">
        <v>10</v>
      </c>
      <c r="K44">
        <v>47</v>
      </c>
      <c r="L44">
        <f t="shared" si="2"/>
        <v>231500</v>
      </c>
      <c r="M44">
        <f t="shared" si="3"/>
        <v>33750</v>
      </c>
      <c r="N44" s="1">
        <v>42664</v>
      </c>
      <c r="O44">
        <v>2.4900000000000002</v>
      </c>
      <c r="P44">
        <v>-0.71</v>
      </c>
      <c r="Q44">
        <v>2.4</v>
      </c>
      <c r="R44">
        <v>2.6</v>
      </c>
      <c r="S44">
        <v>135</v>
      </c>
      <c r="T44">
        <v>926</v>
      </c>
      <c r="U44">
        <f>T44-'0831'!T44</f>
        <v>20</v>
      </c>
    </row>
    <row r="45" spans="1:21" x14ac:dyDescent="0.2">
      <c r="A45">
        <f t="shared" si="0"/>
        <v>78000</v>
      </c>
      <c r="B45">
        <f t="shared" si="1"/>
        <v>58500</v>
      </c>
      <c r="C45" s="1">
        <v>42664</v>
      </c>
      <c r="D45">
        <v>3.7</v>
      </c>
      <c r="E45">
        <v>0.7</v>
      </c>
      <c r="F45">
        <v>3.7</v>
      </c>
      <c r="G45">
        <v>4.0999999999999996</v>
      </c>
      <c r="H45">
        <v>150</v>
      </c>
      <c r="I45">
        <v>200</v>
      </c>
      <c r="J45" t="s">
        <v>10</v>
      </c>
      <c r="K45">
        <v>48</v>
      </c>
      <c r="L45">
        <f t="shared" si="2"/>
        <v>3630.0000000000005</v>
      </c>
      <c r="M45">
        <f t="shared" si="3"/>
        <v>0</v>
      </c>
      <c r="N45" s="1">
        <v>42664</v>
      </c>
      <c r="O45">
        <v>4.7</v>
      </c>
      <c r="Q45">
        <v>2.85</v>
      </c>
      <c r="R45">
        <v>3.2</v>
      </c>
      <c r="S45">
        <v>0</v>
      </c>
      <c r="T45">
        <v>12</v>
      </c>
      <c r="U45">
        <f>T45-'0831'!T45</f>
        <v>0</v>
      </c>
    </row>
    <row r="46" spans="1:21" x14ac:dyDescent="0.2">
      <c r="A46">
        <f t="shared" si="0"/>
        <v>78540.000000000015</v>
      </c>
      <c r="B46">
        <f t="shared" si="1"/>
        <v>41140</v>
      </c>
      <c r="C46" s="1">
        <v>42664</v>
      </c>
      <c r="D46">
        <v>3.52</v>
      </c>
      <c r="E46">
        <v>-0.89</v>
      </c>
      <c r="F46">
        <v>3.2</v>
      </c>
      <c r="G46">
        <v>3.6</v>
      </c>
      <c r="H46">
        <v>121</v>
      </c>
      <c r="I46">
        <v>231</v>
      </c>
      <c r="J46" t="s">
        <v>10</v>
      </c>
      <c r="K46">
        <v>49</v>
      </c>
      <c r="L46">
        <f t="shared" si="2"/>
        <v>1050</v>
      </c>
      <c r="M46">
        <f t="shared" si="3"/>
        <v>0</v>
      </c>
      <c r="N46" s="1">
        <v>42664</v>
      </c>
      <c r="O46">
        <v>3.5</v>
      </c>
      <c r="Q46">
        <v>3.3</v>
      </c>
      <c r="R46">
        <v>3.7</v>
      </c>
      <c r="S46">
        <v>0</v>
      </c>
      <c r="T46">
        <v>3</v>
      </c>
      <c r="U46">
        <f>T46-'0831'!T46</f>
        <v>0</v>
      </c>
    </row>
    <row r="47" spans="1:21" x14ac:dyDescent="0.2">
      <c r="A47">
        <f t="shared" si="0"/>
        <v>105530</v>
      </c>
      <c r="B47">
        <f t="shared" si="1"/>
        <v>63440</v>
      </c>
      <c r="C47" s="1">
        <v>42664</v>
      </c>
      <c r="D47">
        <v>3</v>
      </c>
      <c r="E47">
        <v>0.8</v>
      </c>
      <c r="F47">
        <v>2.9</v>
      </c>
      <c r="G47">
        <v>3.2</v>
      </c>
      <c r="H47">
        <v>208</v>
      </c>
      <c r="I47">
        <v>346</v>
      </c>
      <c r="J47" t="s">
        <v>10</v>
      </c>
      <c r="K47">
        <v>50</v>
      </c>
      <c r="L47">
        <f t="shared" si="2"/>
        <v>458800</v>
      </c>
      <c r="M47">
        <f t="shared" si="3"/>
        <v>23600</v>
      </c>
      <c r="N47" s="1">
        <v>42664</v>
      </c>
      <c r="O47">
        <v>4.04</v>
      </c>
      <c r="P47">
        <v>-2.06</v>
      </c>
      <c r="Q47">
        <v>3.8</v>
      </c>
      <c r="R47">
        <v>4.2</v>
      </c>
      <c r="S47">
        <v>59</v>
      </c>
      <c r="T47">
        <v>1147</v>
      </c>
      <c r="U47">
        <f>T47-'0831'!T47</f>
        <v>-4</v>
      </c>
    </row>
    <row r="48" spans="1:21" x14ac:dyDescent="0.2">
      <c r="A48">
        <f t="shared" si="0"/>
        <v>57142.500000000007</v>
      </c>
      <c r="B48">
        <f t="shared" si="1"/>
        <v>16672.5</v>
      </c>
      <c r="C48" s="1">
        <v>42664</v>
      </c>
      <c r="D48">
        <v>1.45</v>
      </c>
      <c r="E48">
        <v>0.45</v>
      </c>
      <c r="F48">
        <v>1.35</v>
      </c>
      <c r="G48">
        <v>1.5</v>
      </c>
      <c r="H48">
        <v>117</v>
      </c>
      <c r="I48">
        <v>401</v>
      </c>
      <c r="J48" t="s">
        <v>10</v>
      </c>
      <c r="K48">
        <v>55</v>
      </c>
      <c r="L48">
        <f t="shared" si="2"/>
        <v>7650</v>
      </c>
      <c r="M48">
        <f t="shared" si="3"/>
        <v>0</v>
      </c>
      <c r="N48" s="1">
        <v>42664</v>
      </c>
      <c r="O48">
        <v>8.1999999999999993</v>
      </c>
      <c r="Q48">
        <v>7.2</v>
      </c>
      <c r="R48">
        <v>9.8000000000000007</v>
      </c>
      <c r="S48">
        <v>0</v>
      </c>
      <c r="T48">
        <v>9</v>
      </c>
      <c r="U48">
        <f>T48-'0831'!T48</f>
        <v>0</v>
      </c>
    </row>
    <row r="49" spans="1:21" x14ac:dyDescent="0.2">
      <c r="A49">
        <f t="shared" si="0"/>
        <v>47047.5</v>
      </c>
      <c r="B49">
        <f t="shared" si="1"/>
        <v>8437.5</v>
      </c>
      <c r="C49" s="1">
        <v>42664</v>
      </c>
      <c r="D49">
        <v>0.67</v>
      </c>
      <c r="E49">
        <v>0.22</v>
      </c>
      <c r="F49">
        <v>0.6</v>
      </c>
      <c r="G49">
        <v>0.75</v>
      </c>
      <c r="H49">
        <v>125</v>
      </c>
      <c r="I49">
        <v>697</v>
      </c>
      <c r="J49" t="s">
        <v>10</v>
      </c>
      <c r="K49">
        <v>60</v>
      </c>
      <c r="L49">
        <f t="shared" si="2"/>
        <v>48945.000000000007</v>
      </c>
      <c r="M49">
        <f t="shared" si="3"/>
        <v>0</v>
      </c>
      <c r="N49" s="1">
        <v>42664</v>
      </c>
      <c r="O49">
        <v>12.9</v>
      </c>
      <c r="Q49">
        <v>11.3</v>
      </c>
      <c r="R49">
        <v>13.8</v>
      </c>
      <c r="S49">
        <v>0</v>
      </c>
      <c r="T49">
        <v>39</v>
      </c>
      <c r="U49">
        <f>T49-'0831'!T49</f>
        <v>0</v>
      </c>
    </row>
    <row r="50" spans="1:21" x14ac:dyDescent="0.2">
      <c r="A50">
        <f t="shared" si="0"/>
        <v>0</v>
      </c>
      <c r="B50">
        <f t="shared" si="1"/>
        <v>0</v>
      </c>
      <c r="C50" s="1">
        <v>42664</v>
      </c>
      <c r="F50">
        <v>0.2</v>
      </c>
      <c r="G50">
        <v>0.45</v>
      </c>
      <c r="H50">
        <v>0</v>
      </c>
      <c r="I50">
        <v>0</v>
      </c>
      <c r="J50" t="s">
        <v>10</v>
      </c>
      <c r="K50">
        <v>65</v>
      </c>
      <c r="L50">
        <f t="shared" si="2"/>
        <v>0</v>
      </c>
      <c r="M50">
        <f t="shared" si="3"/>
        <v>0</v>
      </c>
      <c r="N50" s="1">
        <v>42664</v>
      </c>
      <c r="Q50">
        <v>15.9</v>
      </c>
      <c r="R50">
        <v>18.2</v>
      </c>
      <c r="S50">
        <v>0</v>
      </c>
      <c r="T50">
        <v>0</v>
      </c>
      <c r="U50">
        <f>T50-'0831'!T50</f>
        <v>0</v>
      </c>
    </row>
    <row r="52" spans="1:21" s="4" customFormat="1" x14ac:dyDescent="0.2">
      <c r="C52" s="4">
        <f>SUM(B:B)</f>
        <v>263620</v>
      </c>
      <c r="D52" s="4">
        <f>SUM(A37:A50)</f>
        <v>1206275</v>
      </c>
      <c r="N52" s="4">
        <f>SUM(M:M)</f>
        <v>111042.5</v>
      </c>
      <c r="O52" s="4">
        <f>SUM(L37:L50)</f>
        <v>1661602.5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2"/>
  <sheetViews>
    <sheetView tabSelected="1" workbookViewId="0">
      <selection activeCell="A2" sqref="A2"/>
    </sheetView>
  </sheetViews>
  <sheetFormatPr baseColWidth="10" defaultRowHeight="16" x14ac:dyDescent="0.2"/>
  <sheetData>
    <row r="2" spans="1:20" x14ac:dyDescent="0.2">
      <c r="C2" t="s">
        <v>3</v>
      </c>
      <c r="D2" t="s">
        <v>4</v>
      </c>
      <c r="E2" t="s">
        <v>5</v>
      </c>
      <c r="F2" t="s">
        <v>1</v>
      </c>
      <c r="G2" t="s">
        <v>2</v>
      </c>
      <c r="H2" t="s">
        <v>6</v>
      </c>
      <c r="I2" t="s">
        <v>7</v>
      </c>
      <c r="J2" t="s">
        <v>8</v>
      </c>
      <c r="K2" t="s">
        <v>0</v>
      </c>
      <c r="N2" t="s">
        <v>9</v>
      </c>
      <c r="O2" t="s">
        <v>4</v>
      </c>
      <c r="P2" t="s">
        <v>5</v>
      </c>
      <c r="Q2" t="s">
        <v>1</v>
      </c>
      <c r="R2" t="s">
        <v>2</v>
      </c>
      <c r="S2" t="s">
        <v>6</v>
      </c>
      <c r="T2" t="s">
        <v>7</v>
      </c>
    </row>
    <row r="3" spans="1:20" x14ac:dyDescent="0.2">
      <c r="A3">
        <f t="shared" ref="A3:A50" si="0">I3*AVERAGE(F3:G3)*100</f>
        <v>0</v>
      </c>
      <c r="B3">
        <f t="shared" ref="B3:B50" si="1">H3*AVERAGE(F3:G3)*100</f>
        <v>0</v>
      </c>
      <c r="C3" s="1">
        <v>42664</v>
      </c>
      <c r="F3">
        <v>42.2</v>
      </c>
      <c r="G3">
        <v>43.9</v>
      </c>
      <c r="H3">
        <v>0</v>
      </c>
      <c r="I3">
        <v>0</v>
      </c>
      <c r="J3" t="s">
        <v>10</v>
      </c>
      <c r="K3">
        <v>6</v>
      </c>
      <c r="L3">
        <f t="shared" ref="L3:L50" si="2">T3*AVERAGE(Q3:R3)*100</f>
        <v>0</v>
      </c>
      <c r="M3">
        <f t="shared" ref="M3:M50" si="3">S3*AVERAGE(Q3:R3)*100</f>
        <v>0</v>
      </c>
      <c r="N3" s="1">
        <v>42664</v>
      </c>
      <c r="R3">
        <v>0.55000000000000004</v>
      </c>
      <c r="S3">
        <v>0</v>
      </c>
      <c r="T3">
        <v>0</v>
      </c>
    </row>
    <row r="4" spans="1:20" x14ac:dyDescent="0.2">
      <c r="A4">
        <f t="shared" si="0"/>
        <v>0</v>
      </c>
      <c r="B4">
        <f t="shared" si="1"/>
        <v>0</v>
      </c>
      <c r="C4" s="1">
        <v>42664</v>
      </c>
      <c r="F4">
        <v>39.9</v>
      </c>
      <c r="G4">
        <v>44.1</v>
      </c>
      <c r="H4">
        <v>0</v>
      </c>
      <c r="I4">
        <v>0</v>
      </c>
      <c r="J4" t="s">
        <v>10</v>
      </c>
      <c r="K4">
        <v>7</v>
      </c>
      <c r="L4">
        <f t="shared" si="2"/>
        <v>0</v>
      </c>
      <c r="M4">
        <f t="shared" si="3"/>
        <v>0</v>
      </c>
      <c r="N4" s="1">
        <v>42664</v>
      </c>
      <c r="R4">
        <v>0.3</v>
      </c>
      <c r="S4">
        <v>0</v>
      </c>
      <c r="T4">
        <v>0</v>
      </c>
    </row>
    <row r="5" spans="1:20" x14ac:dyDescent="0.2">
      <c r="A5">
        <f t="shared" si="0"/>
        <v>0</v>
      </c>
      <c r="B5">
        <f t="shared" si="1"/>
        <v>0</v>
      </c>
      <c r="C5" s="1">
        <v>42664</v>
      </c>
      <c r="F5">
        <v>39</v>
      </c>
      <c r="G5">
        <v>43.1</v>
      </c>
      <c r="H5">
        <v>0</v>
      </c>
      <c r="I5">
        <v>0</v>
      </c>
      <c r="J5" t="s">
        <v>10</v>
      </c>
      <c r="K5">
        <v>8</v>
      </c>
      <c r="L5">
        <f t="shared" si="2"/>
        <v>0</v>
      </c>
      <c r="M5">
        <f t="shared" si="3"/>
        <v>0</v>
      </c>
      <c r="N5" s="1">
        <v>42664</v>
      </c>
      <c r="R5">
        <v>0.3</v>
      </c>
      <c r="S5">
        <v>0</v>
      </c>
      <c r="T5">
        <v>0</v>
      </c>
    </row>
    <row r="6" spans="1:20" x14ac:dyDescent="0.2">
      <c r="A6">
        <f t="shared" si="0"/>
        <v>0</v>
      </c>
      <c r="B6">
        <f t="shared" si="1"/>
        <v>0</v>
      </c>
      <c r="C6" s="1">
        <v>42664</v>
      </c>
      <c r="F6">
        <v>38</v>
      </c>
      <c r="G6">
        <v>42.1</v>
      </c>
      <c r="H6">
        <v>0</v>
      </c>
      <c r="I6">
        <v>0</v>
      </c>
      <c r="J6" t="s">
        <v>10</v>
      </c>
      <c r="K6">
        <v>9</v>
      </c>
      <c r="L6">
        <f t="shared" si="2"/>
        <v>0</v>
      </c>
      <c r="M6">
        <f t="shared" si="3"/>
        <v>0</v>
      </c>
      <c r="N6" s="1">
        <v>42664</v>
      </c>
      <c r="R6">
        <v>0.3</v>
      </c>
      <c r="S6">
        <v>0</v>
      </c>
      <c r="T6">
        <v>0</v>
      </c>
    </row>
    <row r="7" spans="1:20" x14ac:dyDescent="0.2">
      <c r="A7">
        <f t="shared" si="0"/>
        <v>39150.000000000007</v>
      </c>
      <c r="B7">
        <f t="shared" si="1"/>
        <v>0</v>
      </c>
      <c r="C7" s="1">
        <v>42664</v>
      </c>
      <c r="D7">
        <v>10.5</v>
      </c>
      <c r="F7">
        <v>38.200000000000003</v>
      </c>
      <c r="G7">
        <v>40.1</v>
      </c>
      <c r="H7">
        <v>0</v>
      </c>
      <c r="I7">
        <v>10</v>
      </c>
      <c r="J7" t="s">
        <v>10</v>
      </c>
      <c r="K7">
        <v>10</v>
      </c>
      <c r="L7">
        <f t="shared" si="2"/>
        <v>60</v>
      </c>
      <c r="M7">
        <f t="shared" si="3"/>
        <v>0</v>
      </c>
      <c r="N7" s="1">
        <v>42664</v>
      </c>
      <c r="O7">
        <v>0.35</v>
      </c>
      <c r="R7">
        <v>0.3</v>
      </c>
      <c r="S7">
        <v>0</v>
      </c>
      <c r="T7">
        <v>2</v>
      </c>
    </row>
    <row r="8" spans="1:20" x14ac:dyDescent="0.2">
      <c r="A8">
        <f t="shared" si="0"/>
        <v>0</v>
      </c>
      <c r="B8">
        <f t="shared" si="1"/>
        <v>0</v>
      </c>
      <c r="C8" s="1">
        <v>42664</v>
      </c>
      <c r="F8">
        <v>37.200000000000003</v>
      </c>
      <c r="G8">
        <v>40.1</v>
      </c>
      <c r="H8">
        <v>0</v>
      </c>
      <c r="I8">
        <v>0</v>
      </c>
      <c r="J8" t="s">
        <v>10</v>
      </c>
      <c r="K8">
        <v>11</v>
      </c>
      <c r="L8">
        <f t="shared" si="2"/>
        <v>0</v>
      </c>
      <c r="M8">
        <f t="shared" si="3"/>
        <v>0</v>
      </c>
      <c r="N8" s="1">
        <v>42664</v>
      </c>
      <c r="R8">
        <v>0.3</v>
      </c>
      <c r="S8">
        <v>0</v>
      </c>
      <c r="T8">
        <v>0</v>
      </c>
    </row>
    <row r="9" spans="1:20" x14ac:dyDescent="0.2">
      <c r="A9">
        <f t="shared" si="0"/>
        <v>0</v>
      </c>
      <c r="B9">
        <f t="shared" si="1"/>
        <v>0</v>
      </c>
      <c r="C9" s="1">
        <v>42664</v>
      </c>
      <c r="F9">
        <v>34.9</v>
      </c>
      <c r="G9">
        <v>38.5</v>
      </c>
      <c r="H9">
        <v>0</v>
      </c>
      <c r="I9">
        <v>0</v>
      </c>
      <c r="J9" t="s">
        <v>10</v>
      </c>
      <c r="K9">
        <v>12</v>
      </c>
      <c r="L9">
        <f t="shared" si="2"/>
        <v>0</v>
      </c>
      <c r="M9">
        <f t="shared" si="3"/>
        <v>0</v>
      </c>
      <c r="N9" s="1">
        <v>42664</v>
      </c>
      <c r="R9">
        <v>0.3</v>
      </c>
      <c r="S9">
        <v>0</v>
      </c>
      <c r="T9">
        <v>0</v>
      </c>
    </row>
    <row r="10" spans="1:20" x14ac:dyDescent="0.2">
      <c r="A10">
        <f t="shared" si="0"/>
        <v>0</v>
      </c>
      <c r="B10">
        <f t="shared" si="1"/>
        <v>0</v>
      </c>
      <c r="C10" s="1">
        <v>42664</v>
      </c>
      <c r="D10">
        <v>11</v>
      </c>
      <c r="F10">
        <v>34</v>
      </c>
      <c r="G10">
        <v>38.6</v>
      </c>
      <c r="H10">
        <v>0</v>
      </c>
      <c r="I10">
        <v>0</v>
      </c>
      <c r="J10" t="s">
        <v>10</v>
      </c>
      <c r="K10">
        <v>13</v>
      </c>
      <c r="L10">
        <f t="shared" si="2"/>
        <v>0</v>
      </c>
      <c r="M10">
        <f t="shared" si="3"/>
        <v>0</v>
      </c>
      <c r="N10" s="1">
        <v>42664</v>
      </c>
      <c r="R10">
        <v>0.3</v>
      </c>
      <c r="S10">
        <v>0</v>
      </c>
      <c r="T10">
        <v>0</v>
      </c>
    </row>
    <row r="11" spans="1:20" x14ac:dyDescent="0.2">
      <c r="A11">
        <f t="shared" si="0"/>
        <v>0</v>
      </c>
      <c r="B11">
        <f t="shared" si="1"/>
        <v>0</v>
      </c>
      <c r="C11" s="1">
        <v>42664</v>
      </c>
      <c r="F11">
        <v>33</v>
      </c>
      <c r="G11">
        <v>37.6</v>
      </c>
      <c r="H11">
        <v>0</v>
      </c>
      <c r="I11">
        <v>0</v>
      </c>
      <c r="J11" t="s">
        <v>10</v>
      </c>
      <c r="K11">
        <v>14</v>
      </c>
      <c r="L11">
        <f t="shared" si="2"/>
        <v>300</v>
      </c>
      <c r="M11">
        <f t="shared" si="3"/>
        <v>0</v>
      </c>
      <c r="N11" s="1">
        <v>42664</v>
      </c>
      <c r="O11">
        <v>0.5</v>
      </c>
      <c r="R11">
        <v>0.3</v>
      </c>
      <c r="S11">
        <v>0</v>
      </c>
      <c r="T11">
        <v>10</v>
      </c>
    </row>
    <row r="12" spans="1:20" x14ac:dyDescent="0.2">
      <c r="A12">
        <f t="shared" si="0"/>
        <v>0</v>
      </c>
      <c r="B12">
        <f t="shared" si="1"/>
        <v>0</v>
      </c>
      <c r="C12" s="1">
        <v>42664</v>
      </c>
      <c r="F12">
        <v>31.9</v>
      </c>
      <c r="G12">
        <v>35.299999999999997</v>
      </c>
      <c r="H12">
        <v>0</v>
      </c>
      <c r="I12">
        <v>0</v>
      </c>
      <c r="J12" t="s">
        <v>10</v>
      </c>
      <c r="K12">
        <v>15</v>
      </c>
      <c r="L12">
        <f t="shared" si="2"/>
        <v>620</v>
      </c>
      <c r="M12">
        <f t="shared" si="3"/>
        <v>0</v>
      </c>
      <c r="N12" s="1">
        <v>42664</v>
      </c>
      <c r="O12">
        <v>0.5</v>
      </c>
      <c r="R12">
        <v>0.2</v>
      </c>
      <c r="S12">
        <v>0</v>
      </c>
      <c r="T12">
        <v>31</v>
      </c>
    </row>
    <row r="13" spans="1:20" x14ac:dyDescent="0.2">
      <c r="A13">
        <f t="shared" si="0"/>
        <v>0</v>
      </c>
      <c r="B13">
        <f t="shared" si="1"/>
        <v>0</v>
      </c>
      <c r="C13" s="1">
        <v>42664</v>
      </c>
      <c r="F13">
        <v>30.9</v>
      </c>
      <c r="G13">
        <v>34.299999999999997</v>
      </c>
      <c r="H13">
        <v>0</v>
      </c>
      <c r="I13">
        <v>0</v>
      </c>
      <c r="J13" t="s">
        <v>10</v>
      </c>
      <c r="K13">
        <v>16</v>
      </c>
      <c r="L13">
        <f t="shared" si="2"/>
        <v>89.999999999999986</v>
      </c>
      <c r="M13">
        <f t="shared" si="3"/>
        <v>0</v>
      </c>
      <c r="N13" s="1">
        <v>42664</v>
      </c>
      <c r="O13">
        <v>1.53</v>
      </c>
      <c r="R13">
        <v>0.3</v>
      </c>
      <c r="S13">
        <v>0</v>
      </c>
      <c r="T13">
        <v>3</v>
      </c>
    </row>
    <row r="14" spans="1:20" x14ac:dyDescent="0.2">
      <c r="A14">
        <f t="shared" si="0"/>
        <v>0</v>
      </c>
      <c r="B14">
        <f t="shared" si="1"/>
        <v>0</v>
      </c>
      <c r="C14" s="1">
        <v>42664</v>
      </c>
      <c r="F14">
        <v>30.2</v>
      </c>
      <c r="G14">
        <v>34.700000000000003</v>
      </c>
      <c r="H14">
        <v>0</v>
      </c>
      <c r="I14">
        <v>0</v>
      </c>
      <c r="J14" t="s">
        <v>10</v>
      </c>
      <c r="K14">
        <v>17</v>
      </c>
      <c r="L14">
        <f t="shared" si="2"/>
        <v>89.999999999999986</v>
      </c>
      <c r="M14">
        <f t="shared" si="3"/>
        <v>0</v>
      </c>
      <c r="N14" s="1">
        <v>42664</v>
      </c>
      <c r="O14">
        <v>0.3</v>
      </c>
      <c r="R14">
        <v>0.3</v>
      </c>
      <c r="S14">
        <v>0</v>
      </c>
      <c r="T14">
        <v>3</v>
      </c>
    </row>
    <row r="15" spans="1:20" x14ac:dyDescent="0.2">
      <c r="A15">
        <f t="shared" si="0"/>
        <v>3060</v>
      </c>
      <c r="B15">
        <f t="shared" si="1"/>
        <v>0</v>
      </c>
      <c r="C15" s="1">
        <v>42664</v>
      </c>
      <c r="D15">
        <v>3.86</v>
      </c>
      <c r="F15">
        <v>28.9</v>
      </c>
      <c r="G15">
        <v>32.299999999999997</v>
      </c>
      <c r="H15">
        <v>0</v>
      </c>
      <c r="I15">
        <v>1</v>
      </c>
      <c r="J15" t="s">
        <v>10</v>
      </c>
      <c r="K15">
        <v>18</v>
      </c>
      <c r="L15">
        <f t="shared" si="2"/>
        <v>4275</v>
      </c>
      <c r="M15">
        <f t="shared" si="3"/>
        <v>0</v>
      </c>
      <c r="N15" s="1">
        <v>42664</v>
      </c>
      <c r="O15">
        <v>0.11</v>
      </c>
      <c r="R15">
        <v>0.75</v>
      </c>
      <c r="S15">
        <v>0</v>
      </c>
      <c r="T15">
        <v>57</v>
      </c>
    </row>
    <row r="16" spans="1:20" x14ac:dyDescent="0.2">
      <c r="A16">
        <f t="shared" si="0"/>
        <v>0</v>
      </c>
      <c r="B16">
        <f t="shared" si="1"/>
        <v>0</v>
      </c>
      <c r="C16" s="1">
        <v>42664</v>
      </c>
      <c r="D16">
        <v>21.12</v>
      </c>
      <c r="F16">
        <v>28.1</v>
      </c>
      <c r="G16">
        <v>32.6</v>
      </c>
      <c r="H16">
        <v>0</v>
      </c>
      <c r="I16">
        <v>0</v>
      </c>
      <c r="J16" t="s">
        <v>10</v>
      </c>
      <c r="K16">
        <v>19</v>
      </c>
      <c r="L16">
        <f t="shared" si="2"/>
        <v>60</v>
      </c>
      <c r="M16">
        <f t="shared" si="3"/>
        <v>0</v>
      </c>
      <c r="N16" s="1">
        <v>42664</v>
      </c>
      <c r="O16">
        <v>0.75</v>
      </c>
      <c r="R16">
        <v>0.3</v>
      </c>
      <c r="S16">
        <v>0</v>
      </c>
      <c r="T16">
        <v>2</v>
      </c>
    </row>
    <row r="17" spans="1:20" x14ac:dyDescent="0.2">
      <c r="A17">
        <f t="shared" si="0"/>
        <v>8850</v>
      </c>
      <c r="B17">
        <f t="shared" si="1"/>
        <v>0</v>
      </c>
      <c r="C17" s="1">
        <v>42664</v>
      </c>
      <c r="D17">
        <v>20.079999999999998</v>
      </c>
      <c r="F17">
        <v>27.2</v>
      </c>
      <c r="G17">
        <v>31.8</v>
      </c>
      <c r="H17">
        <v>0</v>
      </c>
      <c r="I17">
        <v>3</v>
      </c>
      <c r="J17" t="s">
        <v>10</v>
      </c>
      <c r="K17">
        <v>20</v>
      </c>
      <c r="L17">
        <f t="shared" si="2"/>
        <v>220.00000000000003</v>
      </c>
      <c r="M17">
        <f t="shared" si="3"/>
        <v>0</v>
      </c>
      <c r="N17" s="1">
        <v>42664</v>
      </c>
      <c r="O17">
        <v>0.2</v>
      </c>
      <c r="R17">
        <v>0.2</v>
      </c>
      <c r="S17">
        <v>0</v>
      </c>
      <c r="T17">
        <v>11</v>
      </c>
    </row>
    <row r="18" spans="1:20" x14ac:dyDescent="0.2">
      <c r="A18">
        <f t="shared" si="0"/>
        <v>181350</v>
      </c>
      <c r="B18">
        <f t="shared" si="1"/>
        <v>0</v>
      </c>
      <c r="C18" s="1">
        <v>42664</v>
      </c>
      <c r="D18">
        <v>8</v>
      </c>
      <c r="F18">
        <v>27</v>
      </c>
      <c r="G18">
        <v>28.8</v>
      </c>
      <c r="H18">
        <v>0</v>
      </c>
      <c r="I18">
        <v>65</v>
      </c>
      <c r="J18" t="s">
        <v>10</v>
      </c>
      <c r="K18">
        <v>21</v>
      </c>
      <c r="L18">
        <f t="shared" si="2"/>
        <v>210</v>
      </c>
      <c r="M18">
        <f t="shared" si="3"/>
        <v>0</v>
      </c>
      <c r="N18" s="1">
        <v>42664</v>
      </c>
      <c r="O18">
        <v>0.1</v>
      </c>
      <c r="R18">
        <v>0.3</v>
      </c>
      <c r="S18">
        <v>0</v>
      </c>
      <c r="T18">
        <v>7</v>
      </c>
    </row>
    <row r="19" spans="1:20" x14ac:dyDescent="0.2">
      <c r="A19">
        <f t="shared" si="0"/>
        <v>68000</v>
      </c>
      <c r="B19">
        <f t="shared" si="1"/>
        <v>0</v>
      </c>
      <c r="C19" s="1">
        <v>42664</v>
      </c>
      <c r="D19">
        <v>17.64</v>
      </c>
      <c r="F19">
        <v>26.4</v>
      </c>
      <c r="G19">
        <v>28</v>
      </c>
      <c r="H19">
        <v>0</v>
      </c>
      <c r="I19">
        <v>25</v>
      </c>
      <c r="J19" t="s">
        <v>10</v>
      </c>
      <c r="K19">
        <v>22</v>
      </c>
      <c r="L19">
        <f t="shared" si="2"/>
        <v>60</v>
      </c>
      <c r="M19">
        <f t="shared" si="3"/>
        <v>0</v>
      </c>
      <c r="N19" s="1">
        <v>42664</v>
      </c>
      <c r="O19">
        <v>2.65</v>
      </c>
      <c r="R19">
        <v>0.3</v>
      </c>
      <c r="S19">
        <v>0</v>
      </c>
      <c r="T19">
        <v>2</v>
      </c>
    </row>
    <row r="20" spans="1:20" x14ac:dyDescent="0.2">
      <c r="A20">
        <f t="shared" si="0"/>
        <v>0</v>
      </c>
      <c r="B20">
        <f t="shared" si="1"/>
        <v>0</v>
      </c>
      <c r="C20" s="1">
        <v>42664</v>
      </c>
      <c r="D20">
        <v>7</v>
      </c>
      <c r="F20">
        <v>24.2</v>
      </c>
      <c r="G20">
        <v>28.7</v>
      </c>
      <c r="H20">
        <v>0</v>
      </c>
      <c r="I20">
        <v>0</v>
      </c>
      <c r="J20" t="s">
        <v>10</v>
      </c>
      <c r="K20">
        <v>23</v>
      </c>
      <c r="L20">
        <f t="shared" si="2"/>
        <v>1170</v>
      </c>
      <c r="M20">
        <f t="shared" si="3"/>
        <v>0</v>
      </c>
      <c r="N20" s="1">
        <v>42664</v>
      </c>
      <c r="O20">
        <v>0.1</v>
      </c>
      <c r="R20">
        <v>0.3</v>
      </c>
      <c r="S20">
        <v>0</v>
      </c>
      <c r="T20">
        <v>39</v>
      </c>
    </row>
    <row r="21" spans="1:20" x14ac:dyDescent="0.2">
      <c r="A21">
        <f t="shared" si="0"/>
        <v>814860</v>
      </c>
      <c r="B21">
        <f t="shared" si="1"/>
        <v>0</v>
      </c>
      <c r="C21" s="1">
        <v>42664</v>
      </c>
      <c r="D21">
        <v>9.0299999999999994</v>
      </c>
      <c r="F21">
        <v>24.3</v>
      </c>
      <c r="G21">
        <v>26</v>
      </c>
      <c r="H21">
        <v>0</v>
      </c>
      <c r="I21">
        <v>324</v>
      </c>
      <c r="J21" t="s">
        <v>10</v>
      </c>
      <c r="K21">
        <v>24</v>
      </c>
      <c r="L21">
        <f t="shared" si="2"/>
        <v>1080</v>
      </c>
      <c r="M21">
        <f t="shared" si="3"/>
        <v>0</v>
      </c>
      <c r="N21" s="1">
        <v>42664</v>
      </c>
      <c r="O21">
        <v>0.1</v>
      </c>
      <c r="R21">
        <v>0.3</v>
      </c>
      <c r="S21">
        <v>0</v>
      </c>
      <c r="T21">
        <v>36</v>
      </c>
    </row>
    <row r="22" spans="1:20" x14ac:dyDescent="0.2">
      <c r="A22">
        <f t="shared" si="0"/>
        <v>873015</v>
      </c>
      <c r="B22">
        <f t="shared" si="1"/>
        <v>0</v>
      </c>
      <c r="C22" s="1">
        <v>42664</v>
      </c>
      <c r="D22">
        <v>17.600000000000001</v>
      </c>
      <c r="F22">
        <v>23.3</v>
      </c>
      <c r="G22">
        <v>24.8</v>
      </c>
      <c r="H22">
        <v>0</v>
      </c>
      <c r="I22">
        <v>363</v>
      </c>
      <c r="J22" t="s">
        <v>10</v>
      </c>
      <c r="K22">
        <v>25</v>
      </c>
      <c r="L22">
        <f t="shared" si="2"/>
        <v>6789.9999999999991</v>
      </c>
      <c r="M22">
        <f t="shared" si="3"/>
        <v>0</v>
      </c>
      <c r="N22" s="1">
        <v>42664</v>
      </c>
      <c r="O22">
        <v>7.0000000000000007E-2</v>
      </c>
      <c r="R22">
        <v>0.35</v>
      </c>
      <c r="S22">
        <v>0</v>
      </c>
      <c r="T22">
        <v>194</v>
      </c>
    </row>
    <row r="23" spans="1:20" x14ac:dyDescent="0.2">
      <c r="A23">
        <f t="shared" si="0"/>
        <v>472990.00000000006</v>
      </c>
      <c r="B23">
        <f t="shared" si="1"/>
        <v>13980.000000000002</v>
      </c>
      <c r="C23" s="1">
        <v>42664</v>
      </c>
      <c r="D23">
        <v>23.3</v>
      </c>
      <c r="E23">
        <v>0.3</v>
      </c>
      <c r="F23">
        <v>22.8</v>
      </c>
      <c r="G23">
        <v>23.8</v>
      </c>
      <c r="H23">
        <v>6</v>
      </c>
      <c r="I23">
        <v>203</v>
      </c>
      <c r="J23" t="s">
        <v>10</v>
      </c>
      <c r="K23">
        <v>26</v>
      </c>
      <c r="L23">
        <f t="shared" si="2"/>
        <v>1050</v>
      </c>
      <c r="M23">
        <f t="shared" si="3"/>
        <v>0</v>
      </c>
      <c r="N23" s="1">
        <v>42664</v>
      </c>
      <c r="O23">
        <v>0.2</v>
      </c>
      <c r="R23">
        <v>0.3</v>
      </c>
      <c r="S23">
        <v>0</v>
      </c>
      <c r="T23">
        <v>35</v>
      </c>
    </row>
    <row r="24" spans="1:20" x14ac:dyDescent="0.2">
      <c r="A24">
        <f t="shared" si="0"/>
        <v>37654.999999999993</v>
      </c>
      <c r="B24">
        <f t="shared" si="1"/>
        <v>0</v>
      </c>
      <c r="C24" s="1">
        <v>42664</v>
      </c>
      <c r="D24">
        <v>16.18</v>
      </c>
      <c r="F24">
        <v>21.3</v>
      </c>
      <c r="G24">
        <v>23</v>
      </c>
      <c r="H24">
        <v>0</v>
      </c>
      <c r="I24">
        <v>17</v>
      </c>
      <c r="J24" t="s">
        <v>10</v>
      </c>
      <c r="K24">
        <v>27</v>
      </c>
      <c r="L24">
        <f t="shared" si="2"/>
        <v>2920.0000000000005</v>
      </c>
      <c r="M24">
        <f t="shared" si="3"/>
        <v>0</v>
      </c>
      <c r="N24" s="1">
        <v>42664</v>
      </c>
      <c r="O24">
        <v>0.18</v>
      </c>
      <c r="R24">
        <v>0.2</v>
      </c>
      <c r="S24">
        <v>0</v>
      </c>
      <c r="T24">
        <v>146</v>
      </c>
    </row>
    <row r="25" spans="1:20" x14ac:dyDescent="0.2">
      <c r="A25">
        <f t="shared" si="0"/>
        <v>44415</v>
      </c>
      <c r="B25">
        <f t="shared" si="1"/>
        <v>0</v>
      </c>
      <c r="C25" s="1">
        <v>42664</v>
      </c>
      <c r="D25">
        <v>14.5</v>
      </c>
      <c r="F25">
        <v>20.399999999999999</v>
      </c>
      <c r="G25">
        <v>21.9</v>
      </c>
      <c r="H25">
        <v>0</v>
      </c>
      <c r="I25">
        <v>21</v>
      </c>
      <c r="J25" t="s">
        <v>10</v>
      </c>
      <c r="K25">
        <v>28</v>
      </c>
      <c r="L25">
        <f t="shared" si="2"/>
        <v>42600</v>
      </c>
      <c r="M25">
        <f t="shared" si="3"/>
        <v>0</v>
      </c>
      <c r="N25" s="1">
        <v>42664</v>
      </c>
      <c r="O25">
        <v>0.6</v>
      </c>
      <c r="R25">
        <v>0.6</v>
      </c>
      <c r="S25">
        <v>0</v>
      </c>
      <c r="T25">
        <v>710</v>
      </c>
    </row>
    <row r="26" spans="1:20" x14ac:dyDescent="0.2">
      <c r="A26">
        <f t="shared" si="0"/>
        <v>144720</v>
      </c>
      <c r="B26">
        <f t="shared" si="1"/>
        <v>0</v>
      </c>
      <c r="C26" s="1">
        <v>42664</v>
      </c>
      <c r="D26">
        <v>16</v>
      </c>
      <c r="F26">
        <v>19.3</v>
      </c>
      <c r="G26">
        <v>20.9</v>
      </c>
      <c r="H26">
        <v>0</v>
      </c>
      <c r="I26">
        <v>72</v>
      </c>
      <c r="J26" t="s">
        <v>10</v>
      </c>
      <c r="K26">
        <v>29</v>
      </c>
      <c r="L26">
        <f t="shared" si="2"/>
        <v>150</v>
      </c>
      <c r="M26">
        <f t="shared" si="3"/>
        <v>0</v>
      </c>
      <c r="N26" s="1">
        <v>42664</v>
      </c>
      <c r="O26">
        <v>0.8</v>
      </c>
      <c r="R26">
        <v>0.3</v>
      </c>
      <c r="S26">
        <v>0</v>
      </c>
      <c r="T26">
        <v>5</v>
      </c>
    </row>
    <row r="27" spans="1:20" x14ac:dyDescent="0.2">
      <c r="A27">
        <f t="shared" si="0"/>
        <v>522500</v>
      </c>
      <c r="B27">
        <f t="shared" si="1"/>
        <v>0</v>
      </c>
      <c r="C27" s="1">
        <v>42664</v>
      </c>
      <c r="D27">
        <v>13</v>
      </c>
      <c r="F27">
        <v>18.2</v>
      </c>
      <c r="G27">
        <v>19.8</v>
      </c>
      <c r="H27">
        <v>0</v>
      </c>
      <c r="I27">
        <v>275</v>
      </c>
      <c r="J27" t="s">
        <v>10</v>
      </c>
      <c r="K27">
        <v>30</v>
      </c>
      <c r="L27">
        <f t="shared" si="2"/>
        <v>1950</v>
      </c>
      <c r="M27">
        <f t="shared" si="3"/>
        <v>0</v>
      </c>
      <c r="N27" s="1">
        <v>42664</v>
      </c>
      <c r="O27">
        <v>0.25</v>
      </c>
      <c r="R27">
        <v>0.25</v>
      </c>
      <c r="S27">
        <v>0</v>
      </c>
      <c r="T27">
        <v>78</v>
      </c>
    </row>
    <row r="28" spans="1:20" x14ac:dyDescent="0.2">
      <c r="A28">
        <f t="shared" si="0"/>
        <v>333960</v>
      </c>
      <c r="B28">
        <f t="shared" si="1"/>
        <v>0</v>
      </c>
      <c r="C28" s="1">
        <v>42664</v>
      </c>
      <c r="D28">
        <v>17.079999999999998</v>
      </c>
      <c r="F28">
        <v>17.399999999999999</v>
      </c>
      <c r="G28">
        <v>18.899999999999999</v>
      </c>
      <c r="H28">
        <v>0</v>
      </c>
      <c r="I28">
        <v>184</v>
      </c>
      <c r="J28" t="s">
        <v>10</v>
      </c>
      <c r="K28">
        <v>31</v>
      </c>
      <c r="L28">
        <f t="shared" si="2"/>
        <v>3675</v>
      </c>
      <c r="M28">
        <f t="shared" si="3"/>
        <v>0</v>
      </c>
      <c r="N28" s="1">
        <v>42664</v>
      </c>
      <c r="O28">
        <v>0.15</v>
      </c>
      <c r="R28">
        <v>0.25</v>
      </c>
      <c r="S28">
        <v>0</v>
      </c>
      <c r="T28">
        <v>147</v>
      </c>
    </row>
    <row r="29" spans="1:20" x14ac:dyDescent="0.2">
      <c r="A29">
        <f t="shared" si="0"/>
        <v>1922514.9999999998</v>
      </c>
      <c r="B29">
        <f t="shared" si="1"/>
        <v>0</v>
      </c>
      <c r="C29" s="1">
        <v>42664</v>
      </c>
      <c r="D29">
        <v>13.06</v>
      </c>
      <c r="F29">
        <v>16.399999999999999</v>
      </c>
      <c r="G29">
        <v>17.899999999999999</v>
      </c>
      <c r="H29">
        <v>0</v>
      </c>
      <c r="I29">
        <v>1121</v>
      </c>
      <c r="J29" t="s">
        <v>10</v>
      </c>
      <c r="K29">
        <v>32</v>
      </c>
      <c r="L29">
        <f t="shared" si="2"/>
        <v>27700</v>
      </c>
      <c r="M29">
        <f t="shared" si="3"/>
        <v>0</v>
      </c>
      <c r="N29" s="1">
        <v>42664</v>
      </c>
      <c r="O29">
        <v>0.3</v>
      </c>
      <c r="R29">
        <v>0.25</v>
      </c>
      <c r="S29">
        <v>0</v>
      </c>
      <c r="T29">
        <v>1108</v>
      </c>
    </row>
    <row r="30" spans="1:20" x14ac:dyDescent="0.2">
      <c r="A30">
        <f t="shared" si="0"/>
        <v>119880</v>
      </c>
      <c r="B30">
        <f t="shared" si="1"/>
        <v>0</v>
      </c>
      <c r="C30" s="1">
        <v>42664</v>
      </c>
      <c r="D30">
        <v>12.7</v>
      </c>
      <c r="F30">
        <v>15.4</v>
      </c>
      <c r="G30">
        <v>17</v>
      </c>
      <c r="H30">
        <v>0</v>
      </c>
      <c r="I30">
        <v>74</v>
      </c>
      <c r="J30" t="s">
        <v>10</v>
      </c>
      <c r="K30">
        <v>33</v>
      </c>
      <c r="L30">
        <f t="shared" si="2"/>
        <v>12875</v>
      </c>
      <c r="M30">
        <f t="shared" si="3"/>
        <v>0</v>
      </c>
      <c r="N30" s="1">
        <v>42664</v>
      </c>
      <c r="O30">
        <v>0.25</v>
      </c>
      <c r="R30">
        <v>0.25</v>
      </c>
      <c r="S30">
        <v>0</v>
      </c>
      <c r="T30">
        <v>515</v>
      </c>
    </row>
    <row r="31" spans="1:20" x14ac:dyDescent="0.2">
      <c r="A31">
        <f t="shared" si="0"/>
        <v>78030</v>
      </c>
      <c r="B31">
        <f t="shared" si="1"/>
        <v>0</v>
      </c>
      <c r="C31" s="1">
        <v>42664</v>
      </c>
      <c r="D31">
        <v>11.53</v>
      </c>
      <c r="F31">
        <v>14.4</v>
      </c>
      <c r="G31">
        <v>16.2</v>
      </c>
      <c r="H31">
        <v>0</v>
      </c>
      <c r="I31">
        <v>51</v>
      </c>
      <c r="J31" t="s">
        <v>10</v>
      </c>
      <c r="K31">
        <v>34</v>
      </c>
      <c r="L31">
        <f t="shared" si="2"/>
        <v>1050</v>
      </c>
      <c r="M31">
        <f t="shared" si="3"/>
        <v>0</v>
      </c>
      <c r="N31" s="1">
        <v>42664</v>
      </c>
      <c r="O31">
        <v>0.65</v>
      </c>
      <c r="R31">
        <v>0.3</v>
      </c>
      <c r="S31">
        <v>0</v>
      </c>
      <c r="T31">
        <v>35</v>
      </c>
    </row>
    <row r="32" spans="1:20" x14ac:dyDescent="0.2">
      <c r="A32">
        <f t="shared" si="0"/>
        <v>118440.00000000001</v>
      </c>
      <c r="B32">
        <f t="shared" si="1"/>
        <v>0</v>
      </c>
      <c r="C32" s="1">
        <v>42664</v>
      </c>
      <c r="D32">
        <v>10.9</v>
      </c>
      <c r="F32">
        <v>13.3</v>
      </c>
      <c r="G32">
        <v>14.9</v>
      </c>
      <c r="H32">
        <v>0</v>
      </c>
      <c r="I32">
        <v>84</v>
      </c>
      <c r="J32" t="s">
        <v>10</v>
      </c>
      <c r="K32">
        <v>35</v>
      </c>
      <c r="L32">
        <f t="shared" si="2"/>
        <v>15060</v>
      </c>
      <c r="M32">
        <f t="shared" si="3"/>
        <v>0</v>
      </c>
      <c r="N32" s="1">
        <v>42664</v>
      </c>
      <c r="O32">
        <v>0.25</v>
      </c>
      <c r="R32">
        <v>0.3</v>
      </c>
      <c r="S32">
        <v>0</v>
      </c>
      <c r="T32">
        <v>502</v>
      </c>
    </row>
    <row r="33" spans="1:21" x14ac:dyDescent="0.2">
      <c r="A33">
        <f t="shared" si="0"/>
        <v>438575</v>
      </c>
      <c r="B33">
        <f t="shared" si="1"/>
        <v>0</v>
      </c>
      <c r="C33" s="1">
        <v>42664</v>
      </c>
      <c r="D33">
        <v>8.7799999999999994</v>
      </c>
      <c r="F33">
        <v>12.5</v>
      </c>
      <c r="G33">
        <v>14</v>
      </c>
      <c r="H33">
        <v>0</v>
      </c>
      <c r="I33">
        <v>331</v>
      </c>
      <c r="J33" t="s">
        <v>10</v>
      </c>
      <c r="K33">
        <v>36</v>
      </c>
      <c r="L33">
        <f t="shared" si="2"/>
        <v>9380</v>
      </c>
      <c r="M33">
        <f t="shared" si="3"/>
        <v>0</v>
      </c>
      <c r="N33" s="1">
        <v>42664</v>
      </c>
      <c r="O33">
        <v>0.3</v>
      </c>
      <c r="Q33">
        <v>0.05</v>
      </c>
      <c r="R33">
        <v>0.35</v>
      </c>
      <c r="S33">
        <v>0</v>
      </c>
      <c r="T33">
        <v>469</v>
      </c>
    </row>
    <row r="34" spans="1:21" x14ac:dyDescent="0.2">
      <c r="A34">
        <f t="shared" si="0"/>
        <v>14639.999999999998</v>
      </c>
      <c r="B34">
        <f t="shared" si="1"/>
        <v>0</v>
      </c>
      <c r="C34" s="1">
        <v>42664</v>
      </c>
      <c r="D34">
        <v>10.37</v>
      </c>
      <c r="F34">
        <v>11.4</v>
      </c>
      <c r="G34">
        <v>13</v>
      </c>
      <c r="H34">
        <v>0</v>
      </c>
      <c r="I34">
        <v>12</v>
      </c>
      <c r="J34" t="s">
        <v>10</v>
      </c>
      <c r="K34">
        <v>37</v>
      </c>
      <c r="L34">
        <f t="shared" si="2"/>
        <v>0</v>
      </c>
      <c r="M34">
        <f t="shared" si="3"/>
        <v>0</v>
      </c>
      <c r="N34" s="1">
        <v>42664</v>
      </c>
      <c r="Q34">
        <v>0.1</v>
      </c>
      <c r="R34">
        <v>0.4</v>
      </c>
      <c r="S34">
        <v>0</v>
      </c>
      <c r="T34">
        <v>0</v>
      </c>
    </row>
    <row r="35" spans="1:21" x14ac:dyDescent="0.2">
      <c r="A35">
        <f t="shared" si="0"/>
        <v>43319.999999999993</v>
      </c>
      <c r="B35">
        <f t="shared" si="1"/>
        <v>0</v>
      </c>
      <c r="C35" s="1">
        <v>42664</v>
      </c>
      <c r="D35">
        <v>11.2</v>
      </c>
      <c r="F35">
        <v>10.7</v>
      </c>
      <c r="G35">
        <v>12.1</v>
      </c>
      <c r="H35">
        <v>0</v>
      </c>
      <c r="I35">
        <v>38</v>
      </c>
      <c r="J35" t="s">
        <v>10</v>
      </c>
      <c r="K35">
        <v>38</v>
      </c>
      <c r="L35">
        <f t="shared" si="2"/>
        <v>56625</v>
      </c>
      <c r="M35">
        <f t="shared" si="3"/>
        <v>0</v>
      </c>
      <c r="N35" s="1">
        <v>42664</v>
      </c>
      <c r="O35">
        <v>0.6</v>
      </c>
      <c r="Q35">
        <v>0.25</v>
      </c>
      <c r="R35">
        <v>0.5</v>
      </c>
      <c r="S35">
        <v>0</v>
      </c>
      <c r="T35">
        <v>1510</v>
      </c>
    </row>
    <row r="36" spans="1:21" s="5" customFormat="1" x14ac:dyDescent="0.2">
      <c r="A36" s="5">
        <f t="shared" si="0"/>
        <v>27170</v>
      </c>
      <c r="B36" s="5">
        <f t="shared" si="1"/>
        <v>0</v>
      </c>
      <c r="C36" s="6">
        <v>42664</v>
      </c>
      <c r="D36" s="5">
        <v>5.6</v>
      </c>
      <c r="F36" s="5">
        <v>9.6999999999999993</v>
      </c>
      <c r="G36" s="5">
        <v>11.2</v>
      </c>
      <c r="H36" s="5">
        <v>0</v>
      </c>
      <c r="I36" s="5">
        <v>26</v>
      </c>
      <c r="J36" s="5" t="s">
        <v>10</v>
      </c>
      <c r="K36" s="5">
        <v>39</v>
      </c>
      <c r="L36" s="5">
        <f t="shared" si="2"/>
        <v>12487.5</v>
      </c>
      <c r="M36" s="5">
        <f t="shared" si="3"/>
        <v>0</v>
      </c>
      <c r="N36" s="6">
        <v>42664</v>
      </c>
      <c r="O36" s="5">
        <v>0.6</v>
      </c>
      <c r="Q36" s="5">
        <v>0.25</v>
      </c>
      <c r="R36" s="5">
        <v>0.5</v>
      </c>
      <c r="S36" s="5">
        <v>0</v>
      </c>
      <c r="T36" s="5">
        <v>333</v>
      </c>
    </row>
    <row r="37" spans="1:21" x14ac:dyDescent="0.2">
      <c r="A37">
        <f t="shared" si="0"/>
        <v>33320.000000000007</v>
      </c>
      <c r="B37">
        <f t="shared" si="1"/>
        <v>4900</v>
      </c>
      <c r="C37" s="1">
        <v>42664</v>
      </c>
      <c r="D37">
        <v>10</v>
      </c>
      <c r="E37">
        <v>2</v>
      </c>
      <c r="F37">
        <v>9.4</v>
      </c>
      <c r="G37">
        <v>10.199999999999999</v>
      </c>
      <c r="H37">
        <v>5</v>
      </c>
      <c r="I37">
        <v>34</v>
      </c>
      <c r="J37" t="s">
        <v>10</v>
      </c>
      <c r="K37">
        <v>40</v>
      </c>
      <c r="L37">
        <f t="shared" si="2"/>
        <v>39847.5</v>
      </c>
      <c r="M37">
        <f t="shared" si="3"/>
        <v>57.499999999999993</v>
      </c>
      <c r="N37" s="1">
        <v>42664</v>
      </c>
      <c r="O37">
        <v>0.5</v>
      </c>
      <c r="P37">
        <v>-0.1</v>
      </c>
      <c r="Q37">
        <v>0.5</v>
      </c>
      <c r="R37">
        <v>0.65</v>
      </c>
      <c r="S37">
        <v>1</v>
      </c>
      <c r="T37">
        <v>693</v>
      </c>
      <c r="U37">
        <f>T37-'0901'!T37</f>
        <v>0</v>
      </c>
    </row>
    <row r="38" spans="1:21" x14ac:dyDescent="0.2">
      <c r="A38">
        <f t="shared" si="0"/>
        <v>170049.99999999997</v>
      </c>
      <c r="B38">
        <f t="shared" si="1"/>
        <v>1789.9999999999998</v>
      </c>
      <c r="C38" s="1">
        <v>42664</v>
      </c>
      <c r="D38">
        <v>8.6999999999999993</v>
      </c>
      <c r="F38">
        <v>8.6</v>
      </c>
      <c r="G38">
        <v>9.3000000000000007</v>
      </c>
      <c r="H38">
        <v>2</v>
      </c>
      <c r="I38">
        <v>190</v>
      </c>
      <c r="J38" t="s">
        <v>10</v>
      </c>
      <c r="K38">
        <v>41</v>
      </c>
      <c r="L38">
        <f t="shared" si="2"/>
        <v>15189.999999999998</v>
      </c>
      <c r="M38">
        <f t="shared" si="3"/>
        <v>0</v>
      </c>
      <c r="N38" s="1">
        <v>42664</v>
      </c>
      <c r="O38">
        <v>0.67</v>
      </c>
      <c r="Q38">
        <v>0.55000000000000004</v>
      </c>
      <c r="R38">
        <v>0.85</v>
      </c>
      <c r="S38">
        <v>0</v>
      </c>
      <c r="T38">
        <v>217</v>
      </c>
      <c r="U38">
        <f>T38-'0901'!T38</f>
        <v>81</v>
      </c>
    </row>
    <row r="39" spans="1:21" x14ac:dyDescent="0.2">
      <c r="A39">
        <f t="shared" si="0"/>
        <v>17010</v>
      </c>
      <c r="B39">
        <f t="shared" si="1"/>
        <v>810</v>
      </c>
      <c r="C39" s="1">
        <v>42664</v>
      </c>
      <c r="D39">
        <v>7.78</v>
      </c>
      <c r="E39">
        <v>0.38</v>
      </c>
      <c r="F39">
        <v>7.8</v>
      </c>
      <c r="G39">
        <v>8.4</v>
      </c>
      <c r="H39">
        <v>1</v>
      </c>
      <c r="I39">
        <v>21</v>
      </c>
      <c r="J39" t="s">
        <v>10</v>
      </c>
      <c r="K39">
        <v>42</v>
      </c>
      <c r="L39">
        <f t="shared" si="2"/>
        <v>113025</v>
      </c>
      <c r="M39">
        <f t="shared" si="3"/>
        <v>4125</v>
      </c>
      <c r="N39" s="1">
        <v>42664</v>
      </c>
      <c r="O39">
        <v>0.8</v>
      </c>
      <c r="P39">
        <v>-0.15</v>
      </c>
      <c r="Q39">
        <v>0.7</v>
      </c>
      <c r="R39">
        <v>0.95</v>
      </c>
      <c r="S39">
        <v>50</v>
      </c>
      <c r="T39">
        <v>1370</v>
      </c>
      <c r="U39">
        <f>T39-'0901'!T39</f>
        <v>7</v>
      </c>
    </row>
    <row r="40" spans="1:21" x14ac:dyDescent="0.2">
      <c r="A40">
        <f t="shared" si="0"/>
        <v>33580</v>
      </c>
      <c r="B40">
        <f t="shared" si="1"/>
        <v>0</v>
      </c>
      <c r="C40" s="1">
        <v>42664</v>
      </c>
      <c r="D40">
        <v>7.1</v>
      </c>
      <c r="F40">
        <v>7</v>
      </c>
      <c r="G40">
        <v>7.6</v>
      </c>
      <c r="H40">
        <v>0</v>
      </c>
      <c r="I40">
        <v>46</v>
      </c>
      <c r="J40" t="s">
        <v>10</v>
      </c>
      <c r="K40">
        <v>43</v>
      </c>
      <c r="L40">
        <f t="shared" si="2"/>
        <v>182962.49999999997</v>
      </c>
      <c r="M40">
        <f t="shared" si="3"/>
        <v>204.99999999999997</v>
      </c>
      <c r="N40" s="1">
        <v>42664</v>
      </c>
      <c r="O40">
        <v>1.1000000000000001</v>
      </c>
      <c r="P40">
        <v>-0.05</v>
      </c>
      <c r="Q40">
        <v>0.9</v>
      </c>
      <c r="R40">
        <v>1.1499999999999999</v>
      </c>
      <c r="S40">
        <v>2</v>
      </c>
      <c r="T40">
        <v>1785</v>
      </c>
      <c r="U40">
        <f>T40-'0901'!T40</f>
        <v>18</v>
      </c>
    </row>
    <row r="41" spans="1:21" x14ac:dyDescent="0.2">
      <c r="A41">
        <f t="shared" si="0"/>
        <v>38645</v>
      </c>
      <c r="B41">
        <f t="shared" si="1"/>
        <v>655</v>
      </c>
      <c r="C41" s="1">
        <v>42664</v>
      </c>
      <c r="D41">
        <v>6.4</v>
      </c>
      <c r="E41">
        <v>0.2</v>
      </c>
      <c r="F41">
        <v>6.3</v>
      </c>
      <c r="G41">
        <v>6.8</v>
      </c>
      <c r="H41">
        <v>1</v>
      </c>
      <c r="I41">
        <v>59</v>
      </c>
      <c r="J41" t="s">
        <v>10</v>
      </c>
      <c r="K41">
        <v>44</v>
      </c>
      <c r="L41">
        <f t="shared" si="2"/>
        <v>104259.99999999999</v>
      </c>
      <c r="M41">
        <f t="shared" si="3"/>
        <v>259.99999999999994</v>
      </c>
      <c r="N41" s="1">
        <v>42664</v>
      </c>
      <c r="O41">
        <v>1.1599999999999999</v>
      </c>
      <c r="P41">
        <v>-0.28999999999999998</v>
      </c>
      <c r="Q41">
        <v>1.2</v>
      </c>
      <c r="R41">
        <v>1.4</v>
      </c>
      <c r="S41">
        <v>2</v>
      </c>
      <c r="T41">
        <v>802</v>
      </c>
      <c r="U41">
        <f>T41-'0901'!T41</f>
        <v>24</v>
      </c>
    </row>
    <row r="42" spans="1:21" x14ac:dyDescent="0.2">
      <c r="A42">
        <f t="shared" si="0"/>
        <v>123310.00000000001</v>
      </c>
      <c r="B42">
        <f t="shared" si="1"/>
        <v>5310</v>
      </c>
      <c r="C42" s="1">
        <v>42664</v>
      </c>
      <c r="D42">
        <v>5.85</v>
      </c>
      <c r="E42">
        <v>0.25</v>
      </c>
      <c r="F42">
        <v>5.7</v>
      </c>
      <c r="G42">
        <v>6.1</v>
      </c>
      <c r="H42">
        <v>9</v>
      </c>
      <c r="I42">
        <v>209</v>
      </c>
      <c r="J42" t="s">
        <v>10</v>
      </c>
      <c r="K42">
        <v>45</v>
      </c>
      <c r="L42">
        <f t="shared" si="2"/>
        <v>379284.99999999994</v>
      </c>
      <c r="M42">
        <f t="shared" si="3"/>
        <v>34254.999999999993</v>
      </c>
      <c r="N42" s="1">
        <v>42664</v>
      </c>
      <c r="O42">
        <v>1.7</v>
      </c>
      <c r="Q42">
        <v>1.45</v>
      </c>
      <c r="R42">
        <v>1.65</v>
      </c>
      <c r="S42">
        <v>221</v>
      </c>
      <c r="T42">
        <v>2447</v>
      </c>
      <c r="U42">
        <f>T42-'0901'!T42</f>
        <v>146</v>
      </c>
    </row>
    <row r="43" spans="1:21" x14ac:dyDescent="0.2">
      <c r="A43">
        <f t="shared" si="0"/>
        <v>296920</v>
      </c>
      <c r="B43">
        <f t="shared" si="1"/>
        <v>520</v>
      </c>
      <c r="C43" s="1">
        <v>42664</v>
      </c>
      <c r="D43">
        <v>6.9</v>
      </c>
      <c r="E43">
        <v>2.1</v>
      </c>
      <c r="F43">
        <v>5</v>
      </c>
      <c r="G43">
        <v>5.4</v>
      </c>
      <c r="H43">
        <v>1</v>
      </c>
      <c r="I43">
        <v>571</v>
      </c>
      <c r="J43" t="s">
        <v>10</v>
      </c>
      <c r="K43">
        <v>46</v>
      </c>
      <c r="L43">
        <f t="shared" si="2"/>
        <v>42542.499999999993</v>
      </c>
      <c r="M43">
        <f t="shared" si="3"/>
        <v>192.49999999999997</v>
      </c>
      <c r="N43" s="1">
        <v>42664</v>
      </c>
      <c r="O43">
        <v>1.83</v>
      </c>
      <c r="P43">
        <v>-0.75</v>
      </c>
      <c r="Q43">
        <v>1.8</v>
      </c>
      <c r="R43">
        <v>2.0499999999999998</v>
      </c>
      <c r="S43">
        <v>1</v>
      </c>
      <c r="T43">
        <v>221</v>
      </c>
      <c r="U43">
        <f>T43-'0901'!T43</f>
        <v>0</v>
      </c>
    </row>
    <row r="44" spans="1:21" x14ac:dyDescent="0.2">
      <c r="A44">
        <f t="shared" si="0"/>
        <v>161355.00000000003</v>
      </c>
      <c r="B44">
        <f t="shared" si="1"/>
        <v>4650</v>
      </c>
      <c r="C44" s="1">
        <v>42664</v>
      </c>
      <c r="D44">
        <v>4.41</v>
      </c>
      <c r="E44">
        <v>-0.28999999999999998</v>
      </c>
      <c r="F44">
        <v>4.4000000000000004</v>
      </c>
      <c r="G44">
        <v>4.9000000000000004</v>
      </c>
      <c r="H44">
        <v>10</v>
      </c>
      <c r="I44">
        <v>347</v>
      </c>
      <c r="J44" t="s">
        <v>10</v>
      </c>
      <c r="K44">
        <v>47</v>
      </c>
      <c r="L44">
        <f t="shared" si="2"/>
        <v>240875</v>
      </c>
      <c r="M44">
        <f t="shared" si="3"/>
        <v>29375</v>
      </c>
      <c r="N44" s="1">
        <v>42664</v>
      </c>
      <c r="O44">
        <v>2.2999999999999998</v>
      </c>
      <c r="P44">
        <v>-0.19</v>
      </c>
      <c r="Q44">
        <v>2.25</v>
      </c>
      <c r="R44">
        <v>2.4500000000000002</v>
      </c>
      <c r="S44">
        <v>125</v>
      </c>
      <c r="T44">
        <v>1025</v>
      </c>
      <c r="U44">
        <f>T44-'0901'!T44</f>
        <v>99</v>
      </c>
    </row>
    <row r="45" spans="1:21" x14ac:dyDescent="0.2">
      <c r="A45">
        <f t="shared" si="0"/>
        <v>62729.999999999993</v>
      </c>
      <c r="B45">
        <f t="shared" si="1"/>
        <v>1230</v>
      </c>
      <c r="C45" s="1">
        <v>42664</v>
      </c>
      <c r="D45">
        <v>3.88</v>
      </c>
      <c r="E45">
        <v>0.18</v>
      </c>
      <c r="F45">
        <v>3.9</v>
      </c>
      <c r="G45">
        <v>4.3</v>
      </c>
      <c r="H45">
        <v>3</v>
      </c>
      <c r="I45">
        <v>153</v>
      </c>
      <c r="J45" t="s">
        <v>10</v>
      </c>
      <c r="K45">
        <v>48</v>
      </c>
      <c r="L45">
        <f t="shared" si="2"/>
        <v>3330.0000000000005</v>
      </c>
      <c r="M45">
        <f t="shared" si="3"/>
        <v>0</v>
      </c>
      <c r="N45" s="1">
        <v>42664</v>
      </c>
      <c r="O45">
        <v>4.7</v>
      </c>
      <c r="Q45">
        <v>2.6</v>
      </c>
      <c r="R45">
        <v>2.95</v>
      </c>
      <c r="S45">
        <v>0</v>
      </c>
      <c r="T45">
        <v>12</v>
      </c>
      <c r="U45">
        <f>T45-'0901'!T45</f>
        <v>0</v>
      </c>
    </row>
    <row r="46" spans="1:21" x14ac:dyDescent="0.2">
      <c r="A46">
        <f t="shared" si="0"/>
        <v>61199.999999999985</v>
      </c>
      <c r="B46">
        <f t="shared" si="1"/>
        <v>51119.999999999993</v>
      </c>
      <c r="C46" s="1">
        <v>42664</v>
      </c>
      <c r="D46">
        <v>3.4</v>
      </c>
      <c r="E46">
        <v>-0.12</v>
      </c>
      <c r="F46">
        <v>3.4</v>
      </c>
      <c r="G46">
        <v>3.8</v>
      </c>
      <c r="H46">
        <v>142</v>
      </c>
      <c r="I46">
        <v>170</v>
      </c>
      <c r="J46" t="s">
        <v>10</v>
      </c>
      <c r="K46">
        <v>49</v>
      </c>
      <c r="L46">
        <f t="shared" si="2"/>
        <v>989.99999999999989</v>
      </c>
      <c r="M46">
        <f t="shared" si="3"/>
        <v>3300</v>
      </c>
      <c r="N46" s="1">
        <v>42664</v>
      </c>
      <c r="O46">
        <v>3.4</v>
      </c>
      <c r="P46">
        <v>-0.1</v>
      </c>
      <c r="Q46">
        <v>3.1</v>
      </c>
      <c r="R46">
        <v>3.5</v>
      </c>
      <c r="S46">
        <v>10</v>
      </c>
      <c r="T46">
        <v>3</v>
      </c>
      <c r="U46">
        <f>T46-'0901'!T46</f>
        <v>0</v>
      </c>
    </row>
    <row r="47" spans="1:21" x14ac:dyDescent="0.2">
      <c r="A47">
        <f t="shared" si="0"/>
        <v>122220</v>
      </c>
      <c r="B47">
        <f t="shared" si="1"/>
        <v>9135</v>
      </c>
      <c r="C47" s="1">
        <v>42664</v>
      </c>
      <c r="D47">
        <v>3.14</v>
      </c>
      <c r="E47">
        <v>0.14000000000000001</v>
      </c>
      <c r="F47">
        <v>3</v>
      </c>
      <c r="G47">
        <v>3.3</v>
      </c>
      <c r="H47">
        <v>29</v>
      </c>
      <c r="I47">
        <v>388</v>
      </c>
      <c r="J47" t="s">
        <v>10</v>
      </c>
      <c r="K47">
        <v>50</v>
      </c>
      <c r="L47">
        <f t="shared" si="2"/>
        <v>448400</v>
      </c>
      <c r="M47">
        <f t="shared" si="3"/>
        <v>139080</v>
      </c>
      <c r="N47" s="1">
        <v>42664</v>
      </c>
      <c r="O47">
        <v>4</v>
      </c>
      <c r="P47">
        <v>-0.04</v>
      </c>
      <c r="Q47">
        <v>3.6</v>
      </c>
      <c r="R47">
        <v>4</v>
      </c>
      <c r="S47">
        <v>366</v>
      </c>
      <c r="T47">
        <v>1180</v>
      </c>
      <c r="U47">
        <f>T47-'0901'!T47</f>
        <v>33</v>
      </c>
    </row>
    <row r="48" spans="1:21" x14ac:dyDescent="0.2">
      <c r="A48">
        <f t="shared" si="0"/>
        <v>60300</v>
      </c>
      <c r="B48">
        <f t="shared" si="1"/>
        <v>37200</v>
      </c>
      <c r="C48" s="1">
        <v>42664</v>
      </c>
      <c r="D48">
        <v>1.4</v>
      </c>
      <c r="E48">
        <v>-0.05</v>
      </c>
      <c r="F48">
        <v>1.4</v>
      </c>
      <c r="G48">
        <v>1.6</v>
      </c>
      <c r="H48">
        <v>248</v>
      </c>
      <c r="I48">
        <v>402</v>
      </c>
      <c r="J48" t="s">
        <v>10</v>
      </c>
      <c r="K48">
        <v>55</v>
      </c>
      <c r="L48">
        <f t="shared" si="2"/>
        <v>6390</v>
      </c>
      <c r="M48">
        <f t="shared" si="3"/>
        <v>11360</v>
      </c>
      <c r="N48" s="1">
        <v>42664</v>
      </c>
      <c r="O48">
        <v>7.2</v>
      </c>
      <c r="P48">
        <v>-1</v>
      </c>
      <c r="Q48">
        <v>6.9</v>
      </c>
      <c r="R48">
        <v>7.3</v>
      </c>
      <c r="S48">
        <v>16</v>
      </c>
      <c r="T48">
        <v>9</v>
      </c>
      <c r="U48">
        <f>T48-'0901'!T48</f>
        <v>0</v>
      </c>
    </row>
    <row r="49" spans="1:21" x14ac:dyDescent="0.2">
      <c r="A49">
        <f t="shared" si="0"/>
        <v>44812.5</v>
      </c>
      <c r="B49">
        <f t="shared" si="1"/>
        <v>250</v>
      </c>
      <c r="C49" s="1">
        <v>42664</v>
      </c>
      <c r="D49">
        <v>0.62</v>
      </c>
      <c r="E49">
        <v>-0.05</v>
      </c>
      <c r="F49">
        <v>0.5</v>
      </c>
      <c r="G49">
        <v>0.75</v>
      </c>
      <c r="H49">
        <v>4</v>
      </c>
      <c r="I49">
        <v>717</v>
      </c>
      <c r="J49" t="s">
        <v>10</v>
      </c>
      <c r="K49">
        <v>60</v>
      </c>
      <c r="L49">
        <f t="shared" si="2"/>
        <v>44070.000000000007</v>
      </c>
      <c r="M49">
        <f t="shared" si="3"/>
        <v>0</v>
      </c>
      <c r="N49" s="1">
        <v>42664</v>
      </c>
      <c r="O49">
        <v>12.9</v>
      </c>
      <c r="Q49">
        <v>9.9</v>
      </c>
      <c r="R49">
        <v>12.7</v>
      </c>
      <c r="S49">
        <v>0</v>
      </c>
      <c r="T49">
        <v>39</v>
      </c>
      <c r="U49">
        <f>T49-'0901'!T49</f>
        <v>0</v>
      </c>
    </row>
    <row r="50" spans="1:21" x14ac:dyDescent="0.2">
      <c r="A50">
        <f t="shared" si="0"/>
        <v>0</v>
      </c>
      <c r="B50">
        <f t="shared" si="1"/>
        <v>0</v>
      </c>
      <c r="C50" s="1">
        <v>42664</v>
      </c>
      <c r="F50">
        <v>0.2</v>
      </c>
      <c r="G50">
        <v>0.55000000000000004</v>
      </c>
      <c r="H50">
        <v>0</v>
      </c>
      <c r="I50">
        <v>0</v>
      </c>
      <c r="J50" t="s">
        <v>10</v>
      </c>
      <c r="K50">
        <v>65</v>
      </c>
      <c r="L50">
        <f t="shared" si="2"/>
        <v>0</v>
      </c>
      <c r="M50">
        <f t="shared" si="3"/>
        <v>0</v>
      </c>
      <c r="N50" s="1">
        <v>42664</v>
      </c>
      <c r="Q50">
        <v>14.4</v>
      </c>
      <c r="R50">
        <v>17.3</v>
      </c>
      <c r="S50">
        <v>0</v>
      </c>
      <c r="T50">
        <v>0</v>
      </c>
      <c r="U50">
        <f>T50-'0901'!T50</f>
        <v>0</v>
      </c>
    </row>
    <row r="52" spans="1:21" s="4" customFormat="1" x14ac:dyDescent="0.2">
      <c r="C52" s="4">
        <f>SUM(B:B)</f>
        <v>131550</v>
      </c>
      <c r="D52" s="4">
        <f>SUM(A37:A50)</f>
        <v>1225452.5</v>
      </c>
      <c r="N52" s="4">
        <f>SUM(M:M)</f>
        <v>222210</v>
      </c>
      <c r="O52" s="4">
        <f>SUM(L37:L50)</f>
        <v>1621167.5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5"/>
  <sheetViews>
    <sheetView workbookViewId="0">
      <selection activeCell="A34" sqref="A34"/>
    </sheetView>
  </sheetViews>
  <sheetFormatPr baseColWidth="10" defaultRowHeight="16" x14ac:dyDescent="0.2"/>
  <sheetData>
    <row r="2" spans="1:20" x14ac:dyDescent="0.2">
      <c r="C2" t="s">
        <v>3</v>
      </c>
      <c r="D2" t="s">
        <v>4</v>
      </c>
      <c r="E2" t="s">
        <v>5</v>
      </c>
      <c r="F2" t="s">
        <v>1</v>
      </c>
      <c r="G2" t="s">
        <v>2</v>
      </c>
      <c r="H2" t="s">
        <v>6</v>
      </c>
      <c r="I2" t="s">
        <v>7</v>
      </c>
      <c r="J2" t="s">
        <v>8</v>
      </c>
      <c r="K2" t="s">
        <v>0</v>
      </c>
      <c r="N2" t="s">
        <v>9</v>
      </c>
      <c r="O2" t="s">
        <v>4</v>
      </c>
      <c r="P2" t="s">
        <v>5</v>
      </c>
      <c r="Q2" t="s">
        <v>1</v>
      </c>
      <c r="R2" t="s">
        <v>2</v>
      </c>
      <c r="S2" t="s">
        <v>6</v>
      </c>
      <c r="T2" t="s">
        <v>7</v>
      </c>
    </row>
    <row r="3" spans="1:20" x14ac:dyDescent="0.2">
      <c r="A3">
        <f>I3*AVERAGE(F3:G3)*100</f>
        <v>0</v>
      </c>
      <c r="B3">
        <f>H3*AVERAGE(F3:G3)*100</f>
        <v>0</v>
      </c>
      <c r="C3" s="2">
        <v>42629</v>
      </c>
      <c r="D3" s="3"/>
      <c r="E3" s="3"/>
      <c r="F3" s="3">
        <v>24.4</v>
      </c>
      <c r="G3" s="3">
        <v>26.7</v>
      </c>
      <c r="H3" s="3">
        <v>0</v>
      </c>
      <c r="I3" s="3">
        <v>0</v>
      </c>
      <c r="J3" s="3" t="s">
        <v>10</v>
      </c>
      <c r="K3" s="3">
        <v>22</v>
      </c>
      <c r="L3">
        <f>T3*AVERAGE(Q3:R3)*100</f>
        <v>0</v>
      </c>
      <c r="M3">
        <f>S3*AVERAGE(Q3:R3)*100</f>
        <v>0</v>
      </c>
      <c r="N3" s="2">
        <v>42629</v>
      </c>
      <c r="O3" s="3"/>
      <c r="P3" s="3"/>
      <c r="Q3" s="3"/>
      <c r="R3" s="3">
        <v>0.5</v>
      </c>
      <c r="S3" s="3">
        <v>0</v>
      </c>
      <c r="T3" s="3">
        <v>0</v>
      </c>
    </row>
    <row r="4" spans="1:20" x14ac:dyDescent="0.2">
      <c r="A4">
        <f t="shared" ref="A4:A33" si="0">I4*AVERAGE(F4:G4)*100</f>
        <v>2450</v>
      </c>
      <c r="B4">
        <f t="shared" ref="B4:B33" si="1">H4*AVERAGE(F4:G4)*100</f>
        <v>0</v>
      </c>
      <c r="C4" s="2">
        <v>42629</v>
      </c>
      <c r="D4" s="3">
        <v>29</v>
      </c>
      <c r="E4" s="3"/>
      <c r="F4" s="3">
        <v>24.3</v>
      </c>
      <c r="G4" s="3">
        <v>24.7</v>
      </c>
      <c r="H4" s="3">
        <v>0</v>
      </c>
      <c r="I4" s="3">
        <v>1</v>
      </c>
      <c r="J4" s="3" t="s">
        <v>10</v>
      </c>
      <c r="K4" s="3">
        <v>23</v>
      </c>
      <c r="L4">
        <f t="shared" ref="L4:L33" si="2">T4*AVERAGE(Q4:R4)*100</f>
        <v>0</v>
      </c>
      <c r="M4">
        <f t="shared" ref="M4:M33" si="3">S4*AVERAGE(Q4:R4)*100</f>
        <v>0</v>
      </c>
      <c r="N4" s="2">
        <v>42629</v>
      </c>
      <c r="O4" s="3"/>
      <c r="P4" s="3"/>
      <c r="Q4" s="3"/>
      <c r="R4" s="3">
        <v>0.5</v>
      </c>
      <c r="S4" s="3">
        <v>0</v>
      </c>
      <c r="T4" s="3">
        <v>0</v>
      </c>
    </row>
    <row r="5" spans="1:20" x14ac:dyDescent="0.2">
      <c r="A5">
        <f t="shared" si="0"/>
        <v>0</v>
      </c>
      <c r="B5">
        <f t="shared" si="1"/>
        <v>0</v>
      </c>
      <c r="C5" s="2">
        <v>42629</v>
      </c>
      <c r="D5" s="3"/>
      <c r="E5" s="3"/>
      <c r="F5" s="3">
        <v>21.4</v>
      </c>
      <c r="G5" s="3">
        <v>25.6</v>
      </c>
      <c r="H5" s="3">
        <v>0</v>
      </c>
      <c r="I5" s="3">
        <v>0</v>
      </c>
      <c r="J5" s="3" t="s">
        <v>10</v>
      </c>
      <c r="K5" s="3">
        <v>24</v>
      </c>
      <c r="L5">
        <f t="shared" si="2"/>
        <v>0</v>
      </c>
      <c r="M5">
        <f t="shared" si="3"/>
        <v>0</v>
      </c>
      <c r="N5" s="2">
        <v>42629</v>
      </c>
      <c r="O5" s="3"/>
      <c r="P5" s="3"/>
      <c r="Q5" s="3"/>
      <c r="R5" s="3">
        <v>0.4</v>
      </c>
      <c r="S5" s="3">
        <v>0</v>
      </c>
      <c r="T5" s="3">
        <v>0</v>
      </c>
    </row>
    <row r="6" spans="1:20" x14ac:dyDescent="0.2">
      <c r="A6">
        <f t="shared" si="0"/>
        <v>8860</v>
      </c>
      <c r="B6">
        <f t="shared" si="1"/>
        <v>0</v>
      </c>
      <c r="C6" s="2">
        <v>42629</v>
      </c>
      <c r="D6" s="3">
        <v>11.9</v>
      </c>
      <c r="E6" s="3"/>
      <c r="F6" s="3">
        <v>20.100000000000001</v>
      </c>
      <c r="G6" s="3">
        <v>24.2</v>
      </c>
      <c r="H6" s="3">
        <v>0</v>
      </c>
      <c r="I6" s="3">
        <v>4</v>
      </c>
      <c r="J6" s="3" t="s">
        <v>10</v>
      </c>
      <c r="K6" s="3">
        <v>25</v>
      </c>
      <c r="L6">
        <f t="shared" si="2"/>
        <v>20000</v>
      </c>
      <c r="M6">
        <f t="shared" si="3"/>
        <v>0</v>
      </c>
      <c r="N6" s="2">
        <v>42629</v>
      </c>
      <c r="O6" s="3">
        <v>0.25</v>
      </c>
      <c r="P6" s="3"/>
      <c r="Q6" s="3"/>
      <c r="R6" s="3">
        <v>0.4</v>
      </c>
      <c r="S6" s="3">
        <v>0</v>
      </c>
      <c r="T6" s="3">
        <v>500</v>
      </c>
    </row>
    <row r="7" spans="1:20" x14ac:dyDescent="0.2">
      <c r="A7">
        <f t="shared" si="0"/>
        <v>0</v>
      </c>
      <c r="B7">
        <f t="shared" si="1"/>
        <v>0</v>
      </c>
      <c r="C7" s="2">
        <v>42629</v>
      </c>
      <c r="D7" s="3"/>
      <c r="E7" s="3"/>
      <c r="F7" s="3">
        <v>20.100000000000001</v>
      </c>
      <c r="G7" s="3">
        <v>22</v>
      </c>
      <c r="H7" s="3">
        <v>0</v>
      </c>
      <c r="I7" s="3">
        <v>0</v>
      </c>
      <c r="J7" s="3" t="s">
        <v>10</v>
      </c>
      <c r="K7" s="3">
        <v>26</v>
      </c>
      <c r="L7">
        <f t="shared" si="2"/>
        <v>0</v>
      </c>
      <c r="M7">
        <f t="shared" si="3"/>
        <v>0</v>
      </c>
      <c r="N7" s="2">
        <v>42629</v>
      </c>
      <c r="O7" s="3"/>
      <c r="P7" s="3"/>
      <c r="Q7" s="3"/>
      <c r="R7" s="3">
        <v>0.5</v>
      </c>
      <c r="S7" s="3">
        <v>0</v>
      </c>
      <c r="T7" s="3">
        <v>0</v>
      </c>
    </row>
    <row r="8" spans="1:20" x14ac:dyDescent="0.2">
      <c r="A8">
        <f t="shared" si="0"/>
        <v>2080</v>
      </c>
      <c r="B8">
        <f t="shared" si="1"/>
        <v>0</v>
      </c>
      <c r="C8" s="2">
        <v>42629</v>
      </c>
      <c r="D8" s="3">
        <v>18.399999999999999</v>
      </c>
      <c r="E8" s="3"/>
      <c r="F8" s="3">
        <v>19</v>
      </c>
      <c r="G8" s="3">
        <v>22.6</v>
      </c>
      <c r="H8" s="3">
        <v>0</v>
      </c>
      <c r="I8" s="3">
        <v>1</v>
      </c>
      <c r="J8" s="3" t="s">
        <v>10</v>
      </c>
      <c r="K8" s="3">
        <v>27</v>
      </c>
      <c r="L8">
        <f t="shared" si="2"/>
        <v>200</v>
      </c>
      <c r="M8">
        <f t="shared" si="3"/>
        <v>0</v>
      </c>
      <c r="N8" s="2">
        <v>42629</v>
      </c>
      <c r="O8" s="3">
        <v>0.7</v>
      </c>
      <c r="P8" s="3"/>
      <c r="Q8" s="3"/>
      <c r="R8" s="3">
        <v>0.5</v>
      </c>
      <c r="S8" s="3">
        <v>0</v>
      </c>
      <c r="T8" s="3">
        <v>4</v>
      </c>
    </row>
    <row r="9" spans="1:20" x14ac:dyDescent="0.2">
      <c r="A9">
        <f t="shared" si="0"/>
        <v>0</v>
      </c>
      <c r="B9">
        <f t="shared" si="1"/>
        <v>0</v>
      </c>
      <c r="C9" s="2">
        <v>42629</v>
      </c>
      <c r="D9" s="3"/>
      <c r="E9" s="3"/>
      <c r="F9" s="3">
        <v>18.2</v>
      </c>
      <c r="G9" s="3">
        <v>20.2</v>
      </c>
      <c r="H9" s="3">
        <v>0</v>
      </c>
      <c r="I9" s="3">
        <v>0</v>
      </c>
      <c r="J9" s="3" t="s">
        <v>10</v>
      </c>
      <c r="K9" s="3">
        <v>28</v>
      </c>
      <c r="L9">
        <f t="shared" si="2"/>
        <v>0</v>
      </c>
      <c r="M9">
        <f t="shared" si="3"/>
        <v>0</v>
      </c>
      <c r="N9" s="2">
        <v>42629</v>
      </c>
      <c r="O9" s="3"/>
      <c r="P9" s="3"/>
      <c r="Q9" s="3"/>
      <c r="R9" s="3">
        <v>0.5</v>
      </c>
      <c r="S9" s="3">
        <v>0</v>
      </c>
      <c r="T9" s="3">
        <v>0</v>
      </c>
    </row>
    <row r="10" spans="1:20" x14ac:dyDescent="0.2">
      <c r="A10">
        <f t="shared" si="0"/>
        <v>0</v>
      </c>
      <c r="B10">
        <f t="shared" si="1"/>
        <v>0</v>
      </c>
      <c r="C10" s="2">
        <v>42629</v>
      </c>
      <c r="D10" s="3"/>
      <c r="E10" s="3"/>
      <c r="F10" s="3">
        <v>17.100000000000001</v>
      </c>
      <c r="G10" s="3">
        <v>20.6</v>
      </c>
      <c r="H10" s="3">
        <v>0</v>
      </c>
      <c r="I10" s="3">
        <v>0</v>
      </c>
      <c r="J10" s="3" t="s">
        <v>10</v>
      </c>
      <c r="K10" s="3">
        <v>29</v>
      </c>
      <c r="L10">
        <f t="shared" si="2"/>
        <v>0</v>
      </c>
      <c r="M10">
        <f t="shared" si="3"/>
        <v>0</v>
      </c>
      <c r="N10" s="2">
        <v>42629</v>
      </c>
      <c r="O10" s="3"/>
      <c r="P10" s="3"/>
      <c r="Q10" s="3"/>
      <c r="R10" s="3">
        <v>0.4</v>
      </c>
      <c r="S10" s="3">
        <v>0</v>
      </c>
      <c r="T10" s="3">
        <v>0</v>
      </c>
    </row>
    <row r="11" spans="1:20" x14ac:dyDescent="0.2">
      <c r="A11">
        <f t="shared" si="0"/>
        <v>27200</v>
      </c>
      <c r="B11">
        <f t="shared" si="1"/>
        <v>0</v>
      </c>
      <c r="C11" s="2">
        <v>42629</v>
      </c>
      <c r="D11" s="3">
        <v>12.5</v>
      </c>
      <c r="E11" s="3"/>
      <c r="F11" s="3">
        <v>16.3</v>
      </c>
      <c r="G11" s="3">
        <v>17.7</v>
      </c>
      <c r="H11" s="3">
        <v>0</v>
      </c>
      <c r="I11" s="3">
        <v>16</v>
      </c>
      <c r="J11" s="3" t="s">
        <v>10</v>
      </c>
      <c r="K11" s="3">
        <v>30</v>
      </c>
      <c r="L11">
        <f t="shared" si="2"/>
        <v>40</v>
      </c>
      <c r="M11">
        <f t="shared" si="3"/>
        <v>0</v>
      </c>
      <c r="N11" s="2">
        <v>42629</v>
      </c>
      <c r="O11" s="3">
        <v>0.1</v>
      </c>
      <c r="P11" s="3"/>
      <c r="Q11" s="3"/>
      <c r="R11" s="3">
        <v>0.4</v>
      </c>
      <c r="S11" s="3">
        <v>0</v>
      </c>
      <c r="T11" s="3">
        <v>1</v>
      </c>
    </row>
    <row r="12" spans="1:20" x14ac:dyDescent="0.2">
      <c r="A12">
        <f t="shared" si="0"/>
        <v>0</v>
      </c>
      <c r="B12">
        <f t="shared" si="1"/>
        <v>0</v>
      </c>
      <c r="C12" s="2">
        <v>42629</v>
      </c>
      <c r="D12" s="3"/>
      <c r="E12" s="3"/>
      <c r="F12" s="3">
        <v>15</v>
      </c>
      <c r="G12" s="3">
        <v>18.600000000000001</v>
      </c>
      <c r="H12" s="3">
        <v>0</v>
      </c>
      <c r="I12" s="3">
        <v>0</v>
      </c>
      <c r="J12" s="3" t="s">
        <v>10</v>
      </c>
      <c r="K12" s="3">
        <v>31</v>
      </c>
      <c r="L12">
        <f t="shared" si="2"/>
        <v>1000</v>
      </c>
      <c r="M12">
        <f t="shared" si="3"/>
        <v>0</v>
      </c>
      <c r="N12" s="2">
        <v>42629</v>
      </c>
      <c r="O12" s="3">
        <v>1.21</v>
      </c>
      <c r="P12" s="3"/>
      <c r="Q12" s="3"/>
      <c r="R12" s="3">
        <v>0.5</v>
      </c>
      <c r="S12" s="3">
        <v>0</v>
      </c>
      <c r="T12" s="3">
        <v>20</v>
      </c>
    </row>
    <row r="13" spans="1:20" x14ac:dyDescent="0.2">
      <c r="A13">
        <f t="shared" si="0"/>
        <v>81884.999999999985</v>
      </c>
      <c r="B13">
        <f t="shared" si="1"/>
        <v>0</v>
      </c>
      <c r="C13" s="2">
        <v>42629</v>
      </c>
      <c r="D13" s="3">
        <v>11.8</v>
      </c>
      <c r="E13" s="3"/>
      <c r="F13" s="3">
        <v>14.7</v>
      </c>
      <c r="G13" s="3">
        <v>16.2</v>
      </c>
      <c r="H13" s="3">
        <v>0</v>
      </c>
      <c r="I13" s="3">
        <v>53</v>
      </c>
      <c r="J13" s="3" t="s">
        <v>10</v>
      </c>
      <c r="K13" s="3">
        <v>32</v>
      </c>
      <c r="L13">
        <f t="shared" si="2"/>
        <v>14400</v>
      </c>
      <c r="M13">
        <f t="shared" si="3"/>
        <v>0</v>
      </c>
      <c r="N13" s="2">
        <v>42629</v>
      </c>
      <c r="O13" s="3">
        <v>0.25</v>
      </c>
      <c r="P13" s="3"/>
      <c r="Q13" s="3"/>
      <c r="R13" s="3">
        <v>0.4</v>
      </c>
      <c r="S13" s="3">
        <v>0</v>
      </c>
      <c r="T13" s="3">
        <v>360</v>
      </c>
    </row>
    <row r="14" spans="1:20" x14ac:dyDescent="0.2">
      <c r="A14">
        <f t="shared" si="0"/>
        <v>4350</v>
      </c>
      <c r="B14">
        <f t="shared" si="1"/>
        <v>0</v>
      </c>
      <c r="C14" s="2">
        <v>42629</v>
      </c>
      <c r="D14" s="3">
        <v>13.16</v>
      </c>
      <c r="E14" s="3"/>
      <c r="F14" s="3">
        <v>13.5</v>
      </c>
      <c r="G14" s="3">
        <v>15.5</v>
      </c>
      <c r="H14" s="3">
        <v>0</v>
      </c>
      <c r="I14" s="3">
        <v>3</v>
      </c>
      <c r="J14" s="3" t="s">
        <v>10</v>
      </c>
      <c r="K14" s="3">
        <v>33</v>
      </c>
      <c r="L14">
        <f t="shared" si="2"/>
        <v>480.00000000000006</v>
      </c>
      <c r="M14">
        <f t="shared" si="3"/>
        <v>0</v>
      </c>
      <c r="N14" s="2">
        <v>42629</v>
      </c>
      <c r="O14" s="3">
        <v>0.1</v>
      </c>
      <c r="P14" s="3"/>
      <c r="Q14" s="3"/>
      <c r="R14" s="3">
        <v>0.4</v>
      </c>
      <c r="S14" s="3">
        <v>0</v>
      </c>
      <c r="T14" s="3">
        <v>12</v>
      </c>
    </row>
    <row r="15" spans="1:20" x14ac:dyDescent="0.2">
      <c r="A15">
        <f t="shared" si="0"/>
        <v>106080.00000000001</v>
      </c>
      <c r="B15">
        <f t="shared" si="1"/>
        <v>0</v>
      </c>
      <c r="C15" s="2">
        <v>42629</v>
      </c>
      <c r="D15" s="3">
        <v>12.9</v>
      </c>
      <c r="E15" s="3"/>
      <c r="F15" s="3">
        <v>12.9</v>
      </c>
      <c r="G15" s="3">
        <v>14.3</v>
      </c>
      <c r="H15" s="3">
        <v>0</v>
      </c>
      <c r="I15" s="3">
        <v>78</v>
      </c>
      <c r="J15" s="3" t="s">
        <v>10</v>
      </c>
      <c r="K15" s="3">
        <v>34</v>
      </c>
      <c r="L15">
        <f t="shared" si="2"/>
        <v>32600</v>
      </c>
      <c r="M15">
        <f t="shared" si="3"/>
        <v>0</v>
      </c>
      <c r="N15" s="2">
        <v>42629</v>
      </c>
      <c r="O15" s="3">
        <v>0.05</v>
      </c>
      <c r="P15" s="3"/>
      <c r="Q15" s="3"/>
      <c r="R15" s="3">
        <v>0.5</v>
      </c>
      <c r="S15" s="3">
        <v>0</v>
      </c>
      <c r="T15" s="3">
        <v>652</v>
      </c>
    </row>
    <row r="16" spans="1:20" x14ac:dyDescent="0.2">
      <c r="A16">
        <f t="shared" si="0"/>
        <v>108790.00000000001</v>
      </c>
      <c r="B16">
        <f t="shared" si="1"/>
        <v>0</v>
      </c>
      <c r="C16" s="2">
        <v>42629</v>
      </c>
      <c r="D16" s="3">
        <v>9.3000000000000007</v>
      </c>
      <c r="E16" s="3"/>
      <c r="F16" s="3">
        <v>11.8</v>
      </c>
      <c r="G16" s="3">
        <v>13.5</v>
      </c>
      <c r="H16" s="3">
        <v>0</v>
      </c>
      <c r="I16" s="3">
        <v>86</v>
      </c>
      <c r="J16" s="3" t="s">
        <v>10</v>
      </c>
      <c r="K16" s="3">
        <v>35</v>
      </c>
      <c r="L16">
        <f t="shared" si="2"/>
        <v>1840.0000000000002</v>
      </c>
      <c r="M16">
        <f t="shared" si="3"/>
        <v>0</v>
      </c>
      <c r="N16" s="2">
        <v>42629</v>
      </c>
      <c r="O16" s="3">
        <v>0.1</v>
      </c>
      <c r="P16" s="3"/>
      <c r="Q16" s="3"/>
      <c r="R16" s="3">
        <v>0.4</v>
      </c>
      <c r="S16" s="3">
        <v>0</v>
      </c>
      <c r="T16" s="3">
        <v>46</v>
      </c>
    </row>
    <row r="17" spans="1:20" x14ac:dyDescent="0.2">
      <c r="A17">
        <f t="shared" si="0"/>
        <v>28375.000000000007</v>
      </c>
      <c r="B17">
        <f t="shared" si="1"/>
        <v>0</v>
      </c>
      <c r="C17" s="2">
        <v>42629</v>
      </c>
      <c r="D17" s="3">
        <v>10.3</v>
      </c>
      <c r="E17" s="3"/>
      <c r="F17" s="3">
        <v>10.8</v>
      </c>
      <c r="G17" s="3">
        <v>11.9</v>
      </c>
      <c r="H17" s="3">
        <v>0</v>
      </c>
      <c r="I17" s="3">
        <v>25</v>
      </c>
      <c r="J17" s="3" t="s">
        <v>10</v>
      </c>
      <c r="K17" s="3">
        <v>36</v>
      </c>
      <c r="L17">
        <f t="shared" si="2"/>
        <v>4840.0000000000009</v>
      </c>
      <c r="M17">
        <f t="shared" si="3"/>
        <v>0</v>
      </c>
      <c r="N17" s="2">
        <v>42629</v>
      </c>
      <c r="O17" s="3">
        <v>0.18</v>
      </c>
      <c r="P17" s="3"/>
      <c r="Q17" s="3"/>
      <c r="R17" s="3">
        <v>0.4</v>
      </c>
      <c r="S17" s="3">
        <v>0</v>
      </c>
      <c r="T17" s="3">
        <v>121</v>
      </c>
    </row>
    <row r="18" spans="1:20" x14ac:dyDescent="0.2">
      <c r="A18">
        <f t="shared" si="0"/>
        <v>33170</v>
      </c>
      <c r="B18">
        <f t="shared" si="1"/>
        <v>0</v>
      </c>
      <c r="C18" s="2">
        <v>42629</v>
      </c>
      <c r="D18" s="3">
        <v>8.9</v>
      </c>
      <c r="E18" s="3"/>
      <c r="F18" s="3">
        <v>9.8000000000000007</v>
      </c>
      <c r="G18" s="3">
        <v>11.6</v>
      </c>
      <c r="H18" s="3">
        <v>0</v>
      </c>
      <c r="I18" s="3">
        <v>31</v>
      </c>
      <c r="J18" s="3" t="s">
        <v>10</v>
      </c>
      <c r="K18" s="3">
        <v>37</v>
      </c>
      <c r="L18">
        <f t="shared" si="2"/>
        <v>4200</v>
      </c>
      <c r="M18">
        <f t="shared" si="3"/>
        <v>0</v>
      </c>
      <c r="N18" s="2">
        <v>42629</v>
      </c>
      <c r="O18" s="3">
        <v>0.05</v>
      </c>
      <c r="P18" s="3"/>
      <c r="Q18" s="3"/>
      <c r="R18" s="3">
        <v>0.4</v>
      </c>
      <c r="S18" s="3">
        <v>0</v>
      </c>
      <c r="T18" s="3">
        <v>105</v>
      </c>
    </row>
    <row r="19" spans="1:20" x14ac:dyDescent="0.2">
      <c r="A19">
        <f t="shared" si="0"/>
        <v>21560.000000000004</v>
      </c>
      <c r="B19">
        <f t="shared" si="1"/>
        <v>0</v>
      </c>
      <c r="C19" s="2">
        <v>42629</v>
      </c>
      <c r="D19" s="3">
        <v>7</v>
      </c>
      <c r="E19" s="3"/>
      <c r="F19" s="3">
        <v>8.5</v>
      </c>
      <c r="G19" s="3">
        <v>11.1</v>
      </c>
      <c r="H19" s="3">
        <v>0</v>
      </c>
      <c r="I19" s="3">
        <v>22</v>
      </c>
      <c r="J19" s="3" t="s">
        <v>10</v>
      </c>
      <c r="K19" s="3">
        <v>38</v>
      </c>
      <c r="L19">
        <f t="shared" si="2"/>
        <v>760</v>
      </c>
      <c r="M19">
        <f t="shared" si="3"/>
        <v>0</v>
      </c>
      <c r="N19" s="2">
        <v>42629</v>
      </c>
      <c r="O19" s="3">
        <v>0.3</v>
      </c>
      <c r="P19" s="3"/>
      <c r="Q19" s="3"/>
      <c r="R19" s="3">
        <v>0.4</v>
      </c>
      <c r="S19" s="3">
        <v>0</v>
      </c>
      <c r="T19" s="3">
        <v>19</v>
      </c>
    </row>
    <row r="20" spans="1:20" x14ac:dyDescent="0.2">
      <c r="A20">
        <f t="shared" si="0"/>
        <v>8600</v>
      </c>
      <c r="B20">
        <f t="shared" si="1"/>
        <v>0</v>
      </c>
      <c r="C20" s="2">
        <v>42629</v>
      </c>
      <c r="D20" s="3">
        <v>8.5</v>
      </c>
      <c r="E20" s="3"/>
      <c r="F20" s="3">
        <v>8</v>
      </c>
      <c r="G20" s="3">
        <v>9.1999999999999993</v>
      </c>
      <c r="H20" s="3">
        <v>0</v>
      </c>
      <c r="I20" s="3">
        <v>10</v>
      </c>
      <c r="J20" s="3" t="s">
        <v>10</v>
      </c>
      <c r="K20" s="3">
        <v>39</v>
      </c>
      <c r="L20">
        <f t="shared" si="2"/>
        <v>2240</v>
      </c>
      <c r="M20">
        <f t="shared" si="3"/>
        <v>0</v>
      </c>
      <c r="N20" s="2">
        <v>42629</v>
      </c>
      <c r="O20" s="3">
        <v>0.13</v>
      </c>
      <c r="P20" s="3"/>
      <c r="Q20" s="3"/>
      <c r="R20" s="3">
        <v>0.4</v>
      </c>
      <c r="S20" s="3">
        <v>0</v>
      </c>
      <c r="T20" s="3">
        <v>56</v>
      </c>
    </row>
    <row r="21" spans="1:20" x14ac:dyDescent="0.2">
      <c r="A21">
        <f t="shared" si="0"/>
        <v>328320</v>
      </c>
      <c r="B21">
        <f t="shared" si="1"/>
        <v>3040</v>
      </c>
      <c r="C21" s="2">
        <v>42629</v>
      </c>
      <c r="D21" s="3">
        <v>7.81</v>
      </c>
      <c r="E21" s="3">
        <v>-3.19</v>
      </c>
      <c r="F21" s="3">
        <v>7.4</v>
      </c>
      <c r="G21" s="3">
        <v>7.8</v>
      </c>
      <c r="H21" s="3">
        <v>4</v>
      </c>
      <c r="I21" s="3">
        <v>432</v>
      </c>
      <c r="J21" s="3" t="s">
        <v>10</v>
      </c>
      <c r="K21" s="3">
        <v>40</v>
      </c>
      <c r="L21">
        <f t="shared" si="2"/>
        <v>14489.999999999998</v>
      </c>
      <c r="M21">
        <f t="shared" si="3"/>
        <v>1189.9999999999998</v>
      </c>
      <c r="N21" s="2">
        <v>42629</v>
      </c>
      <c r="O21" s="3">
        <v>0.15</v>
      </c>
      <c r="P21" s="3">
        <v>-0.2</v>
      </c>
      <c r="Q21" s="3">
        <v>0.1</v>
      </c>
      <c r="R21" s="3">
        <v>0.25</v>
      </c>
      <c r="S21" s="3">
        <v>68</v>
      </c>
      <c r="T21" s="3">
        <v>828</v>
      </c>
    </row>
    <row r="22" spans="1:20" x14ac:dyDescent="0.2">
      <c r="A22">
        <f t="shared" si="0"/>
        <v>246715</v>
      </c>
      <c r="B22">
        <f t="shared" si="1"/>
        <v>665</v>
      </c>
      <c r="C22" s="2">
        <v>42629</v>
      </c>
      <c r="D22" s="3">
        <v>7.55</v>
      </c>
      <c r="E22" s="3">
        <v>-3.05</v>
      </c>
      <c r="F22" s="3">
        <v>6.5</v>
      </c>
      <c r="G22" s="3">
        <v>6.8</v>
      </c>
      <c r="H22" s="3">
        <v>1</v>
      </c>
      <c r="I22" s="3">
        <v>371</v>
      </c>
      <c r="J22" s="3" t="s">
        <v>10</v>
      </c>
      <c r="K22" s="3">
        <v>41</v>
      </c>
      <c r="L22">
        <f t="shared" si="2"/>
        <v>27885.000000000004</v>
      </c>
      <c r="M22">
        <f t="shared" si="3"/>
        <v>0</v>
      </c>
      <c r="N22" s="2">
        <v>42629</v>
      </c>
      <c r="O22" s="3">
        <v>0.65</v>
      </c>
      <c r="P22" s="3"/>
      <c r="Q22" s="3">
        <v>0.1</v>
      </c>
      <c r="R22" s="3">
        <v>1.2</v>
      </c>
      <c r="S22" s="3">
        <v>0</v>
      </c>
      <c r="T22" s="3">
        <v>429</v>
      </c>
    </row>
    <row r="23" spans="1:20" x14ac:dyDescent="0.2">
      <c r="A23">
        <f t="shared" si="0"/>
        <v>134550</v>
      </c>
      <c r="B23">
        <f t="shared" si="1"/>
        <v>1150</v>
      </c>
      <c r="C23" s="2">
        <v>42629</v>
      </c>
      <c r="D23" s="3">
        <v>6</v>
      </c>
      <c r="E23" s="3">
        <v>-0.77</v>
      </c>
      <c r="F23" s="3">
        <v>5.6</v>
      </c>
      <c r="G23" s="3">
        <v>5.9</v>
      </c>
      <c r="H23" s="3">
        <v>2</v>
      </c>
      <c r="I23" s="3">
        <v>234</v>
      </c>
      <c r="J23" s="3" t="s">
        <v>10</v>
      </c>
      <c r="K23" s="3">
        <v>42</v>
      </c>
      <c r="L23">
        <f t="shared" si="2"/>
        <v>11880.000000000002</v>
      </c>
      <c r="M23">
        <f t="shared" si="3"/>
        <v>165</v>
      </c>
      <c r="N23" s="2">
        <v>42629</v>
      </c>
      <c r="O23" s="3">
        <v>0.25</v>
      </c>
      <c r="P23" s="3">
        <v>-0.05</v>
      </c>
      <c r="Q23" s="3">
        <v>0.2</v>
      </c>
      <c r="R23" s="3">
        <v>0.35</v>
      </c>
      <c r="S23" s="3">
        <v>6</v>
      </c>
      <c r="T23" s="3">
        <v>432</v>
      </c>
    </row>
    <row r="24" spans="1:20" x14ac:dyDescent="0.2">
      <c r="A24">
        <f t="shared" si="0"/>
        <v>264810</v>
      </c>
      <c r="B24">
        <f t="shared" si="1"/>
        <v>4850</v>
      </c>
      <c r="C24" s="2">
        <v>42629</v>
      </c>
      <c r="D24" s="3">
        <v>5.83</v>
      </c>
      <c r="E24" s="3">
        <v>-7.0000000000000007E-2</v>
      </c>
      <c r="F24" s="3">
        <v>4.5999999999999996</v>
      </c>
      <c r="G24" s="3">
        <v>5.0999999999999996</v>
      </c>
      <c r="H24" s="3">
        <v>10</v>
      </c>
      <c r="I24" s="3">
        <v>546</v>
      </c>
      <c r="J24" s="3" t="s">
        <v>10</v>
      </c>
      <c r="K24" s="3">
        <v>43</v>
      </c>
      <c r="L24">
        <f t="shared" si="2"/>
        <v>8775</v>
      </c>
      <c r="M24">
        <f t="shared" si="3"/>
        <v>2025</v>
      </c>
      <c r="N24" s="2">
        <v>42629</v>
      </c>
      <c r="O24" s="3">
        <v>0.4</v>
      </c>
      <c r="P24" s="3"/>
      <c r="Q24" s="3">
        <v>0.35</v>
      </c>
      <c r="R24" s="3">
        <v>0.55000000000000004</v>
      </c>
      <c r="S24" s="3">
        <v>45</v>
      </c>
      <c r="T24" s="3">
        <v>195</v>
      </c>
    </row>
    <row r="25" spans="1:20" x14ac:dyDescent="0.2">
      <c r="A25">
        <f t="shared" si="0"/>
        <v>83430</v>
      </c>
      <c r="B25">
        <f t="shared" si="1"/>
        <v>6884.9999999999991</v>
      </c>
      <c r="C25" s="2">
        <v>42629</v>
      </c>
      <c r="D25" s="3">
        <v>3.84</v>
      </c>
      <c r="E25" s="3">
        <v>-1.26</v>
      </c>
      <c r="F25" s="3">
        <v>3.8</v>
      </c>
      <c r="G25" s="3">
        <v>4.3</v>
      </c>
      <c r="H25" s="3">
        <v>17</v>
      </c>
      <c r="I25" s="3">
        <v>206</v>
      </c>
      <c r="J25" s="3" t="s">
        <v>10</v>
      </c>
      <c r="K25" s="3">
        <v>44</v>
      </c>
      <c r="L25">
        <f t="shared" si="2"/>
        <v>59085</v>
      </c>
      <c r="M25">
        <f t="shared" si="3"/>
        <v>11050</v>
      </c>
      <c r="N25" s="2">
        <v>42629</v>
      </c>
      <c r="O25" s="3">
        <v>0.7</v>
      </c>
      <c r="P25" s="3">
        <v>0.25</v>
      </c>
      <c r="Q25" s="3">
        <v>0.55000000000000004</v>
      </c>
      <c r="R25" s="3">
        <v>0.75</v>
      </c>
      <c r="S25" s="3">
        <v>170</v>
      </c>
      <c r="T25" s="3">
        <v>909</v>
      </c>
    </row>
    <row r="26" spans="1:20" x14ac:dyDescent="0.2">
      <c r="A26">
        <f t="shared" si="0"/>
        <v>274030</v>
      </c>
      <c r="B26">
        <f t="shared" si="1"/>
        <v>2010.0000000000002</v>
      </c>
      <c r="C26" s="2">
        <v>42629</v>
      </c>
      <c r="D26" s="3">
        <v>3.66</v>
      </c>
      <c r="E26" s="3">
        <v>-0.71</v>
      </c>
      <c r="F26" s="3">
        <v>3.2</v>
      </c>
      <c r="G26" s="3">
        <v>3.5</v>
      </c>
      <c r="H26" s="3">
        <v>6</v>
      </c>
      <c r="I26" s="3">
        <v>818</v>
      </c>
      <c r="J26" s="3" t="s">
        <v>10</v>
      </c>
      <c r="K26" s="3">
        <v>45</v>
      </c>
      <c r="L26">
        <f t="shared" si="2"/>
        <v>54697.5</v>
      </c>
      <c r="M26">
        <f t="shared" si="3"/>
        <v>20625</v>
      </c>
      <c r="N26" s="2">
        <v>42629</v>
      </c>
      <c r="O26" s="3">
        <v>0.85</v>
      </c>
      <c r="P26" s="3">
        <v>0.12</v>
      </c>
      <c r="Q26" s="3">
        <v>0.8</v>
      </c>
      <c r="R26" s="3">
        <v>0.85</v>
      </c>
      <c r="S26" s="3">
        <v>250</v>
      </c>
      <c r="T26" s="3">
        <v>663</v>
      </c>
    </row>
    <row r="27" spans="1:20" x14ac:dyDescent="0.2">
      <c r="A27">
        <f t="shared" si="0"/>
        <v>455347.50000000006</v>
      </c>
      <c r="B27">
        <f t="shared" si="1"/>
        <v>3270.0000000000005</v>
      </c>
      <c r="C27" s="2">
        <v>42629</v>
      </c>
      <c r="D27" s="3">
        <v>2.5299999999999998</v>
      </c>
      <c r="E27" s="3">
        <v>-1.07</v>
      </c>
      <c r="F27" s="3">
        <v>2.6</v>
      </c>
      <c r="G27" s="3">
        <v>2.85</v>
      </c>
      <c r="H27" s="3">
        <v>12</v>
      </c>
      <c r="I27" s="3">
        <v>1671</v>
      </c>
      <c r="J27" s="3" t="s">
        <v>10</v>
      </c>
      <c r="K27" s="3">
        <v>46</v>
      </c>
      <c r="L27">
        <f t="shared" si="2"/>
        <v>80000</v>
      </c>
      <c r="M27">
        <f t="shared" si="3"/>
        <v>49750</v>
      </c>
      <c r="N27" s="2">
        <v>42629</v>
      </c>
      <c r="O27" s="3">
        <v>1.37</v>
      </c>
      <c r="P27" s="3">
        <v>0.42</v>
      </c>
      <c r="Q27" s="3">
        <v>1.1499999999999999</v>
      </c>
      <c r="R27" s="3">
        <v>1.35</v>
      </c>
      <c r="S27" s="3">
        <v>398</v>
      </c>
      <c r="T27" s="3">
        <v>640</v>
      </c>
    </row>
    <row r="28" spans="1:20" x14ac:dyDescent="0.2">
      <c r="A28">
        <f t="shared" si="0"/>
        <v>57835</v>
      </c>
      <c r="B28">
        <f t="shared" si="1"/>
        <v>6450</v>
      </c>
      <c r="C28" s="2">
        <v>42629</v>
      </c>
      <c r="D28" s="3">
        <v>1.95</v>
      </c>
      <c r="E28" s="3">
        <v>-1.0900000000000001</v>
      </c>
      <c r="F28" s="3">
        <v>2.0499999999999998</v>
      </c>
      <c r="G28" s="3">
        <v>2.25</v>
      </c>
      <c r="H28" s="3">
        <v>30</v>
      </c>
      <c r="I28" s="3">
        <v>269</v>
      </c>
      <c r="J28" s="3" t="s">
        <v>10</v>
      </c>
      <c r="K28" s="3">
        <v>47</v>
      </c>
      <c r="L28">
        <f t="shared" si="2"/>
        <v>161135</v>
      </c>
      <c r="M28">
        <f t="shared" si="3"/>
        <v>34505</v>
      </c>
      <c r="N28" s="2">
        <v>42629</v>
      </c>
      <c r="O28" s="3">
        <v>1.82</v>
      </c>
      <c r="P28" s="3">
        <v>0.52</v>
      </c>
      <c r="Q28" s="3">
        <v>1.6</v>
      </c>
      <c r="R28" s="3">
        <v>1.75</v>
      </c>
      <c r="S28" s="3">
        <v>206</v>
      </c>
      <c r="T28" s="3">
        <v>962</v>
      </c>
    </row>
    <row r="29" spans="1:20" x14ac:dyDescent="0.2">
      <c r="A29">
        <f t="shared" si="0"/>
        <v>61710</v>
      </c>
      <c r="B29">
        <f t="shared" si="1"/>
        <v>4080.0000000000005</v>
      </c>
      <c r="C29" s="2">
        <v>42629</v>
      </c>
      <c r="D29" s="3">
        <v>1.6</v>
      </c>
      <c r="E29" s="3">
        <v>-0.77</v>
      </c>
      <c r="F29" s="3">
        <v>1.6</v>
      </c>
      <c r="G29" s="3">
        <v>1.8</v>
      </c>
      <c r="H29" s="3">
        <v>24</v>
      </c>
      <c r="I29" s="3">
        <v>363</v>
      </c>
      <c r="J29" s="3" t="s">
        <v>10</v>
      </c>
      <c r="K29" s="3">
        <v>48</v>
      </c>
      <c r="L29">
        <f t="shared" si="2"/>
        <v>54592.499999999993</v>
      </c>
      <c r="M29">
        <f t="shared" si="3"/>
        <v>48502.5</v>
      </c>
      <c r="N29" s="2">
        <v>42629</v>
      </c>
      <c r="O29" s="3">
        <v>2.23</v>
      </c>
      <c r="P29" s="3">
        <v>0.43</v>
      </c>
      <c r="Q29" s="3">
        <v>2.1</v>
      </c>
      <c r="R29" s="3">
        <v>2.25</v>
      </c>
      <c r="S29" s="3">
        <v>223</v>
      </c>
      <c r="T29" s="3">
        <v>251</v>
      </c>
    </row>
    <row r="30" spans="1:20" x14ac:dyDescent="0.2">
      <c r="A30">
        <f t="shared" si="0"/>
        <v>53299.999999999985</v>
      </c>
      <c r="B30">
        <f t="shared" si="1"/>
        <v>2210</v>
      </c>
      <c r="C30" s="2">
        <v>42629</v>
      </c>
      <c r="D30" s="3">
        <v>1.35</v>
      </c>
      <c r="E30" s="3">
        <v>-0.56999999999999995</v>
      </c>
      <c r="F30" s="3">
        <v>1.2</v>
      </c>
      <c r="G30" s="3">
        <v>1.4</v>
      </c>
      <c r="H30" s="3">
        <v>17</v>
      </c>
      <c r="I30" s="3">
        <v>410</v>
      </c>
      <c r="J30" s="3" t="s">
        <v>10</v>
      </c>
      <c r="K30" s="3">
        <v>49</v>
      </c>
      <c r="L30">
        <f t="shared" si="2"/>
        <v>132922.5</v>
      </c>
      <c r="M30">
        <f t="shared" si="3"/>
        <v>23865.000000000004</v>
      </c>
      <c r="N30" s="2">
        <v>42629</v>
      </c>
      <c r="O30" s="3">
        <v>3.02</v>
      </c>
      <c r="P30" s="3">
        <v>0.56999999999999995</v>
      </c>
      <c r="Q30" s="3">
        <v>2.7</v>
      </c>
      <c r="R30" s="3">
        <v>2.85</v>
      </c>
      <c r="S30" s="3">
        <v>86</v>
      </c>
      <c r="T30" s="3">
        <v>479</v>
      </c>
    </row>
    <row r="31" spans="1:20" x14ac:dyDescent="0.2">
      <c r="A31">
        <f t="shared" si="0"/>
        <v>89212.500000000015</v>
      </c>
      <c r="B31">
        <f t="shared" si="1"/>
        <v>70297.5</v>
      </c>
      <c r="C31" s="2">
        <v>42629</v>
      </c>
      <c r="D31" s="3">
        <v>0.95</v>
      </c>
      <c r="E31" s="3">
        <v>-0.55000000000000004</v>
      </c>
      <c r="F31" s="3">
        <v>0.9</v>
      </c>
      <c r="G31" s="3">
        <v>1.05</v>
      </c>
      <c r="H31" s="3">
        <v>721</v>
      </c>
      <c r="I31" s="3">
        <v>915</v>
      </c>
      <c r="J31" s="3" t="s">
        <v>10</v>
      </c>
      <c r="K31" s="3">
        <v>50</v>
      </c>
      <c r="L31">
        <f t="shared" si="2"/>
        <v>79520</v>
      </c>
      <c r="M31">
        <f t="shared" si="3"/>
        <v>27334.999999999996</v>
      </c>
      <c r="N31" s="2">
        <v>42629</v>
      </c>
      <c r="O31" s="3">
        <v>3.6</v>
      </c>
      <c r="P31" s="3">
        <v>0.64</v>
      </c>
      <c r="Q31" s="3">
        <v>3.4</v>
      </c>
      <c r="R31" s="3">
        <v>3.7</v>
      </c>
      <c r="S31" s="3">
        <v>77</v>
      </c>
      <c r="T31" s="3">
        <v>224</v>
      </c>
    </row>
    <row r="32" spans="1:20" x14ac:dyDescent="0.2">
      <c r="A32">
        <f t="shared" si="0"/>
        <v>17077.499999999996</v>
      </c>
      <c r="B32">
        <f t="shared" si="1"/>
        <v>9787.4999999999982</v>
      </c>
      <c r="C32" s="2">
        <v>42629</v>
      </c>
      <c r="D32" s="3">
        <v>0.25</v>
      </c>
      <c r="E32" s="3">
        <v>-0.18</v>
      </c>
      <c r="F32" s="3">
        <v>0.15</v>
      </c>
      <c r="G32" s="3">
        <v>0.3</v>
      </c>
      <c r="H32" s="3">
        <v>435</v>
      </c>
      <c r="I32" s="3">
        <v>759</v>
      </c>
      <c r="J32" s="3" t="s">
        <v>10</v>
      </c>
      <c r="K32" s="3">
        <v>55</v>
      </c>
      <c r="L32">
        <f t="shared" si="2"/>
        <v>303025</v>
      </c>
      <c r="M32">
        <f t="shared" si="3"/>
        <v>173600</v>
      </c>
      <c r="N32" s="2">
        <v>42629</v>
      </c>
      <c r="O32" s="3">
        <v>6.9</v>
      </c>
      <c r="P32" s="3">
        <v>0.1</v>
      </c>
      <c r="Q32" s="3">
        <v>7.6</v>
      </c>
      <c r="R32" s="3">
        <v>7.9</v>
      </c>
      <c r="S32" s="3">
        <v>224</v>
      </c>
      <c r="T32" s="3">
        <v>391</v>
      </c>
    </row>
    <row r="33" spans="1:20" x14ac:dyDescent="0.2">
      <c r="A33">
        <f t="shared" si="0"/>
        <v>15585</v>
      </c>
      <c r="B33">
        <f t="shared" si="1"/>
        <v>254.99999999999997</v>
      </c>
      <c r="C33" s="2">
        <v>42629</v>
      </c>
      <c r="D33" s="3">
        <v>0.09</v>
      </c>
      <c r="E33" s="3">
        <v>-0.11</v>
      </c>
      <c r="F33" s="3"/>
      <c r="G33" s="3">
        <v>0.15</v>
      </c>
      <c r="H33" s="3">
        <v>17</v>
      </c>
      <c r="I33" s="3">
        <v>1039</v>
      </c>
      <c r="J33" s="3" t="s">
        <v>10</v>
      </c>
      <c r="K33" s="3">
        <v>60</v>
      </c>
      <c r="L33">
        <f t="shared" si="2"/>
        <v>0</v>
      </c>
      <c r="M33">
        <f t="shared" si="3"/>
        <v>0</v>
      </c>
      <c r="N33" s="2">
        <v>42629</v>
      </c>
      <c r="O33" s="3">
        <v>9.5</v>
      </c>
      <c r="P33" s="3"/>
      <c r="Q33" s="3">
        <v>12.4</v>
      </c>
      <c r="R33" s="3">
        <v>12.8</v>
      </c>
      <c r="S33" s="3">
        <v>0</v>
      </c>
      <c r="T33" s="3">
        <v>0</v>
      </c>
    </row>
    <row r="35" spans="1:20" s="4" customFormat="1" x14ac:dyDescent="0.2">
      <c r="C35" s="4">
        <f>SUM(B:B)</f>
        <v>114950</v>
      </c>
      <c r="D35" s="4">
        <f>SUM(A:A)</f>
        <v>2515322.5</v>
      </c>
      <c r="N35" s="4">
        <f>SUM(M:M)</f>
        <v>392612.5</v>
      </c>
      <c r="O35" s="4">
        <f>SUM(L:L)</f>
        <v>1070607.5</v>
      </c>
    </row>
  </sheetData>
  <hyperlinks>
    <hyperlink ref="C3" r:id="rId1" display="http://www.nasdaq.com/symbol/wb/option-chain/160916C00022000-wb-call"/>
    <hyperlink ref="N3" r:id="rId2" display="http://www.nasdaq.com/symbol/wb/option-chain/160916P00022000-wb-put"/>
    <hyperlink ref="C4" r:id="rId3" display="http://www.nasdaq.com/symbol/wb/option-chain/160916C00023000-wb-call"/>
    <hyperlink ref="N4" r:id="rId4" display="http://www.nasdaq.com/symbol/wb/option-chain/160916P00023000-wb-put"/>
    <hyperlink ref="C5" r:id="rId5" display="http://www.nasdaq.com/symbol/wb/option-chain/160916C00024000-wb-call"/>
    <hyperlink ref="N5" r:id="rId6" display="http://www.nasdaq.com/symbol/wb/option-chain/160916P00024000-wb-put"/>
    <hyperlink ref="C6" r:id="rId7" display="http://www.nasdaq.com/symbol/wb/option-chain/160916C00025000-wb-call"/>
    <hyperlink ref="N6" r:id="rId8" display="http://www.nasdaq.com/symbol/wb/option-chain/160916P00025000-wb-put"/>
    <hyperlink ref="C7" r:id="rId9" display="http://www.nasdaq.com/symbol/wb/option-chain/160916C00026000-wb-call"/>
    <hyperlink ref="N7" r:id="rId10" display="http://www.nasdaq.com/symbol/wb/option-chain/160916P00026000-wb-put"/>
    <hyperlink ref="C8" r:id="rId11" display="http://www.nasdaq.com/symbol/wb/option-chain/160916C00027000-wb-call"/>
    <hyperlink ref="N8" r:id="rId12" display="http://www.nasdaq.com/symbol/wb/option-chain/160916P00027000-wb-put"/>
    <hyperlink ref="C9" r:id="rId13" display="http://www.nasdaq.com/symbol/wb/option-chain/160916C00028000-wb-call"/>
    <hyperlink ref="N9" r:id="rId14" display="http://www.nasdaq.com/symbol/wb/option-chain/160916P00028000-wb-put"/>
    <hyperlink ref="C10" r:id="rId15" display="http://www.nasdaq.com/symbol/wb/option-chain/160916C00029000-wb-call"/>
    <hyperlink ref="N10" r:id="rId16" display="http://www.nasdaq.com/symbol/wb/option-chain/160916P00029000-wb-put"/>
    <hyperlink ref="C11" r:id="rId17" display="http://www.nasdaq.com/symbol/wb/option-chain/160916C00030000-wb-call"/>
    <hyperlink ref="N11" r:id="rId18" display="http://www.nasdaq.com/symbol/wb/option-chain/160916P00030000-wb-put"/>
    <hyperlink ref="C12" r:id="rId19" display="http://www.nasdaq.com/symbol/wb/option-chain/160916C00031000-wb-call"/>
    <hyperlink ref="N12" r:id="rId20" display="http://www.nasdaq.com/symbol/wb/option-chain/160916P00031000-wb-put"/>
    <hyperlink ref="C13" r:id="rId21" display="http://www.nasdaq.com/symbol/wb/option-chain/160916C00032000-wb-call"/>
    <hyperlink ref="N13" r:id="rId22" display="http://www.nasdaq.com/symbol/wb/option-chain/160916P00032000-wb-put"/>
    <hyperlink ref="C14" r:id="rId23" display="http://www.nasdaq.com/symbol/wb/option-chain/160916C00033000-wb-call"/>
    <hyperlink ref="N14" r:id="rId24" display="http://www.nasdaq.com/symbol/wb/option-chain/160916P00033000-wb-put"/>
    <hyperlink ref="C15" r:id="rId25" display="http://www.nasdaq.com/symbol/wb/option-chain/160916C00034000-wb-call"/>
    <hyperlink ref="N15" r:id="rId26" display="http://www.nasdaq.com/symbol/wb/option-chain/160916P00034000-wb-put"/>
    <hyperlink ref="C16" r:id="rId27" display="http://www.nasdaq.com/symbol/wb/option-chain/160916C00035000-wb-call"/>
    <hyperlink ref="N16" r:id="rId28" display="http://www.nasdaq.com/symbol/wb/option-chain/160916P00035000-wb-put"/>
    <hyperlink ref="C17" r:id="rId29" display="http://www.nasdaq.com/symbol/wb/option-chain/160916C00036000-wb-call"/>
    <hyperlink ref="N17" r:id="rId30" display="http://www.nasdaq.com/symbol/wb/option-chain/160916P00036000-wb-put"/>
    <hyperlink ref="C18" r:id="rId31" display="http://www.nasdaq.com/symbol/wb/option-chain/160916C00037000-wb-call"/>
    <hyperlink ref="N18" r:id="rId32" display="http://www.nasdaq.com/symbol/wb/option-chain/160916P00037000-wb-put"/>
    <hyperlink ref="C19" r:id="rId33" display="http://www.nasdaq.com/symbol/wb/option-chain/160916C00038000-wb-call"/>
    <hyperlink ref="N19" r:id="rId34" display="http://www.nasdaq.com/symbol/wb/option-chain/160916P00038000-wb-put"/>
    <hyperlink ref="C20" r:id="rId35" display="http://www.nasdaq.com/symbol/wb/option-chain/160916C00039000-wb-call"/>
    <hyperlink ref="N20" r:id="rId36" display="http://www.nasdaq.com/symbol/wb/option-chain/160916P00039000-wb-put"/>
    <hyperlink ref="C21" r:id="rId37" display="http://www.nasdaq.com/symbol/wb/option-chain/160916C00040000-wb-call"/>
    <hyperlink ref="N21" r:id="rId38" display="http://www.nasdaq.com/symbol/wb/option-chain/160916P00040000-wb-put"/>
    <hyperlink ref="C22" r:id="rId39" display="http://www.nasdaq.com/symbol/wb/option-chain/160916C00041000-wb-call"/>
    <hyperlink ref="N22" r:id="rId40" display="http://www.nasdaq.com/symbol/wb/option-chain/160916P00041000-wb-put"/>
    <hyperlink ref="C23" r:id="rId41" display="http://www.nasdaq.com/symbol/wb/option-chain/160916C00042000-wb-call"/>
    <hyperlink ref="N23" r:id="rId42" display="http://www.nasdaq.com/symbol/wb/option-chain/160916P00042000-wb-put"/>
    <hyperlink ref="C24" r:id="rId43" display="http://www.nasdaq.com/symbol/wb/option-chain/160916C00043000-wb-call"/>
    <hyperlink ref="N24" r:id="rId44" display="http://www.nasdaq.com/symbol/wb/option-chain/160916P00043000-wb-put"/>
    <hyperlink ref="C25" r:id="rId45" display="http://www.nasdaq.com/symbol/wb/option-chain/160916C00044000-wb-call"/>
    <hyperlink ref="N25" r:id="rId46" display="http://www.nasdaq.com/symbol/wb/option-chain/160916P00044000-wb-put"/>
    <hyperlink ref="C26" r:id="rId47" display="http://www.nasdaq.com/symbol/wb/option-chain/160916C00045000-wb-call"/>
    <hyperlink ref="N26" r:id="rId48" display="http://www.nasdaq.com/symbol/wb/option-chain/160916P00045000-wb-put"/>
    <hyperlink ref="C27" r:id="rId49" display="http://www.nasdaq.com/symbol/wb/option-chain/160916C00046000-wb-call"/>
    <hyperlink ref="N27" r:id="rId50" display="http://www.nasdaq.com/symbol/wb/option-chain/160916P00046000-wb-put"/>
    <hyperlink ref="C28" r:id="rId51" display="http://www.nasdaq.com/symbol/wb/option-chain/160916C00047000-wb-call"/>
    <hyperlink ref="N28" r:id="rId52" display="http://www.nasdaq.com/symbol/wb/option-chain/160916P00047000-wb-put"/>
    <hyperlink ref="C29" r:id="rId53" display="http://www.nasdaq.com/symbol/wb/option-chain/160916C00048000-wb-call"/>
    <hyperlink ref="N29" r:id="rId54" display="http://www.nasdaq.com/symbol/wb/option-chain/160916P00048000-wb-put"/>
    <hyperlink ref="C30" r:id="rId55" display="http://www.nasdaq.com/symbol/wb/option-chain/160916C00049000-wb-call"/>
    <hyperlink ref="N30" r:id="rId56" display="http://www.nasdaq.com/symbol/wb/option-chain/160916P00049000-wb-put"/>
    <hyperlink ref="C31" r:id="rId57" display="http://www.nasdaq.com/symbol/wb/option-chain/160916C00050000-wb-call"/>
    <hyperlink ref="N31" r:id="rId58" display="http://www.nasdaq.com/symbol/wb/option-chain/160916P00050000-wb-put"/>
    <hyperlink ref="C32" r:id="rId59" display="http://www.nasdaq.com/symbol/wb/option-chain/160916C00055000-wb-call"/>
    <hyperlink ref="N32" r:id="rId60" display="http://www.nasdaq.com/symbol/wb/option-chain/160916P00055000-wb-put"/>
    <hyperlink ref="C33" r:id="rId61" display="http://www.nasdaq.com/symbol/wb/option-chain/160916C00060000-wb-call"/>
    <hyperlink ref="N33" r:id="rId62" display="http://www.nasdaq.com/symbol/wb/option-chain/160916P00060000-wb-pu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5"/>
  <sheetViews>
    <sheetView workbookViewId="0">
      <selection activeCell="Q26" sqref="Q26"/>
    </sheetView>
  </sheetViews>
  <sheetFormatPr baseColWidth="10" defaultRowHeight="16" x14ac:dyDescent="0.2"/>
  <sheetData>
    <row r="3" spans="1:20" x14ac:dyDescent="0.2">
      <c r="A3">
        <f>I3*AVERAGE(F3:G3)*100</f>
        <v>0</v>
      </c>
      <c r="B3">
        <f>H3*AVERAGE(F3:G3)*100</f>
        <v>0</v>
      </c>
      <c r="C3" s="1">
        <v>42629</v>
      </c>
      <c r="F3">
        <v>26.2</v>
      </c>
      <c r="G3">
        <v>27.9</v>
      </c>
      <c r="H3">
        <v>0</v>
      </c>
      <c r="I3">
        <v>0</v>
      </c>
      <c r="J3" t="s">
        <v>10</v>
      </c>
      <c r="K3">
        <v>22</v>
      </c>
      <c r="L3">
        <f>T3*AVERAGE(Q3:R3)*100</f>
        <v>0</v>
      </c>
      <c r="M3">
        <f>S3*AVERAGE(Q3:R3)*100</f>
        <v>0</v>
      </c>
      <c r="N3" s="1">
        <v>42629</v>
      </c>
      <c r="R3">
        <v>0.6</v>
      </c>
      <c r="S3">
        <v>0</v>
      </c>
      <c r="T3">
        <v>0</v>
      </c>
    </row>
    <row r="4" spans="1:20" x14ac:dyDescent="0.2">
      <c r="A4">
        <f t="shared" ref="A4:A33" si="0">I4*AVERAGE(F4:G4)*100</f>
        <v>2630</v>
      </c>
      <c r="B4">
        <f t="shared" ref="B4:B33" si="1">H4*AVERAGE(F4:G4)*100</f>
        <v>0</v>
      </c>
      <c r="C4" s="1">
        <v>42629</v>
      </c>
      <c r="D4">
        <v>29</v>
      </c>
      <c r="F4">
        <v>24.1</v>
      </c>
      <c r="G4">
        <v>28.5</v>
      </c>
      <c r="H4">
        <v>0</v>
      </c>
      <c r="I4">
        <v>1</v>
      </c>
      <c r="J4" t="s">
        <v>10</v>
      </c>
      <c r="K4">
        <v>23</v>
      </c>
      <c r="L4">
        <f t="shared" ref="L4:L33" si="2">T4*AVERAGE(Q4:R4)*100</f>
        <v>0</v>
      </c>
      <c r="M4">
        <f t="shared" ref="M4:M33" si="3">S4*AVERAGE(Q4:R4)*100</f>
        <v>0</v>
      </c>
      <c r="N4" s="1">
        <v>42629</v>
      </c>
      <c r="R4">
        <v>0.2</v>
      </c>
      <c r="S4">
        <v>0</v>
      </c>
      <c r="T4">
        <v>0</v>
      </c>
    </row>
    <row r="5" spans="1:20" x14ac:dyDescent="0.2">
      <c r="A5">
        <f t="shared" si="0"/>
        <v>0</v>
      </c>
      <c r="B5">
        <f t="shared" si="1"/>
        <v>0</v>
      </c>
      <c r="C5" s="1">
        <v>42629</v>
      </c>
      <c r="D5">
        <v>21.93</v>
      </c>
      <c r="F5">
        <v>22.9</v>
      </c>
      <c r="G5">
        <v>26</v>
      </c>
      <c r="H5">
        <v>0</v>
      </c>
      <c r="I5">
        <v>0</v>
      </c>
      <c r="J5" t="s">
        <v>10</v>
      </c>
      <c r="K5">
        <v>24</v>
      </c>
      <c r="L5">
        <f t="shared" si="2"/>
        <v>0</v>
      </c>
      <c r="M5">
        <f t="shared" si="3"/>
        <v>0</v>
      </c>
      <c r="N5" s="1">
        <v>42629</v>
      </c>
      <c r="R5">
        <v>0.2</v>
      </c>
      <c r="S5">
        <v>0</v>
      </c>
      <c r="T5">
        <v>0</v>
      </c>
    </row>
    <row r="6" spans="1:20" x14ac:dyDescent="0.2">
      <c r="A6">
        <f t="shared" si="0"/>
        <v>0</v>
      </c>
      <c r="B6">
        <f t="shared" si="1"/>
        <v>0</v>
      </c>
      <c r="C6" s="1">
        <v>42629</v>
      </c>
      <c r="D6">
        <v>11.9</v>
      </c>
      <c r="F6">
        <v>23.1</v>
      </c>
      <c r="G6">
        <v>25</v>
      </c>
      <c r="H6">
        <v>0</v>
      </c>
      <c r="I6">
        <v>0</v>
      </c>
      <c r="J6" t="s">
        <v>10</v>
      </c>
      <c r="K6">
        <v>25</v>
      </c>
      <c r="L6">
        <f t="shared" si="2"/>
        <v>17500</v>
      </c>
      <c r="M6">
        <f t="shared" si="3"/>
        <v>0</v>
      </c>
      <c r="N6" s="1">
        <v>42629</v>
      </c>
      <c r="O6">
        <v>0.25</v>
      </c>
      <c r="R6">
        <v>0.35</v>
      </c>
      <c r="S6">
        <v>0</v>
      </c>
      <c r="T6">
        <v>500</v>
      </c>
    </row>
    <row r="7" spans="1:20" x14ac:dyDescent="0.2">
      <c r="A7">
        <f t="shared" si="0"/>
        <v>0</v>
      </c>
      <c r="B7">
        <f t="shared" si="1"/>
        <v>0</v>
      </c>
      <c r="C7" s="1">
        <v>42629</v>
      </c>
      <c r="F7">
        <v>21.1</v>
      </c>
      <c r="G7">
        <v>24</v>
      </c>
      <c r="H7">
        <v>0</v>
      </c>
      <c r="I7">
        <v>0</v>
      </c>
      <c r="J7" t="s">
        <v>10</v>
      </c>
      <c r="K7">
        <v>26</v>
      </c>
      <c r="L7">
        <f t="shared" si="2"/>
        <v>0</v>
      </c>
      <c r="M7">
        <f t="shared" si="3"/>
        <v>0</v>
      </c>
      <c r="N7" s="1">
        <v>42629</v>
      </c>
      <c r="R7">
        <v>0.2</v>
      </c>
      <c r="S7">
        <v>0</v>
      </c>
      <c r="T7">
        <v>0</v>
      </c>
    </row>
    <row r="8" spans="1:20" x14ac:dyDescent="0.2">
      <c r="A8">
        <f t="shared" si="0"/>
        <v>0</v>
      </c>
      <c r="B8">
        <f t="shared" si="1"/>
        <v>0</v>
      </c>
      <c r="C8" s="1">
        <v>42629</v>
      </c>
      <c r="D8">
        <v>18.399999999999999</v>
      </c>
      <c r="F8">
        <v>21.1</v>
      </c>
      <c r="G8">
        <v>23</v>
      </c>
      <c r="H8">
        <v>0</v>
      </c>
      <c r="I8">
        <v>0</v>
      </c>
      <c r="J8" t="s">
        <v>10</v>
      </c>
      <c r="K8">
        <v>27</v>
      </c>
      <c r="L8">
        <f t="shared" si="2"/>
        <v>220.00000000000003</v>
      </c>
      <c r="M8">
        <f t="shared" si="3"/>
        <v>0</v>
      </c>
      <c r="N8" s="1">
        <v>42629</v>
      </c>
      <c r="O8">
        <v>0.7</v>
      </c>
      <c r="R8">
        <v>0.55000000000000004</v>
      </c>
      <c r="S8">
        <v>0</v>
      </c>
      <c r="T8">
        <v>4</v>
      </c>
    </row>
    <row r="9" spans="1:20" x14ac:dyDescent="0.2">
      <c r="A9">
        <f t="shared" si="0"/>
        <v>0</v>
      </c>
      <c r="B9">
        <f t="shared" si="1"/>
        <v>0</v>
      </c>
      <c r="C9" s="1">
        <v>42629</v>
      </c>
      <c r="F9">
        <v>18.899999999999999</v>
      </c>
      <c r="G9">
        <v>21.9</v>
      </c>
      <c r="H9">
        <v>0</v>
      </c>
      <c r="I9">
        <v>0</v>
      </c>
      <c r="J9" t="s">
        <v>10</v>
      </c>
      <c r="K9">
        <v>28</v>
      </c>
      <c r="L9">
        <f t="shared" si="2"/>
        <v>0</v>
      </c>
      <c r="M9">
        <f t="shared" si="3"/>
        <v>0</v>
      </c>
      <c r="N9" s="1">
        <v>42629</v>
      </c>
      <c r="R9">
        <v>0.2</v>
      </c>
      <c r="S9">
        <v>0</v>
      </c>
      <c r="T9">
        <v>0</v>
      </c>
    </row>
    <row r="10" spans="1:20" x14ac:dyDescent="0.2">
      <c r="A10">
        <f t="shared" si="0"/>
        <v>0</v>
      </c>
      <c r="B10">
        <f t="shared" si="1"/>
        <v>0</v>
      </c>
      <c r="C10" s="1">
        <v>42629</v>
      </c>
      <c r="F10">
        <v>19.100000000000001</v>
      </c>
      <c r="G10">
        <v>21</v>
      </c>
      <c r="H10">
        <v>0</v>
      </c>
      <c r="I10">
        <v>0</v>
      </c>
      <c r="J10" t="s">
        <v>10</v>
      </c>
      <c r="K10">
        <v>29</v>
      </c>
      <c r="L10">
        <f t="shared" si="2"/>
        <v>0</v>
      </c>
      <c r="M10">
        <f t="shared" si="3"/>
        <v>0</v>
      </c>
      <c r="N10" s="1">
        <v>42629</v>
      </c>
      <c r="R10">
        <v>0.8</v>
      </c>
      <c r="S10">
        <v>0</v>
      </c>
      <c r="T10">
        <v>0</v>
      </c>
    </row>
    <row r="11" spans="1:20" x14ac:dyDescent="0.2">
      <c r="A11">
        <f t="shared" si="0"/>
        <v>30480</v>
      </c>
      <c r="B11">
        <f t="shared" si="1"/>
        <v>0</v>
      </c>
      <c r="C11" s="1">
        <v>42629</v>
      </c>
      <c r="D11">
        <v>12.5</v>
      </c>
      <c r="F11">
        <v>18.3</v>
      </c>
      <c r="G11">
        <v>19.8</v>
      </c>
      <c r="H11">
        <v>0</v>
      </c>
      <c r="I11">
        <v>16</v>
      </c>
      <c r="J11" t="s">
        <v>10</v>
      </c>
      <c r="K11">
        <v>30</v>
      </c>
      <c r="L11">
        <f t="shared" si="2"/>
        <v>165</v>
      </c>
      <c r="M11">
        <f t="shared" si="3"/>
        <v>0</v>
      </c>
      <c r="N11" s="1">
        <v>42629</v>
      </c>
      <c r="O11">
        <v>0.1</v>
      </c>
      <c r="R11">
        <v>1.65</v>
      </c>
      <c r="S11">
        <v>0</v>
      </c>
      <c r="T11">
        <v>1</v>
      </c>
    </row>
    <row r="12" spans="1:20" x14ac:dyDescent="0.2">
      <c r="A12">
        <f t="shared" si="0"/>
        <v>0</v>
      </c>
      <c r="B12">
        <f t="shared" si="1"/>
        <v>0</v>
      </c>
      <c r="C12" s="1">
        <v>42629</v>
      </c>
      <c r="F12">
        <v>15.9</v>
      </c>
      <c r="G12">
        <v>18.899999999999999</v>
      </c>
      <c r="H12">
        <v>0</v>
      </c>
      <c r="I12">
        <v>0</v>
      </c>
      <c r="J12" t="s">
        <v>10</v>
      </c>
      <c r="K12">
        <v>31</v>
      </c>
      <c r="L12">
        <f t="shared" si="2"/>
        <v>400</v>
      </c>
      <c r="M12">
        <f t="shared" si="3"/>
        <v>0</v>
      </c>
      <c r="N12" s="1">
        <v>42629</v>
      </c>
      <c r="O12">
        <v>1.21</v>
      </c>
      <c r="R12">
        <v>0.2</v>
      </c>
      <c r="S12">
        <v>0</v>
      </c>
      <c r="T12">
        <v>20</v>
      </c>
    </row>
    <row r="13" spans="1:20" x14ac:dyDescent="0.2">
      <c r="A13">
        <f t="shared" si="0"/>
        <v>22230</v>
      </c>
      <c r="B13">
        <f t="shared" si="1"/>
        <v>0</v>
      </c>
      <c r="C13" s="1">
        <v>42629</v>
      </c>
      <c r="D13">
        <v>11.8</v>
      </c>
      <c r="F13">
        <v>16.3</v>
      </c>
      <c r="G13">
        <v>17.899999999999999</v>
      </c>
      <c r="H13">
        <v>0</v>
      </c>
      <c r="I13">
        <v>13</v>
      </c>
      <c r="J13" t="s">
        <v>10</v>
      </c>
      <c r="K13">
        <v>32</v>
      </c>
      <c r="L13">
        <f t="shared" si="2"/>
        <v>7200</v>
      </c>
      <c r="M13">
        <f t="shared" si="3"/>
        <v>0</v>
      </c>
      <c r="N13" s="1">
        <v>42629</v>
      </c>
      <c r="O13">
        <v>0.25</v>
      </c>
      <c r="R13">
        <v>0.2</v>
      </c>
      <c r="S13">
        <v>0</v>
      </c>
      <c r="T13">
        <v>360</v>
      </c>
    </row>
    <row r="14" spans="1:20" x14ac:dyDescent="0.2">
      <c r="A14">
        <f t="shared" si="0"/>
        <v>0</v>
      </c>
      <c r="B14">
        <f t="shared" si="1"/>
        <v>0</v>
      </c>
      <c r="C14" s="1">
        <v>42629</v>
      </c>
      <c r="D14">
        <v>13.16</v>
      </c>
      <c r="F14">
        <v>13.9</v>
      </c>
      <c r="G14">
        <v>17.100000000000001</v>
      </c>
      <c r="H14">
        <v>0</v>
      </c>
      <c r="I14">
        <v>0</v>
      </c>
      <c r="J14" t="s">
        <v>10</v>
      </c>
      <c r="K14">
        <v>33</v>
      </c>
      <c r="L14">
        <f t="shared" si="2"/>
        <v>240.00000000000003</v>
      </c>
      <c r="M14">
        <f t="shared" si="3"/>
        <v>0</v>
      </c>
      <c r="N14" s="1">
        <v>42629</v>
      </c>
      <c r="O14">
        <v>0.1</v>
      </c>
      <c r="R14">
        <v>0.2</v>
      </c>
      <c r="S14">
        <v>0</v>
      </c>
      <c r="T14">
        <v>12</v>
      </c>
    </row>
    <row r="15" spans="1:20" x14ac:dyDescent="0.2">
      <c r="A15">
        <f t="shared" si="0"/>
        <v>108000</v>
      </c>
      <c r="B15">
        <f t="shared" si="1"/>
        <v>0</v>
      </c>
      <c r="C15" s="1">
        <v>42629</v>
      </c>
      <c r="D15">
        <v>12.9</v>
      </c>
      <c r="F15">
        <v>14.3</v>
      </c>
      <c r="G15">
        <v>15.7</v>
      </c>
      <c r="H15">
        <v>0</v>
      </c>
      <c r="I15">
        <v>72</v>
      </c>
      <c r="J15" t="s">
        <v>10</v>
      </c>
      <c r="K15">
        <v>34</v>
      </c>
      <c r="L15">
        <f t="shared" si="2"/>
        <v>13040</v>
      </c>
      <c r="M15">
        <f t="shared" si="3"/>
        <v>0</v>
      </c>
      <c r="N15" s="1">
        <v>42629</v>
      </c>
      <c r="O15">
        <v>0.05</v>
      </c>
      <c r="R15">
        <v>0.2</v>
      </c>
      <c r="S15">
        <v>0</v>
      </c>
      <c r="T15">
        <v>652</v>
      </c>
    </row>
    <row r="16" spans="1:20" x14ac:dyDescent="0.2">
      <c r="A16">
        <f t="shared" si="0"/>
        <v>52819.999999999993</v>
      </c>
      <c r="B16">
        <f t="shared" si="1"/>
        <v>0</v>
      </c>
      <c r="C16" s="1">
        <v>42629</v>
      </c>
      <c r="D16">
        <v>9.3000000000000007</v>
      </c>
      <c r="F16">
        <v>13.1</v>
      </c>
      <c r="G16">
        <v>14.7</v>
      </c>
      <c r="H16">
        <v>0</v>
      </c>
      <c r="I16">
        <v>38</v>
      </c>
      <c r="J16" t="s">
        <v>10</v>
      </c>
      <c r="K16">
        <v>35</v>
      </c>
      <c r="L16">
        <f t="shared" si="2"/>
        <v>920.00000000000011</v>
      </c>
      <c r="M16">
        <f t="shared" si="3"/>
        <v>0</v>
      </c>
      <c r="N16" s="1">
        <v>42629</v>
      </c>
      <c r="O16">
        <v>0.1</v>
      </c>
      <c r="R16">
        <v>0.2</v>
      </c>
      <c r="S16">
        <v>0</v>
      </c>
      <c r="T16">
        <v>46</v>
      </c>
    </row>
    <row r="17" spans="1:20" x14ac:dyDescent="0.2">
      <c r="A17">
        <f t="shared" si="0"/>
        <v>12850</v>
      </c>
      <c r="B17">
        <f t="shared" si="1"/>
        <v>0</v>
      </c>
      <c r="C17" s="1">
        <v>42629</v>
      </c>
      <c r="D17">
        <v>11.1</v>
      </c>
      <c r="F17">
        <v>12</v>
      </c>
      <c r="G17">
        <v>13.7</v>
      </c>
      <c r="H17">
        <v>0</v>
      </c>
      <c r="I17">
        <v>10</v>
      </c>
      <c r="J17" t="s">
        <v>10</v>
      </c>
      <c r="K17">
        <v>36</v>
      </c>
      <c r="L17">
        <f t="shared" si="2"/>
        <v>595</v>
      </c>
      <c r="M17">
        <f t="shared" si="3"/>
        <v>5</v>
      </c>
      <c r="N17" s="1">
        <v>42629</v>
      </c>
      <c r="O17">
        <v>0.05</v>
      </c>
      <c r="P17">
        <v>0.01</v>
      </c>
      <c r="R17">
        <v>0.05</v>
      </c>
      <c r="S17">
        <v>1</v>
      </c>
      <c r="T17">
        <v>119</v>
      </c>
    </row>
    <row r="18" spans="1:20" x14ac:dyDescent="0.2">
      <c r="A18">
        <f t="shared" si="0"/>
        <v>28800</v>
      </c>
      <c r="B18">
        <f t="shared" si="1"/>
        <v>0</v>
      </c>
      <c r="C18" s="1">
        <v>42629</v>
      </c>
      <c r="D18">
        <v>8.9</v>
      </c>
      <c r="F18">
        <v>11.3</v>
      </c>
      <c r="G18">
        <v>12.7</v>
      </c>
      <c r="H18">
        <v>0</v>
      </c>
      <c r="I18">
        <v>24</v>
      </c>
      <c r="J18" t="s">
        <v>10</v>
      </c>
      <c r="K18">
        <v>37</v>
      </c>
      <c r="L18">
        <f t="shared" si="2"/>
        <v>2100</v>
      </c>
      <c r="M18">
        <f t="shared" si="3"/>
        <v>0</v>
      </c>
      <c r="N18" s="1">
        <v>42629</v>
      </c>
      <c r="O18">
        <v>0.05</v>
      </c>
      <c r="R18">
        <v>0.2</v>
      </c>
      <c r="S18">
        <v>0</v>
      </c>
      <c r="T18">
        <v>105</v>
      </c>
    </row>
    <row r="19" spans="1:20" x14ac:dyDescent="0.2">
      <c r="A19">
        <f t="shared" si="0"/>
        <v>24200</v>
      </c>
      <c r="B19">
        <f t="shared" si="1"/>
        <v>0</v>
      </c>
      <c r="C19" s="1">
        <v>42629</v>
      </c>
      <c r="D19">
        <v>7</v>
      </c>
      <c r="F19">
        <v>10.3</v>
      </c>
      <c r="G19">
        <v>11.7</v>
      </c>
      <c r="H19">
        <v>0</v>
      </c>
      <c r="I19">
        <v>22</v>
      </c>
      <c r="J19" t="s">
        <v>10</v>
      </c>
      <c r="K19">
        <v>38</v>
      </c>
      <c r="L19">
        <f t="shared" si="2"/>
        <v>380</v>
      </c>
      <c r="M19">
        <f t="shared" si="3"/>
        <v>0</v>
      </c>
      <c r="N19" s="1">
        <v>42629</v>
      </c>
      <c r="O19">
        <v>0.3</v>
      </c>
      <c r="R19">
        <v>0.2</v>
      </c>
      <c r="S19">
        <v>0</v>
      </c>
      <c r="T19">
        <v>19</v>
      </c>
    </row>
    <row r="20" spans="1:20" x14ac:dyDescent="0.2">
      <c r="A20">
        <f t="shared" si="0"/>
        <v>10100.000000000002</v>
      </c>
      <c r="B20">
        <f t="shared" si="1"/>
        <v>0</v>
      </c>
      <c r="C20" s="1">
        <v>42629</v>
      </c>
      <c r="D20">
        <v>8.5</v>
      </c>
      <c r="F20">
        <v>9.3000000000000007</v>
      </c>
      <c r="G20">
        <v>10.9</v>
      </c>
      <c r="H20">
        <v>0</v>
      </c>
      <c r="I20">
        <v>10</v>
      </c>
      <c r="J20" t="s">
        <v>10</v>
      </c>
      <c r="K20">
        <v>39</v>
      </c>
      <c r="L20">
        <f t="shared" si="2"/>
        <v>1120</v>
      </c>
      <c r="M20">
        <f t="shared" si="3"/>
        <v>20</v>
      </c>
      <c r="N20" s="1">
        <v>42629</v>
      </c>
      <c r="O20">
        <v>0.05</v>
      </c>
      <c r="P20">
        <v>-0.08</v>
      </c>
      <c r="R20">
        <v>0.2</v>
      </c>
      <c r="S20">
        <v>1</v>
      </c>
      <c r="T20">
        <v>56</v>
      </c>
    </row>
    <row r="21" spans="1:20" x14ac:dyDescent="0.2">
      <c r="A21">
        <f t="shared" si="0"/>
        <v>403920</v>
      </c>
      <c r="B21">
        <f t="shared" si="1"/>
        <v>1870</v>
      </c>
      <c r="C21" s="1">
        <v>42629</v>
      </c>
      <c r="D21">
        <v>9.4</v>
      </c>
      <c r="E21">
        <v>1.51</v>
      </c>
      <c r="F21">
        <v>9</v>
      </c>
      <c r="G21">
        <v>9.6999999999999993</v>
      </c>
      <c r="H21">
        <v>2</v>
      </c>
      <c r="I21">
        <v>432</v>
      </c>
      <c r="J21" t="s">
        <v>10</v>
      </c>
      <c r="K21">
        <v>40</v>
      </c>
      <c r="L21">
        <f t="shared" si="2"/>
        <v>12465</v>
      </c>
      <c r="M21">
        <f t="shared" si="3"/>
        <v>450</v>
      </c>
      <c r="N21" s="1">
        <v>42629</v>
      </c>
      <c r="O21">
        <v>0.05</v>
      </c>
      <c r="P21">
        <v>-0.1</v>
      </c>
      <c r="R21">
        <v>0.15</v>
      </c>
      <c r="S21">
        <v>30</v>
      </c>
      <c r="T21">
        <v>831</v>
      </c>
    </row>
    <row r="22" spans="1:20" x14ac:dyDescent="0.2">
      <c r="A22">
        <f t="shared" si="0"/>
        <v>299460.00000000006</v>
      </c>
      <c r="B22">
        <f t="shared" si="1"/>
        <v>0</v>
      </c>
      <c r="C22" s="1">
        <v>42629</v>
      </c>
      <c r="D22">
        <v>5.2</v>
      </c>
      <c r="F22">
        <v>7.3</v>
      </c>
      <c r="G22">
        <v>8.8000000000000007</v>
      </c>
      <c r="H22">
        <v>0</v>
      </c>
      <c r="I22">
        <v>372</v>
      </c>
      <c r="J22" t="s">
        <v>10</v>
      </c>
      <c r="K22">
        <v>41</v>
      </c>
      <c r="L22">
        <f t="shared" si="2"/>
        <v>6434.9999999999991</v>
      </c>
      <c r="M22">
        <f t="shared" si="3"/>
        <v>0</v>
      </c>
      <c r="N22" s="1">
        <v>42629</v>
      </c>
      <c r="O22">
        <v>0.65</v>
      </c>
      <c r="R22">
        <v>0.15</v>
      </c>
      <c r="S22">
        <v>0</v>
      </c>
      <c r="T22">
        <v>429</v>
      </c>
    </row>
    <row r="23" spans="1:20" x14ac:dyDescent="0.2">
      <c r="A23">
        <f t="shared" si="0"/>
        <v>169690</v>
      </c>
      <c r="B23">
        <f t="shared" si="1"/>
        <v>0</v>
      </c>
      <c r="C23" s="1">
        <v>42629</v>
      </c>
      <c r="D23">
        <v>4.7</v>
      </c>
      <c r="F23">
        <v>6.4</v>
      </c>
      <c r="G23">
        <v>7.8</v>
      </c>
      <c r="H23">
        <v>0</v>
      </c>
      <c r="I23">
        <v>239</v>
      </c>
      <c r="J23" t="s">
        <v>10</v>
      </c>
      <c r="K23">
        <v>42</v>
      </c>
      <c r="L23">
        <f t="shared" si="2"/>
        <v>8189.9999999999991</v>
      </c>
      <c r="M23">
        <f t="shared" si="3"/>
        <v>52.499999999999993</v>
      </c>
      <c r="N23" s="1">
        <v>42629</v>
      </c>
      <c r="O23">
        <v>0.1</v>
      </c>
      <c r="P23">
        <v>-0.03</v>
      </c>
      <c r="Q23">
        <v>0.05</v>
      </c>
      <c r="R23">
        <v>0.3</v>
      </c>
      <c r="S23">
        <v>3</v>
      </c>
      <c r="T23">
        <v>468</v>
      </c>
    </row>
    <row r="24" spans="1:20" x14ac:dyDescent="0.2">
      <c r="A24">
        <f t="shared" si="0"/>
        <v>341940</v>
      </c>
      <c r="B24">
        <f t="shared" si="1"/>
        <v>0</v>
      </c>
      <c r="C24" s="1">
        <v>42629</v>
      </c>
      <c r="D24">
        <v>5.83</v>
      </c>
      <c r="F24">
        <v>5.5</v>
      </c>
      <c r="G24">
        <v>6.8</v>
      </c>
      <c r="H24">
        <v>0</v>
      </c>
      <c r="I24">
        <v>556</v>
      </c>
      <c r="J24" t="s">
        <v>10</v>
      </c>
      <c r="K24">
        <v>43</v>
      </c>
      <c r="L24">
        <f t="shared" si="2"/>
        <v>4880</v>
      </c>
      <c r="M24">
        <f t="shared" si="3"/>
        <v>0</v>
      </c>
      <c r="N24" s="1">
        <v>42629</v>
      </c>
      <c r="O24">
        <v>0.4</v>
      </c>
      <c r="Q24">
        <v>0.05</v>
      </c>
      <c r="R24">
        <v>0.35</v>
      </c>
      <c r="S24">
        <v>0</v>
      </c>
      <c r="T24">
        <v>244</v>
      </c>
    </row>
    <row r="25" spans="1:20" x14ac:dyDescent="0.2">
      <c r="A25">
        <f t="shared" si="0"/>
        <v>110000</v>
      </c>
      <c r="B25">
        <f t="shared" si="1"/>
        <v>15400</v>
      </c>
      <c r="C25" s="1">
        <v>42629</v>
      </c>
      <c r="D25">
        <v>5.67</v>
      </c>
      <c r="E25">
        <v>0.47</v>
      </c>
      <c r="F25">
        <v>5.2</v>
      </c>
      <c r="G25">
        <v>5.8</v>
      </c>
      <c r="H25">
        <v>28</v>
      </c>
      <c r="I25">
        <v>200</v>
      </c>
      <c r="J25" t="s">
        <v>10</v>
      </c>
      <c r="K25">
        <v>44</v>
      </c>
      <c r="L25">
        <f t="shared" si="2"/>
        <v>22825</v>
      </c>
      <c r="M25">
        <f t="shared" si="3"/>
        <v>500</v>
      </c>
      <c r="N25" s="1">
        <v>42629</v>
      </c>
      <c r="O25">
        <v>0.2</v>
      </c>
      <c r="P25">
        <v>-0.4</v>
      </c>
      <c r="Q25">
        <v>0.15</v>
      </c>
      <c r="R25">
        <v>0.35</v>
      </c>
      <c r="S25">
        <v>20</v>
      </c>
      <c r="T25">
        <v>913</v>
      </c>
    </row>
    <row r="26" spans="1:20" x14ac:dyDescent="0.2">
      <c r="A26">
        <f t="shared" si="0"/>
        <v>465300</v>
      </c>
      <c r="B26">
        <f t="shared" si="1"/>
        <v>8460</v>
      </c>
      <c r="C26" s="1">
        <v>42629</v>
      </c>
      <c r="D26">
        <v>4.7</v>
      </c>
      <c r="E26">
        <v>0.22</v>
      </c>
      <c r="F26">
        <v>4.5</v>
      </c>
      <c r="G26">
        <v>4.9000000000000004</v>
      </c>
      <c r="H26">
        <v>18</v>
      </c>
      <c r="I26">
        <v>990</v>
      </c>
      <c r="J26" t="s">
        <v>10</v>
      </c>
      <c r="K26">
        <v>45</v>
      </c>
      <c r="L26">
        <f t="shared" si="2"/>
        <v>20250</v>
      </c>
      <c r="M26">
        <f t="shared" si="3"/>
        <v>2790</v>
      </c>
      <c r="N26" s="1">
        <v>42629</v>
      </c>
      <c r="O26">
        <v>0.3</v>
      </c>
      <c r="P26">
        <v>-0.1</v>
      </c>
      <c r="Q26">
        <v>0.25</v>
      </c>
      <c r="R26">
        <v>0.35</v>
      </c>
      <c r="S26">
        <v>93</v>
      </c>
      <c r="T26">
        <v>675</v>
      </c>
    </row>
    <row r="27" spans="1:20" x14ac:dyDescent="0.2">
      <c r="A27">
        <f t="shared" si="0"/>
        <v>580965</v>
      </c>
      <c r="B27">
        <f t="shared" si="1"/>
        <v>512820</v>
      </c>
      <c r="C27" s="1">
        <v>42629</v>
      </c>
      <c r="D27">
        <v>3.56</v>
      </c>
      <c r="E27">
        <v>-0.24</v>
      </c>
      <c r="F27">
        <v>3.6</v>
      </c>
      <c r="G27">
        <v>4.0999999999999996</v>
      </c>
      <c r="H27">
        <v>1332</v>
      </c>
      <c r="I27">
        <v>1509</v>
      </c>
      <c r="J27" t="s">
        <v>10</v>
      </c>
      <c r="K27">
        <v>46</v>
      </c>
      <c r="L27">
        <f t="shared" si="2"/>
        <v>39050</v>
      </c>
      <c r="M27">
        <f t="shared" si="3"/>
        <v>4200</v>
      </c>
      <c r="N27" s="1">
        <v>42629</v>
      </c>
      <c r="O27">
        <v>0.55000000000000004</v>
      </c>
      <c r="P27">
        <v>-0.14000000000000001</v>
      </c>
      <c r="Q27">
        <v>0.45</v>
      </c>
      <c r="R27">
        <v>0.55000000000000004</v>
      </c>
      <c r="S27">
        <v>84</v>
      </c>
      <c r="T27">
        <v>781</v>
      </c>
    </row>
    <row r="28" spans="1:20" x14ac:dyDescent="0.2">
      <c r="A28">
        <f t="shared" si="0"/>
        <v>111509.99999999999</v>
      </c>
      <c r="B28">
        <f t="shared" si="1"/>
        <v>36540</v>
      </c>
      <c r="C28" s="1">
        <v>42629</v>
      </c>
      <c r="D28">
        <v>3.1</v>
      </c>
      <c r="E28">
        <v>0.2</v>
      </c>
      <c r="F28">
        <v>3</v>
      </c>
      <c r="G28">
        <v>3.3</v>
      </c>
      <c r="H28">
        <v>116</v>
      </c>
      <c r="I28">
        <v>354</v>
      </c>
      <c r="J28" t="s">
        <v>10</v>
      </c>
      <c r="K28">
        <v>47</v>
      </c>
      <c r="L28">
        <f t="shared" si="2"/>
        <v>80257.5</v>
      </c>
      <c r="M28">
        <f t="shared" si="3"/>
        <v>6090.0000000000009</v>
      </c>
      <c r="N28" s="1">
        <v>42629</v>
      </c>
      <c r="O28">
        <v>0.8</v>
      </c>
      <c r="P28">
        <v>-0.15</v>
      </c>
      <c r="Q28">
        <v>0.65</v>
      </c>
      <c r="R28">
        <v>0.8</v>
      </c>
      <c r="S28">
        <v>84</v>
      </c>
      <c r="T28">
        <v>1107</v>
      </c>
    </row>
    <row r="29" spans="1:20" x14ac:dyDescent="0.2">
      <c r="A29">
        <f t="shared" si="0"/>
        <v>94500</v>
      </c>
      <c r="B29">
        <f t="shared" si="1"/>
        <v>3000</v>
      </c>
      <c r="C29" s="1">
        <v>42629</v>
      </c>
      <c r="D29">
        <v>2.25</v>
      </c>
      <c r="E29">
        <v>-0.2</v>
      </c>
      <c r="F29">
        <v>2.4</v>
      </c>
      <c r="G29">
        <v>2.6</v>
      </c>
      <c r="H29">
        <v>12</v>
      </c>
      <c r="I29">
        <v>378</v>
      </c>
      <c r="J29" t="s">
        <v>10</v>
      </c>
      <c r="K29">
        <v>48</v>
      </c>
      <c r="L29">
        <f t="shared" si="2"/>
        <v>41602.5</v>
      </c>
      <c r="M29">
        <f t="shared" si="3"/>
        <v>26767.5</v>
      </c>
      <c r="N29" s="1">
        <v>42629</v>
      </c>
      <c r="O29">
        <v>1.1000000000000001</v>
      </c>
      <c r="P29">
        <v>-0.25</v>
      </c>
      <c r="Q29">
        <v>1</v>
      </c>
      <c r="R29">
        <v>1.1499999999999999</v>
      </c>
      <c r="S29">
        <v>249</v>
      </c>
      <c r="T29">
        <v>387</v>
      </c>
    </row>
    <row r="30" spans="1:20" x14ac:dyDescent="0.2">
      <c r="A30">
        <f t="shared" si="0"/>
        <v>82485</v>
      </c>
      <c r="B30">
        <f t="shared" si="1"/>
        <v>7800</v>
      </c>
      <c r="C30" s="1">
        <v>42629</v>
      </c>
      <c r="D30">
        <v>1.74</v>
      </c>
      <c r="E30">
        <v>-0.11</v>
      </c>
      <c r="F30">
        <v>1.85</v>
      </c>
      <c r="G30">
        <v>2.0499999999999998</v>
      </c>
      <c r="H30">
        <v>40</v>
      </c>
      <c r="I30">
        <v>423</v>
      </c>
      <c r="J30" t="s">
        <v>10</v>
      </c>
      <c r="K30">
        <v>49</v>
      </c>
      <c r="L30">
        <f t="shared" si="2"/>
        <v>110105</v>
      </c>
      <c r="M30">
        <f t="shared" si="3"/>
        <v>26992.5</v>
      </c>
      <c r="N30" s="1">
        <v>42629</v>
      </c>
      <c r="O30">
        <v>1.55</v>
      </c>
      <c r="P30">
        <v>-0.3</v>
      </c>
      <c r="Q30">
        <v>1.4</v>
      </c>
      <c r="R30">
        <v>1.65</v>
      </c>
      <c r="S30">
        <v>177</v>
      </c>
      <c r="T30">
        <v>722</v>
      </c>
    </row>
    <row r="31" spans="1:20" x14ac:dyDescent="0.2">
      <c r="A31">
        <f t="shared" si="0"/>
        <v>196470</v>
      </c>
      <c r="B31">
        <f t="shared" si="1"/>
        <v>373617.5</v>
      </c>
      <c r="C31" s="1">
        <v>42629</v>
      </c>
      <c r="D31">
        <v>1.5</v>
      </c>
      <c r="E31">
        <v>0.1</v>
      </c>
      <c r="F31">
        <v>1.4</v>
      </c>
      <c r="G31">
        <v>1.55</v>
      </c>
      <c r="H31">
        <v>2533</v>
      </c>
      <c r="I31">
        <v>1332</v>
      </c>
      <c r="J31" t="s">
        <v>10</v>
      </c>
      <c r="K31">
        <v>50</v>
      </c>
      <c r="L31">
        <f t="shared" si="2"/>
        <v>31747.500000000004</v>
      </c>
      <c r="M31">
        <f t="shared" si="3"/>
        <v>830.00000000000011</v>
      </c>
      <c r="N31" s="1">
        <v>42629</v>
      </c>
      <c r="O31">
        <v>2.34</v>
      </c>
      <c r="P31">
        <v>-0.76</v>
      </c>
      <c r="Q31">
        <v>1.95</v>
      </c>
      <c r="R31">
        <v>2.2000000000000002</v>
      </c>
      <c r="S31">
        <v>4</v>
      </c>
      <c r="T31">
        <v>153</v>
      </c>
    </row>
    <row r="32" spans="1:20" x14ac:dyDescent="0.2">
      <c r="A32">
        <f t="shared" si="0"/>
        <v>27570</v>
      </c>
      <c r="B32">
        <f t="shared" si="1"/>
        <v>5640</v>
      </c>
      <c r="C32" s="1">
        <v>42629</v>
      </c>
      <c r="D32">
        <v>0.31</v>
      </c>
      <c r="E32">
        <v>-0.01</v>
      </c>
      <c r="F32">
        <v>0.25</v>
      </c>
      <c r="G32">
        <v>0.35</v>
      </c>
      <c r="H32">
        <v>188</v>
      </c>
      <c r="I32">
        <v>919</v>
      </c>
      <c r="J32" t="s">
        <v>10</v>
      </c>
      <c r="K32">
        <v>55</v>
      </c>
      <c r="L32">
        <f t="shared" si="2"/>
        <v>290280</v>
      </c>
      <c r="M32">
        <f t="shared" si="3"/>
        <v>1180</v>
      </c>
      <c r="N32" s="1">
        <v>42629</v>
      </c>
      <c r="O32">
        <v>6.1</v>
      </c>
      <c r="P32">
        <v>-0.2</v>
      </c>
      <c r="Q32">
        <v>5.6</v>
      </c>
      <c r="R32">
        <v>6.2</v>
      </c>
      <c r="S32">
        <v>2</v>
      </c>
      <c r="T32">
        <v>492</v>
      </c>
    </row>
    <row r="33" spans="1:20" x14ac:dyDescent="0.2">
      <c r="A33">
        <f t="shared" si="0"/>
        <v>15825</v>
      </c>
      <c r="B33">
        <f t="shared" si="1"/>
        <v>150</v>
      </c>
      <c r="C33" s="1">
        <v>42629</v>
      </c>
      <c r="D33">
        <v>0.15</v>
      </c>
      <c r="E33">
        <v>0.05</v>
      </c>
      <c r="G33">
        <v>0.15</v>
      </c>
      <c r="H33">
        <v>10</v>
      </c>
      <c r="I33">
        <v>1055</v>
      </c>
      <c r="J33" t="s">
        <v>10</v>
      </c>
      <c r="K33">
        <v>60</v>
      </c>
      <c r="L33">
        <f t="shared" si="2"/>
        <v>0</v>
      </c>
      <c r="M33">
        <f t="shared" si="3"/>
        <v>0</v>
      </c>
      <c r="N33" s="1">
        <v>42629</v>
      </c>
      <c r="O33">
        <v>9.5</v>
      </c>
      <c r="Q33">
        <v>9.1999999999999993</v>
      </c>
      <c r="R33">
        <v>11.9</v>
      </c>
      <c r="S33">
        <v>0</v>
      </c>
      <c r="T33">
        <v>0</v>
      </c>
    </row>
    <row r="35" spans="1:20" s="4" customFormat="1" x14ac:dyDescent="0.2">
      <c r="C35" s="4">
        <f>SUM(B:B)</f>
        <v>965297.5</v>
      </c>
      <c r="D35" s="4">
        <f>SUM(A:A)</f>
        <v>3191745</v>
      </c>
      <c r="N35" s="4">
        <f>SUM(M:M)</f>
        <v>69877.5</v>
      </c>
      <c r="O35" s="4">
        <f>SUM(L:L)</f>
        <v>711967.5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0830</vt:lpstr>
      <vt:lpstr>0831</vt:lpstr>
      <vt:lpstr>0901</vt:lpstr>
      <vt:lpstr>0902</vt:lpstr>
      <vt:lpstr>0830-sep</vt:lpstr>
      <vt:lpstr>0902-sep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2016-08-30T21:23:39Z</dcterms:created>
  <dcterms:modified xsi:type="dcterms:W3CDTF">2016-09-06T23:24:05Z</dcterms:modified>
</cp:coreProperties>
</file>