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5"/>
  </bookViews>
  <sheets>
    <sheet name="simplepay_recharge_spend" sheetId="1" r:id="rId1"/>
    <sheet name="simplepay_direct" sheetId="2" r:id="rId2"/>
    <sheet name="simplepay_direct_bak" sheetId="3" r:id="rId3"/>
    <sheet name="simplepay_recharge" sheetId="4" r:id="rId4"/>
    <sheet name="simplepay_no_login" sheetId="5" r:id="rId5"/>
    <sheet name="grant_multi_vouchers" sheetId="6" r:id="rId6"/>
    <sheet name="simplepay_autosign" sheetId="7" state="hidden" r:id="rId7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simplepay_direct_bak!$A$6:$I$10</definedName>
    <definedName name="_xlnm._FilterDatabase" localSheetId="3" hidden="1">simplepay_recharge!$A$6:$I$6</definedName>
    <definedName name="_xlnm._FilterDatabase" localSheetId="4" hidden="1">simplepay_no_login!$A$6:$I$6</definedName>
    <definedName name="_xlnm._FilterDatabase" localSheetId="6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<sst xmlns="http://schemas.openxmlformats.org/spreadsheetml/2006/main" count="204">
  <si>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</si>
  <si>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</si>
  <si>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</si>
  <si>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</si>
  <si>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</si>
  <si>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</si>
  <si>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</si>
  <si>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</si>
  <si>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</si>
  <si>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</si>
  <si>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</si>
  <si>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</si>
  <si>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</si>
  <si>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</si>
  <si>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</si>
  <si>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</si>
  <si>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</si>
  <si>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</si>
  <si>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</si>
  <si>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</si>
  <si>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</si>
  <si>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</si>
  <si>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</si>
  <si>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</si>
  <si>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</si>
  <si>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</si>
  <si>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</si>
  <si>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</si>
  <si>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</si>
  <si>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</si>
  <si>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</si>
  <si>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</si>
  <si>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</si>
  <si>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</si>
  <si>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</si>
  <si>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</si>
  <si>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</si>
  <si>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</si>
  <si>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</si>
  <si>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</si>
  <si>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</si>
  <si>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</si>
  <si>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</si>
  <si>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</si>
  <si>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</si>
  <si>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</si>
  <si>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</si>
  <si>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</si>
  <si>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</si>
  <si>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</si>
  <si>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</si>
  <si>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</si>
  <si>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</si>
  <si>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</si>
  <si>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</si>
  <si>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</si>
  <si>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</si>
  <si>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</si>
  <si>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</si>
  <si>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</si>
  <si>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</si>
  <si>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</si>
  <si>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</si>
  <si>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</si>
  <si>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</si>
  <si>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</si>
  <si>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</si>
  <si>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</si>
  <si>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</si>
  <si>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</si>
  <si>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</si>
  <si>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</si>
  <si>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</si>
  <si>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</si>
  <si>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</si>
  <si>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</si>
  <si>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</si>
  <si>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</si>
  <si>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</si>
  <si>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</si>
  <si>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</si>
  <si>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</si>
  <si>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</si>
  <si>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</si>
  <si>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</si>
  <si>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</si>
  <si>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</si>
  <si>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</si>
  <si>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</si>
  <si>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</si>
  <si>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</si>
  <si>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</si>
  <si>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</si>
  <si>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</si>
  <si>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</si>
  <si>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</si>
  <si>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</si>
  <si>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</si>
  <si>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</si>
  <si>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</si>
  <si>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</si>
  <si>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</si>
  <si>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</si>
  <si>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</si>
  <si>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</si>
  <si>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</si>
  <si>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</si>
  <si>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</si>
  <si>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</si>
  <si>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</si>
  <si>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</si>
  <si>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</si>
  <si>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</si>
  <si>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</si>
  <si>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</si>
  <si>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</si>
  <si>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</si>
  <si>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</si>
  <si>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</si>
  <si>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</si>
  <si>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</si>
  <si>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</si>
  <si>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</si>
  <si>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</si>
  <si>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</si>
  <si>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</si>
  <si>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</si>
  <si>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</si>
  <si>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</si>
  <si>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</si>
  <si>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</si>
  <si>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</si>
  <si>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</si>
  <si>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</si>
  <si>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</si>
  <si>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</si>
  <si>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</si>
  <si>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</si>
  <si>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</si>
  <si>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</si>
  <si>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</si>
  <si>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</si>
  <si>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</si>
  <si>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</si>
  <si>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</si>
  <si>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</si>
  <si>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</si>
  <si>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</si>
  <si>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</si>
  <si>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</si>
  <si>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</si>
  <si>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</si>
  <si>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</si>
  <si>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{
  "baseresult": {
    "code": "0000",
    "msg": "{\"appId\":\"1104946420\",\"bargainorId\":\"1282256301\",\"nonce\":\"e5f93026469b3207e7d90e80f447317b\",\"pubAcc\":\"\",\"sig\":\"+tpmDgREGIVCCGgGElmOa4U5XWE=\",\"tokenId\":\"6Ma8d2260a6ac7c8b3352e4727f0ea74\"}"
  },
  "payrequestid": "RM202104112322082086776969833822"
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</si>
  <si>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</si>
  <si>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</si>
  <si>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
  "baseresult": {
    "code": "0000",
    "msg": "{\"payType\":\"AlipayPlugin\",\"mes\":\"partner%3D%222088311951685799%22%26seller_id%3D%22kekezhifu%40keke.cn%22%26out_trade_no%3D%22RM202104112322072086776969544482%22%26subject%3D%22%E6%94%AF%E4%BB%98Demo%E6%B5%8B%E8%AF%95%E5%95%86%E5%93%81%22%26body%3D%22%E6%94%AF%E4%BB%98Demo%E6%B5%8B%E8%AF%95%E5%95%86%E5%93%81%22%26total_fee%3D%220.01%22%26notify_url%3D%22http%3A%2F%2Fopaycenter-secure-test3.wanyol.com%2Fopaycenter%2Fnotifypluginreader%22%26service%3D%22mobile.securitypay.pay%22%26payment_type%3D%221%22%26_input_charset%3D%22utf-8%22%26it_b_pay%3D%2230m%22%26sign%3D%22hJ7TNFMXAGflUKF6EMHHipoT%252FxJ3nmmP%252FHnpomYjxeMkbGVMTilVQSan9B6NvPDCsmBtmQJ6Q3F6VYs4%252BCH1kTFGEbnXruaTnkZucn0EgUeMklo0awmS6yHUBusldNgX2Ge0iy5HWK2actPibaKC0yQqM97bCtWQCHGKz5GS15E%253D%22%26sign_type%3D%22RSA%22\",\"system_order\":\"RM202104112322072086776969544482\"}"
  },
  "payrequestid": "RM202104112322072086776969544482"
}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</si>
  <si>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</si>
  <si>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</si>
  <si>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
  "baseresult": {
    "code": "0000",
    "msg": "{\"appid\":\"wx93eea96ecc33f168\",\"noncestr\":\"70f638bccc9d42a686555751f26991df\",\"packageNm\":\"Sign=WXPay\",\"partnerid\":\"1559247341\",\"prepayid\":\"wx11232207832865b9078cb96d4b62380000\",\"sign\":\"1F6DB9E6A7C8872FD08F5D6831C929E3\",\"timestamp\":\"1618154527\"}"
  },
  "payrequestid": "RM202104112322072086776969244532"
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</si>
  <si>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</si>
  <si>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</si>
  <si>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
  "baseresult": {
    "code": "0000",
    "msg": "{\"appId\":\"1104946420\",\"bargainorId\":\"1282256301\",\"nonce\":\"e5f93026469b3207e7d90e80f447317b\",\"pubAcc\":\"\",\"sig\":\"zZpvglVrdq7ursoKZSsadwVpdn8=\",\"tokenId\":\"6M4e6fd41b850461ec8feef8356e89f9\"}"
  },
  "payrequestid": "RM202104112322082086776969633002"
}</t>
  </si>
  <si>
    <t>直扣-oppopay</t>
  </si>
  <si>
    <t xml:space="preserve">baseresult': {
  code: "0000",
  msg: "{\"payType\":\"AlipayPlugin\",\"mes\":\"partner%3D%222088311951685799%22%26seller_id%3D%22kekezhifu%40keke.cn%22%26out_trade_no%3D%22RM202009291303592076075925486342%22%26subject%3D%22%E6%94%AF%E4%BB%98Demo%E6%B5%8B%E8%AF%95%E5%95%86%E5%93%81%22%26body%3D%22%E6%94%AF%E4%BB%98Demo%E6%B5%8B%E8%AF%95%E5%95%86%E5%93%81%22%26total_fee%3D%220.01%22%26notify_url%3D%22http%3A%2F%2Fopaycenter-secure-test2.wanyol.com%2Fopaycenter%2Fnotifypluginreader%22%26service%3D%22mobile.securitypay.pay%22%26payment_type%3D%221%22%26_input_charset%3D%22utf-8%22%26it_b_pay%3D%2230m%22%26sign%3D%22ofxsFQGB4zmJWtzN0l8HaHLpVRKr8KcAM8aX3O9P8pexs1quYj4kjDVw9jGPvQqxqqtqyLWC0kgVIns03WqzwQ1uuL2gxRuBczJzWGoTrDARVO8u38YgsC6%252BtW8SEdeufAHLEZ7lSBstDkYN8mhAKw3%252BuligJsZsz%252FDqu2n1%252BvM%253D%22%26sign_type%3D%22RSA%22\",\"system_order\":\"RM202009291303592076075925486342\"}"
}
payrequestid: "RM202009291303592076075925486342",
model: ""
</t>
  </si>
  <si>
    <t xml:space="preserve">baseresult': {
  code: "0000"
  msg: "{\"appid\":\"wx93eea96ecc33f168\",\"noncestr\":\"f6e46d85616e48de9e9dc25edc7c39b3\",\"packageNm\":\"Sign=WXPay\",\"partnerid\":\"1259634601\",\"prepayid\":\"wx181746213278373ae75c17b520e2010000\",\"sign\":\"0F344463ECB75520458E43C003993098\",\"timestamp\":\"1600422381\"}"
}
payrequestid: "RM202009181746212076075925251802"
model: ""
</t>
  </si>
  <si>
    <t xml:space="preserve">baseresult': {
  code: "0000"
  msg: "{\"appId\":\"1104946420\",\"bargainorId\":\"1282256301\",\"nonce\":\"4a6411d59d89cbef74826c938ba88949\",\"pubAcc\":\"\",\"sig\":\"+k2clWJVArF+DIZrodYSHvb+GG0=\",\"tokenId\":\"5Md4f05652fa1235d1f786384290a0fb\"}"
}
payrequestid: "RM202009181746212076075925358702"
model: ""
</t>
  </si>
  <si>
    <t xml:space="preserve">baseresult': {
  code: "0000"
  msg: "{\"appId\":\"1104946420\",\"bargainorId\":\"1282256301\",\"nonce\":\"4a6411d59d89cbef74826c938ba88949\",\"pubAcc\":\"\",\"sig\":\"Jv3OozuoLtIJXN+TJTfE3XQLKBk=\",\"tokenId\":\"5M70a7b66d27a35b1fc305a2ee0b21fe\"}"
}
payrequestid: "RM202009181746212076075925114022"
model: ""
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</si>
  <si>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</si>
  <si>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</si>
  <si>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</si>
  <si>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</si>
  <si>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</si>
  <si>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</si>
  <si>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</si>
  <si>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</si>
  <si>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</si>
  <si>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</si>
  <si>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</si>
  <si>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</si>
  <si>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</si>
  <si>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</si>
  <si>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</si>
  <si>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</si>
  <si>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</si>
  <si>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</si>
  <si>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</si>
  <si>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</si>
  <si>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</si>
  <si>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</si>
  <si>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</si>
  <si>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</si>
  <si>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</si>
  <si>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</si>
  <si>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</si>
  <si>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batchId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</si>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</sst>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h:mm\ AM/PM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26" borderId="0">
      <alignment vertical="center"/>
    </xf>
    <xf numFmtId="0" fontId="12" fillId="7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4" borderId="0">
      <alignment vertical="center"/>
    </xf>
    <xf numFmtId="0" fontId="14" fillId="11" borderId="0">
      <alignment vertical="center"/>
    </xf>
    <xf numFmtId="43" fontId="0" fillId="0" borderId="0">
      <alignment vertical="center"/>
    </xf>
    <xf numFmtId="0" fontId="9" fillId="30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26" fillId="0" borderId="0">
      <alignment vertical="center"/>
    </xf>
    <xf numFmtId="0" fontId="0" fillId="18" borderId="5">
      <alignment vertical="center"/>
    </xf>
    <xf numFmtId="0" fontId="9" fillId="17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17" fillId="0" borderId="2">
      <alignment vertical="center"/>
    </xf>
    <xf numFmtId="0" fontId="10" fillId="0" borderId="2">
      <alignment vertical="center"/>
    </xf>
    <xf numFmtId="0" fontId="9" fillId="25" borderId="0">
      <alignment vertical="center"/>
    </xf>
    <xf numFmtId="0" fontId="19" fillId="0" borderId="7">
      <alignment vertical="center"/>
    </xf>
    <xf numFmtId="0" fontId="9" fillId="10" borderId="0">
      <alignment vertical="center"/>
    </xf>
    <xf numFmtId="0" fontId="15" fillId="13" borderId="4">
      <alignment vertical="center"/>
    </xf>
    <xf numFmtId="0" fontId="16" fillId="13" borderId="3">
      <alignment vertical="center"/>
    </xf>
    <xf numFmtId="0" fontId="22" fillId="24" borderId="8">
      <alignment vertical="center"/>
    </xf>
    <xf numFmtId="0" fontId="8" fillId="22" borderId="0">
      <alignment vertical="center"/>
    </xf>
    <xf numFmtId="0" fontId="9" fillId="12" borderId="0">
      <alignment vertical="center"/>
    </xf>
    <xf numFmtId="0" fontId="23" fillId="0" borderId="9">
      <alignment vertical="center"/>
    </xf>
    <xf numFmtId="0" fontId="18" fillId="0" borderId="6">
      <alignment vertical="center"/>
    </xf>
    <xf numFmtId="0" fontId="13" fillId="9" borderId="0">
      <alignment vertical="center"/>
    </xf>
    <xf numFmtId="0" fontId="24" fillId="34" borderId="0">
      <alignment vertical="center"/>
    </xf>
    <xf numFmtId="0" fontId="8" fillId="29" borderId="0">
      <alignment vertical="center"/>
    </xf>
    <xf numFmtId="0" fontId="9" fillId="28" borderId="0">
      <alignment vertical="center"/>
    </xf>
    <xf numFmtId="0" fontId="8" fillId="33" borderId="0">
      <alignment vertical="center"/>
    </xf>
    <xf numFmtId="0" fontId="8" fillId="21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9" fillId="6" borderId="0">
      <alignment vertical="center"/>
    </xf>
    <xf numFmtId="0" fontId="9" fillId="20" borderId="0">
      <alignment vertical="center"/>
    </xf>
    <xf numFmtId="0" fontId="8" fillId="8" borderId="0">
      <alignment vertical="center"/>
    </xf>
    <xf numFmtId="0" fontId="8" fillId="16" borderId="0">
      <alignment vertical="center"/>
    </xf>
    <xf numFmtId="0" fontId="9" fillId="5" borderId="0">
      <alignment vertical="center"/>
    </xf>
    <xf numFmtId="0" fontId="8" fillId="4" borderId="0">
      <alignment vertical="center"/>
    </xf>
    <xf numFmtId="0" fontId="9" fillId="31" borderId="0">
      <alignment vertical="center"/>
    </xf>
    <xf numFmtId="0" fontId="9" fillId="23" borderId="0">
      <alignment vertical="center"/>
    </xf>
    <xf numFmtId="0" fontId="8" fillId="15" borderId="0">
      <alignment vertical="center"/>
    </xf>
    <xf numFmtId="0" fontId="9" fillId="19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workbookViewId="0">
      <selection activeCell="D31" sqref="D31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9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9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9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C20" sqref="C20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 t="s">
        <v>153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154</v>
      </c>
      <c r="B7" s="4" t="s">
        <v>18</v>
      </c>
      <c r="C7" s="8" t="s">
        <v>19</v>
      </c>
      <c r="D7" s="19" t="s">
        <v>155</v>
      </c>
      <c r="E7" s="7" t="s">
        <v>156</v>
      </c>
      <c r="F7" s="10">
        <v>200</v>
      </c>
      <c r="G7" s="7" t="s">
        <v>98</v>
      </c>
      <c r="H7" s="11"/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9" t="s">
        <v>158</v>
      </c>
      <c r="E8" s="7" t="s">
        <v>159</v>
      </c>
      <c r="F8" s="10">
        <v>200</v>
      </c>
      <c r="G8" s="7" t="s">
        <v>98</v>
      </c>
      <c r="H8" s="11"/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9" t="s">
        <v>161</v>
      </c>
      <c r="E9" s="7" t="s">
        <v>162</v>
      </c>
      <c r="F9" s="10">
        <v>200</v>
      </c>
      <c r="G9" s="7" t="s">
        <v>98</v>
      </c>
      <c r="H9" s="11"/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9" t="s">
        <v>161</v>
      </c>
      <c r="E10" s="7"/>
      <c r="F10" s="10">
        <v>200</v>
      </c>
      <c r="G10" s="7" t="s">
        <v>98</v>
      </c>
      <c r="H10" s="11"/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G7" sqref="G7:G10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154</v>
      </c>
      <c r="B7" s="4" t="s">
        <v>18</v>
      </c>
      <c r="C7" s="8" t="s">
        <v>19</v>
      </c>
      <c r="D7" s="19" t="s">
        <v>155</v>
      </c>
      <c r="E7" s="22" t="s">
        <v>164</v>
      </c>
      <c r="F7" s="10">
        <v>200</v>
      </c>
      <c r="G7" s="7" t="s">
        <v>98</v>
      </c>
      <c r="H7" s="11"/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9" t="s">
        <v>158</v>
      </c>
      <c r="E8" s="22" t="s">
        <v>165</v>
      </c>
      <c r="F8" s="10">
        <v>200</v>
      </c>
      <c r="G8" s="7" t="s">
        <v>98</v>
      </c>
      <c r="H8" s="11"/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9" t="s">
        <v>161</v>
      </c>
      <c r="E9" s="22" t="s">
        <v>166</v>
      </c>
      <c r="F9" s="10">
        <v>200</v>
      </c>
      <c r="G9" s="7" t="s">
        <v>98</v>
      </c>
      <c r="H9" s="11"/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9" t="s">
        <v>161</v>
      </c>
      <c r="E10" s="22" t="s">
        <v>167</v>
      </c>
      <c r="F10" s="10">
        <v>200</v>
      </c>
      <c r="G10" s="7" t="s">
        <v>98</v>
      </c>
      <c r="H10" s="11"/>
      <c r="I10" s="11"/>
    </row>
  </sheetData>
  <autoFilter ref="A6:I10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16" sqref="C16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11" sqref="B11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zoomScale="95" zoomScaleNormal="95" workbookViewId="0">
      <selection activeCell="A13" sqref="$A13:$XFD3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13" t="s">
        <v>168</v>
      </c>
    </row>
    <row r="2" ht="21" customHeight="1" spans="1:2">
      <c r="A2" s="2" t="s">
        <v>2</v>
      </c>
      <c r="B2" s="13" t="s">
        <v>169</v>
      </c>
    </row>
    <row r="3" ht="21" customHeight="1" spans="1:2">
      <c r="A3" s="2" t="s">
        <v>4</v>
      </c>
      <c r="B3" s="13" t="s">
        <v>5</v>
      </c>
    </row>
    <row r="4" ht="21" customHeight="1" spans="1:2">
      <c r="A4" s="2" t="s">
        <v>6</v>
      </c>
      <c r="B4" s="14"/>
    </row>
    <row r="5" ht="21" customHeight="1" spans="1:2">
      <c r="A5" s="2" t="s">
        <v>7</v>
      </c>
      <c r="B5" s="14"/>
    </row>
    <row r="6" ht="20" customHeight="1" spans="1:14">
      <c r="A6" s="6" t="s">
        <v>170</v>
      </c>
      <c r="B6" s="6" t="s">
        <v>171</v>
      </c>
      <c r="C6" s="6" t="s">
        <v>172</v>
      </c>
      <c r="D6" s="6" t="s">
        <v>173</v>
      </c>
      <c r="E6" s="6" t="s">
        <v>174</v>
      </c>
      <c r="F6" s="6" t="s">
        <v>175</v>
      </c>
      <c r="G6" s="6" t="s">
        <v>176</v>
      </c>
      <c r="H6" s="6" t="s">
        <v>177</v>
      </c>
      <c r="I6" s="6" t="s">
        <v>178</v>
      </c>
      <c r="J6" s="6" t="s">
        <v>179</v>
      </c>
      <c r="K6" s="6" t="s">
        <v>180</v>
      </c>
      <c r="L6" s="6" t="s">
        <v>181</v>
      </c>
      <c r="M6" s="6" t="s">
        <v>182</v>
      </c>
      <c r="N6" t="s">
        <v>16</v>
      </c>
    </row>
    <row r="7" ht="15.6" customHeight="1" spans="1:14">
      <c r="A7" s="15" t="s">
        <v>183</v>
      </c>
      <c r="B7" s="15" t="s">
        <v>184</v>
      </c>
      <c r="C7" s="15" t="s">
        <v>185</v>
      </c>
      <c r="D7" s="15" t="s">
        <v>186</v>
      </c>
      <c r="E7" s="15" t="s">
        <v>187</v>
      </c>
      <c r="F7" s="15" t="s">
        <v>188</v>
      </c>
      <c r="G7" s="15" t="s">
        <v>189</v>
      </c>
      <c r="H7" s="15" t="s">
        <v>190</v>
      </c>
      <c r="I7" s="15" t="s">
        <v>191</v>
      </c>
      <c r="J7" s="15" t="s">
        <v>192</v>
      </c>
      <c r="K7" s="15" t="s">
        <v>193</v>
      </c>
      <c r="L7" s="15" t="s">
        <v>194</v>
      </c>
      <c r="M7" s="15" t="s">
        <v>195</v>
      </c>
      <c r="N7" t="s">
        <v>196</v>
      </c>
    </row>
    <row r="8" ht="15.6" customHeight="1" spans="1:14">
      <c r="A8" s="16">
        <v>1</v>
      </c>
      <c r="B8" t="s">
        <v>197</v>
      </c>
      <c r="C8" s="17">
        <v>1</v>
      </c>
      <c r="D8" s="17">
        <f ca="1" t="shared" ref="D8:D12" si="0">RANDBETWEEN(1,9998)</f>
        <v>5596</v>
      </c>
      <c r="E8" s="17">
        <f ca="1" t="shared" ref="E8:E12" si="1">RANDBETWEEN(D8,9999)</f>
        <v>8741</v>
      </c>
      <c r="F8" s="17">
        <f ca="1" t="shared" ref="F8:F12" si="2">ROUND(RAND(),2)</f>
        <v>0.18</v>
      </c>
      <c r="G8" s="18"/>
      <c r="H8" s="17"/>
      <c r="I8" s="17"/>
      <c r="J8" s="17"/>
      <c r="K8" s="17"/>
      <c r="L8" s="17">
        <f ca="1" t="shared" ref="L8:L12" si="3">RANDBETWEEN(0,1)</f>
        <v>1</v>
      </c>
      <c r="M8" s="17"/>
      <c r="N8" t="s">
        <v>197</v>
      </c>
    </row>
    <row r="9" ht="15.6" customHeight="1" spans="1:14">
      <c r="A9" s="16">
        <v>2</v>
      </c>
      <c r="B9" t="s">
        <v>198</v>
      </c>
      <c r="C9" s="17">
        <v>1</v>
      </c>
      <c r="D9" s="17">
        <f ca="1" t="shared" si="0"/>
        <v>8596</v>
      </c>
      <c r="E9" s="17">
        <f ca="1" t="shared" si="1"/>
        <v>9632</v>
      </c>
      <c r="F9" s="17">
        <f ca="1" t="shared" si="2"/>
        <v>0.04</v>
      </c>
      <c r="G9" s="17"/>
      <c r="H9" s="17"/>
      <c r="I9" s="17"/>
      <c r="J9" s="17"/>
      <c r="K9" s="17"/>
      <c r="L9" s="17">
        <f ca="1" t="shared" si="3"/>
        <v>0</v>
      </c>
      <c r="M9" s="17"/>
      <c r="N9" t="s">
        <v>198</v>
      </c>
    </row>
    <row r="10" ht="15.6" customHeight="1" spans="1:14">
      <c r="A10" s="16">
        <v>5</v>
      </c>
      <c r="B10" t="s">
        <v>199</v>
      </c>
      <c r="C10" s="17">
        <v>1</v>
      </c>
      <c r="D10" s="17">
        <f ca="1" t="shared" si="0"/>
        <v>8936</v>
      </c>
      <c r="E10" s="17">
        <f ca="1" t="shared" si="1"/>
        <v>9525</v>
      </c>
      <c r="F10" s="17">
        <f ca="1" t="shared" si="2"/>
        <v>0.33</v>
      </c>
      <c r="G10" s="17"/>
      <c r="H10" s="17"/>
      <c r="I10" s="17"/>
      <c r="J10" s="17"/>
      <c r="K10" s="17"/>
      <c r="L10" s="17">
        <f ca="1" t="shared" si="3"/>
        <v>1</v>
      </c>
      <c r="M10" s="17"/>
      <c r="N10" t="s">
        <v>199</v>
      </c>
    </row>
    <row r="11" ht="15.6" customHeight="1" spans="1:14">
      <c r="A11" s="16">
        <v>7</v>
      </c>
      <c r="B11" t="s">
        <v>200</v>
      </c>
      <c r="C11" s="17">
        <v>1</v>
      </c>
      <c r="D11" s="17">
        <f ca="1" t="shared" si="0"/>
        <v>7838</v>
      </c>
      <c r="E11" s="17">
        <f ca="1" t="shared" si="1"/>
        <v>9670</v>
      </c>
      <c r="F11" s="17">
        <f ca="1" t="shared" si="2"/>
        <v>0.45</v>
      </c>
      <c r="G11" s="17"/>
      <c r="H11" s="17"/>
      <c r="I11" s="17"/>
      <c r="J11" s="17"/>
      <c r="K11" s="17"/>
      <c r="L11" s="17">
        <f ca="1" t="shared" si="3"/>
        <v>0</v>
      </c>
      <c r="M11" s="17"/>
      <c r="N11" t="s">
        <v>201</v>
      </c>
    </row>
    <row r="12" ht="15.6" customHeight="1" spans="1:14">
      <c r="A12" s="16">
        <v>8</v>
      </c>
      <c r="B12" t="s">
        <v>202</v>
      </c>
      <c r="C12" s="17">
        <v>1</v>
      </c>
      <c r="D12" s="17">
        <f ca="1" t="shared" si="0"/>
        <v>9465</v>
      </c>
      <c r="E12" s="17">
        <f ca="1" t="shared" si="1"/>
        <v>9852</v>
      </c>
      <c r="F12" s="17">
        <f ca="1" t="shared" si="2"/>
        <v>0.47</v>
      </c>
      <c r="G12" s="17"/>
      <c r="H12" s="17"/>
      <c r="I12" s="17"/>
      <c r="J12" s="17"/>
      <c r="K12" s="17"/>
      <c r="L12" s="17">
        <f ca="1" t="shared" si="3"/>
        <v>0</v>
      </c>
      <c r="M12" s="17"/>
      <c r="N12" t="s">
        <v>203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simplepay_recharge_spend</vt:lpstr>
      <vt:lpstr>simplepay_direct</vt:lpstr>
      <vt:lpstr>simplepay_direct_bak</vt:lpstr>
      <vt:lpstr>simplepay_recharge</vt:lpstr>
      <vt:lpstr>simplepay_no_login</vt:lpstr>
      <vt:lpstr>grant_multi_vouchers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2021-04-13T03:54:33Z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