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Людмила\OneDrive\Документы\Интеллектуальные системы\Лаба 1\"/>
    </mc:Choice>
  </mc:AlternateContent>
  <xr:revisionPtr revIDLastSave="0" documentId="13_ncr:1_{147359F9-732A-46A1-8D68-0010A3BEF67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2" i="6"/>
  <c r="E2" i="5"/>
  <c r="E2" i="4"/>
  <c r="E3" i="1"/>
  <c r="E2" i="1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C3" i="6"/>
  <c r="H3" i="6"/>
  <c r="C4" i="6"/>
  <c r="I5" i="6" s="1"/>
  <c r="H4" i="6"/>
  <c r="C5" i="6"/>
  <c r="I8" i="6" s="1"/>
  <c r="H5" i="6"/>
  <c r="C6" i="6"/>
  <c r="H6" i="6"/>
  <c r="C7" i="6"/>
  <c r="H7" i="6"/>
  <c r="C8" i="6"/>
  <c r="I23" i="6" s="1"/>
  <c r="H8" i="6"/>
  <c r="C9" i="6"/>
  <c r="H9" i="6"/>
  <c r="C10" i="6"/>
  <c r="H10" i="6"/>
  <c r="C11" i="6"/>
  <c r="H11" i="6"/>
  <c r="C12" i="6"/>
  <c r="H12" i="6"/>
  <c r="C13" i="6"/>
  <c r="H13" i="6"/>
  <c r="C14" i="6"/>
  <c r="H14" i="6"/>
  <c r="C15" i="6"/>
  <c r="H15" i="6"/>
  <c r="I15" i="6"/>
  <c r="C16" i="6"/>
  <c r="H16" i="6"/>
  <c r="C17" i="6"/>
  <c r="H17" i="6"/>
  <c r="C18" i="6"/>
  <c r="H18" i="6"/>
  <c r="C19" i="6"/>
  <c r="H19" i="6"/>
  <c r="C20" i="6"/>
  <c r="H20" i="6"/>
  <c r="C21" i="6"/>
  <c r="H21" i="6"/>
  <c r="C22" i="6"/>
  <c r="H22" i="6"/>
  <c r="C23" i="6"/>
  <c r="H23" i="6"/>
  <c r="C24" i="6"/>
  <c r="H24" i="6"/>
  <c r="C25" i="6"/>
  <c r="H25" i="6"/>
  <c r="C26" i="6"/>
  <c r="H26" i="6"/>
  <c r="C27" i="6"/>
  <c r="H27" i="6"/>
  <c r="C28" i="6"/>
  <c r="H28" i="6"/>
  <c r="C29" i="6"/>
  <c r="H29" i="6"/>
  <c r="C30" i="6"/>
  <c r="H30" i="6"/>
  <c r="C31" i="6"/>
  <c r="H31" i="6"/>
  <c r="C32" i="6"/>
  <c r="H32" i="6"/>
  <c r="C33" i="6"/>
  <c r="H33" i="6"/>
  <c r="C34" i="6"/>
  <c r="H34" i="6"/>
  <c r="C35" i="6"/>
  <c r="H35" i="6"/>
  <c r="C36" i="6"/>
  <c r="H36" i="6"/>
  <c r="C37" i="6"/>
  <c r="H37" i="6"/>
  <c r="C38" i="6"/>
  <c r="H38" i="6"/>
  <c r="C39" i="6"/>
  <c r="H39" i="6"/>
  <c r="C40" i="6"/>
  <c r="H40" i="6"/>
  <c r="C41" i="6"/>
  <c r="H41" i="6"/>
  <c r="C42" i="6"/>
  <c r="H42" i="6"/>
  <c r="C43" i="6"/>
  <c r="H43" i="6"/>
  <c r="C44" i="6"/>
  <c r="H44" i="6"/>
  <c r="C45" i="6"/>
  <c r="H45" i="6"/>
  <c r="C46" i="6"/>
  <c r="H46" i="6"/>
  <c r="C47" i="6"/>
  <c r="H47" i="6"/>
  <c r="C48" i="6"/>
  <c r="H48" i="6"/>
  <c r="C49" i="6"/>
  <c r="H49" i="6"/>
  <c r="C50" i="6"/>
  <c r="H50" i="6"/>
  <c r="C51" i="6"/>
  <c r="H51" i="6"/>
  <c r="C52" i="6"/>
  <c r="H52" i="6"/>
  <c r="C53" i="6"/>
  <c r="H53" i="6"/>
  <c r="C54" i="6"/>
  <c r="H54" i="6"/>
  <c r="H2" i="6"/>
  <c r="C2" i="6"/>
  <c r="H69" i="5"/>
  <c r="C3" i="5"/>
  <c r="H3" i="5"/>
  <c r="C4" i="5"/>
  <c r="H4" i="5"/>
  <c r="C5" i="5"/>
  <c r="H5" i="5"/>
  <c r="C6" i="5"/>
  <c r="H6" i="5"/>
  <c r="C7" i="5"/>
  <c r="H7" i="5"/>
  <c r="C8" i="5"/>
  <c r="H8" i="5"/>
  <c r="C9" i="5"/>
  <c r="H9" i="5"/>
  <c r="C10" i="5"/>
  <c r="H10" i="5"/>
  <c r="C11" i="5"/>
  <c r="H11" i="5"/>
  <c r="C12" i="5"/>
  <c r="H12" i="5"/>
  <c r="C13" i="5"/>
  <c r="H13" i="5"/>
  <c r="C14" i="5"/>
  <c r="H14" i="5"/>
  <c r="C15" i="5"/>
  <c r="H15" i="5"/>
  <c r="C16" i="5"/>
  <c r="H16" i="5"/>
  <c r="C17" i="5"/>
  <c r="H17" i="5"/>
  <c r="C18" i="5"/>
  <c r="H18" i="5"/>
  <c r="C19" i="5"/>
  <c r="H19" i="5"/>
  <c r="C20" i="5"/>
  <c r="H20" i="5"/>
  <c r="C21" i="5"/>
  <c r="H21" i="5"/>
  <c r="C22" i="5"/>
  <c r="H22" i="5"/>
  <c r="C23" i="5"/>
  <c r="H23" i="5"/>
  <c r="C24" i="5"/>
  <c r="H24" i="5"/>
  <c r="C25" i="5"/>
  <c r="H25" i="5"/>
  <c r="C26" i="5"/>
  <c r="H26" i="5"/>
  <c r="C27" i="5"/>
  <c r="H27" i="5"/>
  <c r="C28" i="5"/>
  <c r="H28" i="5"/>
  <c r="C29" i="5"/>
  <c r="H29" i="5"/>
  <c r="C30" i="5"/>
  <c r="H30" i="5"/>
  <c r="C31" i="5"/>
  <c r="H31" i="5"/>
  <c r="C32" i="5"/>
  <c r="H32" i="5"/>
  <c r="C33" i="5"/>
  <c r="H33" i="5"/>
  <c r="C34" i="5"/>
  <c r="H34" i="5"/>
  <c r="C35" i="5"/>
  <c r="H35" i="5"/>
  <c r="C36" i="5"/>
  <c r="H36" i="5"/>
  <c r="C37" i="5"/>
  <c r="H37" i="5"/>
  <c r="C38" i="5"/>
  <c r="H38" i="5"/>
  <c r="C39" i="5"/>
  <c r="H39" i="5"/>
  <c r="C40" i="5"/>
  <c r="H40" i="5"/>
  <c r="C41" i="5"/>
  <c r="H41" i="5"/>
  <c r="C42" i="5"/>
  <c r="H42" i="5"/>
  <c r="C43" i="5"/>
  <c r="H43" i="5"/>
  <c r="C44" i="5"/>
  <c r="H44" i="5"/>
  <c r="C45" i="5"/>
  <c r="H45" i="5"/>
  <c r="C46" i="5"/>
  <c r="H46" i="5"/>
  <c r="C47" i="5"/>
  <c r="H47" i="5"/>
  <c r="C48" i="5"/>
  <c r="H48" i="5"/>
  <c r="C49" i="5"/>
  <c r="H49" i="5"/>
  <c r="C50" i="5"/>
  <c r="H50" i="5"/>
  <c r="C51" i="5"/>
  <c r="H51" i="5"/>
  <c r="C52" i="5"/>
  <c r="H52" i="5"/>
  <c r="C53" i="5"/>
  <c r="H53" i="5"/>
  <c r="C54" i="5"/>
  <c r="H54" i="5"/>
  <c r="C55" i="5"/>
  <c r="H55" i="5"/>
  <c r="C56" i="5"/>
  <c r="H56" i="5"/>
  <c r="C57" i="5"/>
  <c r="H57" i="5"/>
  <c r="C58" i="5"/>
  <c r="H58" i="5"/>
  <c r="C59" i="5"/>
  <c r="H59" i="5"/>
  <c r="C60" i="5"/>
  <c r="H60" i="5"/>
  <c r="C61" i="5"/>
  <c r="H61" i="5"/>
  <c r="C62" i="5"/>
  <c r="H62" i="5"/>
  <c r="C63" i="5"/>
  <c r="H63" i="5"/>
  <c r="C64" i="5"/>
  <c r="H64" i="5"/>
  <c r="C65" i="5"/>
  <c r="H65" i="5"/>
  <c r="C66" i="5"/>
  <c r="H66" i="5"/>
  <c r="C67" i="5"/>
  <c r="H67" i="5"/>
  <c r="C68" i="5"/>
  <c r="H68" i="5"/>
  <c r="H2" i="5"/>
  <c r="C2" i="5"/>
  <c r="H33" i="4"/>
  <c r="D33" i="4"/>
  <c r="E33" i="4"/>
  <c r="C3" i="4"/>
  <c r="I5" i="4" s="1"/>
  <c r="H3" i="4"/>
  <c r="C4" i="4"/>
  <c r="H4" i="4"/>
  <c r="C5" i="4"/>
  <c r="I11" i="4" s="1"/>
  <c r="H5" i="4"/>
  <c r="C6" i="4"/>
  <c r="H6" i="4"/>
  <c r="C7" i="4"/>
  <c r="H7" i="4"/>
  <c r="C8" i="4"/>
  <c r="I8" i="4" s="1"/>
  <c r="H8" i="4"/>
  <c r="C9" i="4"/>
  <c r="H9" i="4"/>
  <c r="C10" i="4"/>
  <c r="H10" i="4"/>
  <c r="I10" i="4"/>
  <c r="C11" i="4"/>
  <c r="H11" i="4"/>
  <c r="C12" i="4"/>
  <c r="H12" i="4"/>
  <c r="C13" i="4"/>
  <c r="H13" i="4"/>
  <c r="C14" i="4"/>
  <c r="H14" i="4"/>
  <c r="C15" i="4"/>
  <c r="H15" i="4"/>
  <c r="C16" i="4"/>
  <c r="H16" i="4"/>
  <c r="I16" i="4"/>
  <c r="C17" i="4"/>
  <c r="H17" i="4"/>
  <c r="C18" i="4"/>
  <c r="H18" i="4"/>
  <c r="I18" i="4"/>
  <c r="C19" i="4"/>
  <c r="H19" i="4"/>
  <c r="C20" i="4"/>
  <c r="H20" i="4"/>
  <c r="C21" i="4"/>
  <c r="H21" i="4"/>
  <c r="C22" i="4"/>
  <c r="H22" i="4"/>
  <c r="C23" i="4"/>
  <c r="H23" i="4"/>
  <c r="C24" i="4"/>
  <c r="H24" i="4"/>
  <c r="C25" i="4"/>
  <c r="H25" i="4"/>
  <c r="C26" i="4"/>
  <c r="H26" i="4"/>
  <c r="I26" i="4"/>
  <c r="C27" i="4"/>
  <c r="H27" i="4"/>
  <c r="C28" i="4"/>
  <c r="H28" i="4"/>
  <c r="C29" i="4"/>
  <c r="H29" i="4"/>
  <c r="C30" i="4"/>
  <c r="H30" i="4"/>
  <c r="C31" i="4"/>
  <c r="H31" i="4"/>
  <c r="C32" i="4"/>
  <c r="H32" i="4"/>
  <c r="H2" i="4"/>
  <c r="C2" i="4"/>
  <c r="H28" i="3"/>
  <c r="D28" i="3"/>
  <c r="E28" i="3"/>
  <c r="C3" i="3"/>
  <c r="H3" i="3"/>
  <c r="C4" i="3"/>
  <c r="I5" i="3" s="1"/>
  <c r="H4" i="3"/>
  <c r="C5" i="3"/>
  <c r="I19" i="3" s="1"/>
  <c r="H5" i="3"/>
  <c r="C6" i="3"/>
  <c r="H6" i="3"/>
  <c r="C7" i="3"/>
  <c r="H7" i="3"/>
  <c r="C8" i="3"/>
  <c r="I7" i="3" s="1"/>
  <c r="H8" i="3"/>
  <c r="C9" i="3"/>
  <c r="H9" i="3"/>
  <c r="C10" i="3"/>
  <c r="H10" i="3"/>
  <c r="C11" i="3"/>
  <c r="H11" i="3"/>
  <c r="C12" i="3"/>
  <c r="H12" i="3"/>
  <c r="C13" i="3"/>
  <c r="H13" i="3"/>
  <c r="C14" i="3"/>
  <c r="H14" i="3"/>
  <c r="C15" i="3"/>
  <c r="H15" i="3"/>
  <c r="C16" i="3"/>
  <c r="H16" i="3"/>
  <c r="C17" i="3"/>
  <c r="H17" i="3"/>
  <c r="C18" i="3"/>
  <c r="H18" i="3"/>
  <c r="C19" i="3"/>
  <c r="H19" i="3"/>
  <c r="C20" i="3"/>
  <c r="H20" i="3"/>
  <c r="C21" i="3"/>
  <c r="H21" i="3"/>
  <c r="C22" i="3"/>
  <c r="H22" i="3"/>
  <c r="C23" i="3"/>
  <c r="H23" i="3"/>
  <c r="C24" i="3"/>
  <c r="H24" i="3"/>
  <c r="C25" i="3"/>
  <c r="H25" i="3"/>
  <c r="C26" i="3"/>
  <c r="H26" i="3"/>
  <c r="C27" i="3"/>
  <c r="H27" i="3"/>
  <c r="H2" i="3"/>
  <c r="C2" i="3"/>
  <c r="I2" i="2"/>
  <c r="D2" i="2" s="1"/>
  <c r="H2" i="2"/>
  <c r="C2" i="2"/>
  <c r="H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I10" i="2" s="1"/>
  <c r="H7" i="2"/>
  <c r="C7" i="2"/>
  <c r="H6" i="2"/>
  <c r="C6" i="2"/>
  <c r="H5" i="2"/>
  <c r="C5" i="2"/>
  <c r="H4" i="2"/>
  <c r="C4" i="2"/>
  <c r="H3" i="2"/>
  <c r="C3" i="2"/>
  <c r="C23" i="1"/>
  <c r="F23" i="1"/>
  <c r="H23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F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F7" i="1"/>
  <c r="F9" i="1"/>
  <c r="F10" i="1"/>
  <c r="F11" i="1"/>
  <c r="F12" i="1"/>
  <c r="F27" i="1"/>
  <c r="F28" i="1"/>
  <c r="F29" i="1"/>
  <c r="F30" i="1"/>
  <c r="F31" i="1"/>
  <c r="F32" i="1"/>
  <c r="F2" i="1"/>
  <c r="D17" i="1"/>
  <c r="D18" i="1"/>
  <c r="D19" i="1"/>
  <c r="D20" i="1"/>
  <c r="D21" i="1"/>
  <c r="D22" i="1"/>
  <c r="D47" i="1"/>
  <c r="D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I51" i="6" l="1"/>
  <c r="I50" i="6"/>
  <c r="I42" i="6"/>
  <c r="I34" i="6"/>
  <c r="I26" i="6"/>
  <c r="I18" i="6"/>
  <c r="I10" i="6"/>
  <c r="I20" i="6"/>
  <c r="I4" i="6"/>
  <c r="I47" i="6"/>
  <c r="I28" i="6"/>
  <c r="I2" i="6"/>
  <c r="I49" i="6"/>
  <c r="I41" i="6"/>
  <c r="I33" i="6"/>
  <c r="I25" i="6"/>
  <c r="I17" i="6"/>
  <c r="I9" i="6"/>
  <c r="I44" i="6"/>
  <c r="I52" i="6"/>
  <c r="I36" i="6"/>
  <c r="I12" i="6"/>
  <c r="I54" i="6"/>
  <c r="I46" i="6"/>
  <c r="I38" i="6"/>
  <c r="I30" i="6"/>
  <c r="I22" i="6"/>
  <c r="I14" i="6"/>
  <c r="I6" i="6"/>
  <c r="I43" i="6"/>
  <c r="I35" i="6"/>
  <c r="I19" i="6"/>
  <c r="I11" i="6"/>
  <c r="I3" i="6"/>
  <c r="I31" i="6"/>
  <c r="I7" i="6"/>
  <c r="I39" i="6"/>
  <c r="I27" i="6"/>
  <c r="I48" i="6"/>
  <c r="I16" i="6"/>
  <c r="I53" i="6"/>
  <c r="I45" i="6"/>
  <c r="I37" i="6"/>
  <c r="I29" i="6"/>
  <c r="I21" i="6"/>
  <c r="I13" i="6"/>
  <c r="I40" i="6"/>
  <c r="I32" i="6"/>
  <c r="I24" i="6"/>
  <c r="I15" i="5"/>
  <c r="I65" i="5"/>
  <c r="I5" i="5"/>
  <c r="E69" i="5"/>
  <c r="I60" i="5"/>
  <c r="I20" i="5"/>
  <c r="I41" i="5"/>
  <c r="I66" i="5"/>
  <c r="I58" i="5"/>
  <c r="I50" i="5"/>
  <c r="I42" i="5"/>
  <c r="I34" i="5"/>
  <c r="I26" i="5"/>
  <c r="I18" i="5"/>
  <c r="I10" i="5"/>
  <c r="I63" i="5"/>
  <c r="I4" i="5"/>
  <c r="I39" i="5"/>
  <c r="I23" i="5"/>
  <c r="I9" i="5"/>
  <c r="I28" i="5"/>
  <c r="I44" i="5"/>
  <c r="I33" i="5"/>
  <c r="I62" i="5"/>
  <c r="I54" i="5"/>
  <c r="I46" i="5"/>
  <c r="I38" i="5"/>
  <c r="I30" i="5"/>
  <c r="I22" i="5"/>
  <c r="I14" i="5"/>
  <c r="I6" i="5"/>
  <c r="I2" i="5"/>
  <c r="D69" i="5" s="1"/>
  <c r="I7" i="5"/>
  <c r="I36" i="5"/>
  <c r="I67" i="5"/>
  <c r="I59" i="5"/>
  <c r="I51" i="5"/>
  <c r="I43" i="5"/>
  <c r="I35" i="5"/>
  <c r="I27" i="5"/>
  <c r="I19" i="5"/>
  <c r="I11" i="5"/>
  <c r="I3" i="5"/>
  <c r="I55" i="5"/>
  <c r="I57" i="5"/>
  <c r="I47" i="5"/>
  <c r="I68" i="5"/>
  <c r="I52" i="5"/>
  <c r="I25" i="5"/>
  <c r="I64" i="5"/>
  <c r="I56" i="5"/>
  <c r="I48" i="5"/>
  <c r="I40" i="5"/>
  <c r="I32" i="5"/>
  <c r="I24" i="5"/>
  <c r="I16" i="5"/>
  <c r="I8" i="5"/>
  <c r="I31" i="5"/>
  <c r="I12" i="5"/>
  <c r="I49" i="5"/>
  <c r="I17" i="5"/>
  <c r="I61" i="5"/>
  <c r="I53" i="5"/>
  <c r="I45" i="5"/>
  <c r="I37" i="5"/>
  <c r="I29" i="5"/>
  <c r="I21" i="5"/>
  <c r="I13" i="5"/>
  <c r="I12" i="4"/>
  <c r="I23" i="4"/>
  <c r="I15" i="4"/>
  <c r="I20" i="4"/>
  <c r="I25" i="4"/>
  <c r="I17" i="4"/>
  <c r="I9" i="4"/>
  <c r="I30" i="4"/>
  <c r="I22" i="4"/>
  <c r="I14" i="4"/>
  <c r="I6" i="4"/>
  <c r="I7" i="4"/>
  <c r="I31" i="4"/>
  <c r="I3" i="4"/>
  <c r="I28" i="4"/>
  <c r="I4" i="4"/>
  <c r="I2" i="4"/>
  <c r="F2" i="4" s="1"/>
  <c r="I27" i="4"/>
  <c r="I19" i="4"/>
  <c r="I32" i="4"/>
  <c r="I24" i="4"/>
  <c r="I29" i="4"/>
  <c r="I21" i="4"/>
  <c r="I13" i="4"/>
  <c r="D2" i="4"/>
  <c r="I26" i="3"/>
  <c r="I18" i="3"/>
  <c r="I10" i="3"/>
  <c r="I17" i="3"/>
  <c r="I15" i="3"/>
  <c r="I4" i="3"/>
  <c r="I23" i="3"/>
  <c r="I12" i="3"/>
  <c r="I25" i="3"/>
  <c r="I2" i="3"/>
  <c r="I22" i="3"/>
  <c r="I14" i="3"/>
  <c r="I6" i="3"/>
  <c r="I20" i="3"/>
  <c r="I9" i="3"/>
  <c r="I27" i="3"/>
  <c r="I3" i="3"/>
  <c r="I11" i="3"/>
  <c r="I24" i="3"/>
  <c r="I16" i="3"/>
  <c r="I8" i="3"/>
  <c r="I21" i="3"/>
  <c r="I13" i="3"/>
  <c r="D2" i="3"/>
  <c r="I18" i="2"/>
  <c r="I5" i="2"/>
  <c r="I16" i="2"/>
  <c r="I11" i="2"/>
  <c r="I3" i="2"/>
  <c r="I6" i="2"/>
  <c r="I17" i="2"/>
  <c r="I4" i="2"/>
  <c r="I12" i="2"/>
  <c r="I20" i="2"/>
  <c r="I13" i="2"/>
  <c r="I19" i="2"/>
  <c r="I14" i="2"/>
  <c r="I9" i="2"/>
  <c r="I21" i="2"/>
  <c r="I8" i="2"/>
  <c r="I7" i="2"/>
  <c r="I15" i="2"/>
  <c r="D23" i="1"/>
  <c r="F8" i="1"/>
  <c r="D7" i="1"/>
  <c r="F25" i="1"/>
  <c r="D5" i="1"/>
  <c r="D46" i="1"/>
  <c r="F24" i="1"/>
  <c r="D38" i="1"/>
  <c r="F19" i="1"/>
  <c r="D33" i="1"/>
  <c r="F45" i="1"/>
  <c r="F26" i="1"/>
  <c r="F3" i="1"/>
  <c r="D43" i="1"/>
  <c r="F46" i="1"/>
  <c r="D6" i="1"/>
  <c r="F43" i="1"/>
  <c r="D4" i="1"/>
  <c r="F41" i="1"/>
  <c r="F16" i="1"/>
  <c r="D30" i="1"/>
  <c r="F34" i="1"/>
  <c r="F14" i="1"/>
  <c r="D11" i="1"/>
  <c r="F44" i="1"/>
  <c r="D39" i="1"/>
  <c r="F42" i="1"/>
  <c r="D34" i="1"/>
  <c r="F18" i="1"/>
  <c r="D3" i="1"/>
  <c r="F40" i="1"/>
  <c r="F17" i="1"/>
  <c r="D32" i="1"/>
  <c r="F39" i="1"/>
  <c r="D31" i="1"/>
  <c r="F35" i="1"/>
  <c r="F15" i="1"/>
  <c r="D27" i="1"/>
  <c r="F33" i="1"/>
  <c r="F13" i="1"/>
  <c r="F6" i="1"/>
  <c r="D37" i="1"/>
  <c r="F38" i="1"/>
  <c r="F22" i="1"/>
  <c r="D36" i="1"/>
  <c r="D15" i="1"/>
  <c r="F37" i="1"/>
  <c r="F21" i="1"/>
  <c r="F5" i="1"/>
  <c r="D16" i="1"/>
  <c r="D35" i="1"/>
  <c r="D14" i="1"/>
  <c r="F36" i="1"/>
  <c r="F20" i="1"/>
  <c r="D45" i="1"/>
  <c r="D29" i="1"/>
  <c r="D13" i="1"/>
  <c r="D44" i="1"/>
  <c r="D28" i="1"/>
  <c r="D12" i="1"/>
  <c r="D26" i="1"/>
  <c r="D10" i="1"/>
  <c r="D41" i="1"/>
  <c r="D25" i="1"/>
  <c r="D9" i="1"/>
  <c r="D42" i="1"/>
  <c r="D40" i="1"/>
  <c r="D24" i="1"/>
  <c r="D8" i="1"/>
  <c r="F2" i="6" l="1"/>
  <c r="D22" i="6"/>
  <c r="F27" i="6"/>
  <c r="F51" i="6"/>
  <c r="D54" i="6"/>
  <c r="D33" i="6"/>
  <c r="F38" i="6"/>
  <c r="D49" i="6"/>
  <c r="F54" i="6"/>
  <c r="D45" i="6"/>
  <c r="D3" i="6"/>
  <c r="F8" i="6"/>
  <c r="D11" i="6"/>
  <c r="F16" i="6"/>
  <c r="D19" i="6"/>
  <c r="F24" i="6"/>
  <c r="D27" i="6"/>
  <c r="F32" i="6"/>
  <c r="D35" i="6"/>
  <c r="F40" i="6"/>
  <c r="D43" i="6"/>
  <c r="F48" i="6"/>
  <c r="D51" i="6"/>
  <c r="F19" i="6"/>
  <c r="F3" i="6"/>
  <c r="F11" i="6"/>
  <c r="D14" i="6"/>
  <c r="D30" i="6"/>
  <c r="F35" i="6"/>
  <c r="D38" i="6"/>
  <c r="F43" i="6"/>
  <c r="D46" i="6"/>
  <c r="F46" i="6"/>
  <c r="D29" i="6"/>
  <c r="D6" i="6"/>
  <c r="F6" i="6"/>
  <c r="D9" i="6"/>
  <c r="F14" i="6"/>
  <c r="D17" i="6"/>
  <c r="F22" i="6"/>
  <c r="D25" i="6"/>
  <c r="F23" i="6"/>
  <c r="D4" i="6"/>
  <c r="F9" i="6"/>
  <c r="D12" i="6"/>
  <c r="F17" i="6"/>
  <c r="D20" i="6"/>
  <c r="F25" i="6"/>
  <c r="D28" i="6"/>
  <c r="F33" i="6"/>
  <c r="D36" i="6"/>
  <c r="F41" i="6"/>
  <c r="D44" i="6"/>
  <c r="F49" i="6"/>
  <c r="D52" i="6"/>
  <c r="D18" i="6"/>
  <c r="D26" i="6"/>
  <c r="D34" i="6"/>
  <c r="D13" i="6"/>
  <c r="D37" i="6"/>
  <c r="F50" i="6"/>
  <c r="F4" i="6"/>
  <c r="D7" i="6"/>
  <c r="F12" i="6"/>
  <c r="D15" i="6"/>
  <c r="F20" i="6"/>
  <c r="D23" i="6"/>
  <c r="F28" i="6"/>
  <c r="D31" i="6"/>
  <c r="F36" i="6"/>
  <c r="D39" i="6"/>
  <c r="F44" i="6"/>
  <c r="D47" i="6"/>
  <c r="F52" i="6"/>
  <c r="F15" i="6"/>
  <c r="F39" i="6"/>
  <c r="F47" i="6"/>
  <c r="D50" i="6"/>
  <c r="F18" i="6"/>
  <c r="F34" i="6"/>
  <c r="F42" i="6"/>
  <c r="F10" i="6"/>
  <c r="D53" i="6"/>
  <c r="F7" i="6"/>
  <c r="D10" i="6"/>
  <c r="F31" i="6"/>
  <c r="D42" i="6"/>
  <c r="F26" i="6"/>
  <c r="D5" i="6"/>
  <c r="F5" i="6"/>
  <c r="D8" i="6"/>
  <c r="F13" i="6"/>
  <c r="D16" i="6"/>
  <c r="F21" i="6"/>
  <c r="D24" i="6"/>
  <c r="F29" i="6"/>
  <c r="D32" i="6"/>
  <c r="F37" i="6"/>
  <c r="D40" i="6"/>
  <c r="F45" i="6"/>
  <c r="D48" i="6"/>
  <c r="F53" i="6"/>
  <c r="F30" i="6"/>
  <c r="D41" i="6"/>
  <c r="D21" i="6"/>
  <c r="D2" i="6"/>
  <c r="E8" i="5"/>
  <c r="E16" i="5"/>
  <c r="E24" i="5"/>
  <c r="E32" i="5"/>
  <c r="E40" i="5"/>
  <c r="E48" i="5"/>
  <c r="E56" i="5"/>
  <c r="E64" i="5"/>
  <c r="E65" i="5"/>
  <c r="F39" i="5"/>
  <c r="E34" i="5"/>
  <c r="F34" i="5"/>
  <c r="D3" i="5"/>
  <c r="F8" i="5"/>
  <c r="D11" i="5"/>
  <c r="F16" i="5"/>
  <c r="D19" i="5"/>
  <c r="F24" i="5"/>
  <c r="D27" i="5"/>
  <c r="F32" i="5"/>
  <c r="D35" i="5"/>
  <c r="F40" i="5"/>
  <c r="D43" i="5"/>
  <c r="F48" i="5"/>
  <c r="D51" i="5"/>
  <c r="F56" i="5"/>
  <c r="D59" i="5"/>
  <c r="F64" i="5"/>
  <c r="D67" i="5"/>
  <c r="E33" i="5"/>
  <c r="E41" i="5"/>
  <c r="E49" i="5"/>
  <c r="E57" i="5"/>
  <c r="E20" i="5"/>
  <c r="E68" i="5"/>
  <c r="D63" i="5"/>
  <c r="F55" i="5"/>
  <c r="D53" i="5"/>
  <c r="E13" i="5"/>
  <c r="E3" i="5"/>
  <c r="E11" i="5"/>
  <c r="E19" i="5"/>
  <c r="E27" i="5"/>
  <c r="E35" i="5"/>
  <c r="E43" i="5"/>
  <c r="E51" i="5"/>
  <c r="E59" i="5"/>
  <c r="E67" i="5"/>
  <c r="D31" i="5"/>
  <c r="D26" i="5"/>
  <c r="E26" i="5"/>
  <c r="F3" i="5"/>
  <c r="D6" i="5"/>
  <c r="F11" i="5"/>
  <c r="D14" i="5"/>
  <c r="F19" i="5"/>
  <c r="D22" i="5"/>
  <c r="F27" i="5"/>
  <c r="D30" i="5"/>
  <c r="F35" i="5"/>
  <c r="D38" i="5"/>
  <c r="F43" i="5"/>
  <c r="D46" i="5"/>
  <c r="F51" i="5"/>
  <c r="D54" i="5"/>
  <c r="F59" i="5"/>
  <c r="D62" i="5"/>
  <c r="F67" i="5"/>
  <c r="E17" i="5"/>
  <c r="F52" i="5"/>
  <c r="E63" i="5"/>
  <c r="F23" i="5"/>
  <c r="D42" i="5"/>
  <c r="E50" i="5"/>
  <c r="D13" i="5"/>
  <c r="D29" i="5"/>
  <c r="E6" i="5"/>
  <c r="E14" i="5"/>
  <c r="E22" i="5"/>
  <c r="E30" i="5"/>
  <c r="E38" i="5"/>
  <c r="E46" i="5"/>
  <c r="E54" i="5"/>
  <c r="E62" i="5"/>
  <c r="E25" i="5"/>
  <c r="E44" i="5"/>
  <c r="E60" i="5"/>
  <c r="F20" i="5"/>
  <c r="D39" i="5"/>
  <c r="D18" i="5"/>
  <c r="F47" i="5"/>
  <c r="E10" i="5"/>
  <c r="E58" i="5"/>
  <c r="D21" i="5"/>
  <c r="D37" i="5"/>
  <c r="E5" i="5"/>
  <c r="E37" i="5"/>
  <c r="E61" i="5"/>
  <c r="F6" i="5"/>
  <c r="D9" i="5"/>
  <c r="F14" i="5"/>
  <c r="D17" i="5"/>
  <c r="F22" i="5"/>
  <c r="D25" i="5"/>
  <c r="F30" i="5"/>
  <c r="D33" i="5"/>
  <c r="F38" i="5"/>
  <c r="D41" i="5"/>
  <c r="F46" i="5"/>
  <c r="D49" i="5"/>
  <c r="F54" i="5"/>
  <c r="D57" i="5"/>
  <c r="F62" i="5"/>
  <c r="D65" i="5"/>
  <c r="E36" i="5"/>
  <c r="D15" i="5"/>
  <c r="D47" i="5"/>
  <c r="F60" i="5"/>
  <c r="D66" i="5"/>
  <c r="F50" i="5"/>
  <c r="E45" i="5"/>
  <c r="E9" i="5"/>
  <c r="F12" i="5"/>
  <c r="F28" i="5"/>
  <c r="F36" i="5"/>
  <c r="D55" i="5"/>
  <c r="F15" i="5"/>
  <c r="D50" i="5"/>
  <c r="E42" i="5"/>
  <c r="D5" i="5"/>
  <c r="D45" i="5"/>
  <c r="F66" i="5"/>
  <c r="E21" i="5"/>
  <c r="D4" i="5"/>
  <c r="F9" i="5"/>
  <c r="D12" i="5"/>
  <c r="F17" i="5"/>
  <c r="D20" i="5"/>
  <c r="F25" i="5"/>
  <c r="D28" i="5"/>
  <c r="F33" i="5"/>
  <c r="D36" i="5"/>
  <c r="F41" i="5"/>
  <c r="D44" i="5"/>
  <c r="F49" i="5"/>
  <c r="D52" i="5"/>
  <c r="F57" i="5"/>
  <c r="D60" i="5"/>
  <c r="F65" i="5"/>
  <c r="D68" i="5"/>
  <c r="E12" i="5"/>
  <c r="E29" i="5"/>
  <c r="E4" i="5"/>
  <c r="E28" i="5"/>
  <c r="F44" i="5"/>
  <c r="F4" i="5"/>
  <c r="D7" i="5"/>
  <c r="F31" i="5"/>
  <c r="D58" i="5"/>
  <c r="D61" i="5"/>
  <c r="E53" i="5"/>
  <c r="E7" i="5"/>
  <c r="E15" i="5"/>
  <c r="E23" i="5"/>
  <c r="E31" i="5"/>
  <c r="E39" i="5"/>
  <c r="E47" i="5"/>
  <c r="E55" i="5"/>
  <c r="D34" i="5"/>
  <c r="F63" i="5"/>
  <c r="E18" i="5"/>
  <c r="E66" i="5"/>
  <c r="F10" i="5"/>
  <c r="F7" i="5"/>
  <c r="D10" i="5"/>
  <c r="F26" i="5"/>
  <c r="F5" i="5"/>
  <c r="D8" i="5"/>
  <c r="F13" i="5"/>
  <c r="D16" i="5"/>
  <c r="F21" i="5"/>
  <c r="D24" i="5"/>
  <c r="F29" i="5"/>
  <c r="D32" i="5"/>
  <c r="F37" i="5"/>
  <c r="D40" i="5"/>
  <c r="F45" i="5"/>
  <c r="D48" i="5"/>
  <c r="F53" i="5"/>
  <c r="D56" i="5"/>
  <c r="F61" i="5"/>
  <c r="D64" i="5"/>
  <c r="E52" i="5"/>
  <c r="D23" i="5"/>
  <c r="F68" i="5"/>
  <c r="F18" i="5"/>
  <c r="F42" i="5"/>
  <c r="F58" i="5"/>
  <c r="D2" i="5"/>
  <c r="F2" i="5"/>
  <c r="E8" i="4"/>
  <c r="E16" i="4"/>
  <c r="E24" i="4"/>
  <c r="E32" i="4"/>
  <c r="E11" i="4"/>
  <c r="E19" i="4"/>
  <c r="E27" i="4"/>
  <c r="F11" i="4"/>
  <c r="D14" i="4"/>
  <c r="D3" i="4"/>
  <c r="F8" i="4"/>
  <c r="D11" i="4"/>
  <c r="F16" i="4"/>
  <c r="D19" i="4"/>
  <c r="F24" i="4"/>
  <c r="D27" i="4"/>
  <c r="F32" i="4"/>
  <c r="E3" i="4"/>
  <c r="F13" i="4"/>
  <c r="F29" i="4"/>
  <c r="F3" i="4"/>
  <c r="D6" i="4"/>
  <c r="F19" i="4"/>
  <c r="D22" i="4"/>
  <c r="F27" i="4"/>
  <c r="D30" i="4"/>
  <c r="E6" i="4"/>
  <c r="E14" i="4"/>
  <c r="E22" i="4"/>
  <c r="E30" i="4"/>
  <c r="F6" i="4"/>
  <c r="D9" i="4"/>
  <c r="F14" i="4"/>
  <c r="D17" i="4"/>
  <c r="F22" i="4"/>
  <c r="D25" i="4"/>
  <c r="F30" i="4"/>
  <c r="D13" i="4"/>
  <c r="F26" i="4"/>
  <c r="D24" i="4"/>
  <c r="E13" i="4"/>
  <c r="E21" i="4"/>
  <c r="E9" i="4"/>
  <c r="E17" i="4"/>
  <c r="E25" i="4"/>
  <c r="D15" i="4"/>
  <c r="E31" i="4"/>
  <c r="D10" i="4"/>
  <c r="F23" i="4"/>
  <c r="E26" i="4"/>
  <c r="D32" i="4"/>
  <c r="D4" i="4"/>
  <c r="F9" i="4"/>
  <c r="D12" i="4"/>
  <c r="F17" i="4"/>
  <c r="D20" i="4"/>
  <c r="F25" i="4"/>
  <c r="D28" i="4"/>
  <c r="F20" i="4"/>
  <c r="F7" i="4"/>
  <c r="F15" i="4"/>
  <c r="D18" i="4"/>
  <c r="D26" i="4"/>
  <c r="F31" i="4"/>
  <c r="E18" i="4"/>
  <c r="D5" i="4"/>
  <c r="F10" i="4"/>
  <c r="F18" i="4"/>
  <c r="D21" i="4"/>
  <c r="D29" i="4"/>
  <c r="E5" i="4"/>
  <c r="E29" i="4"/>
  <c r="D16" i="4"/>
  <c r="F21" i="4"/>
  <c r="E4" i="4"/>
  <c r="E12" i="4"/>
  <c r="E20" i="4"/>
  <c r="E28" i="4"/>
  <c r="D7" i="4"/>
  <c r="F12" i="4"/>
  <c r="D23" i="4"/>
  <c r="F28" i="4"/>
  <c r="D31" i="4"/>
  <c r="E15" i="4"/>
  <c r="E23" i="4"/>
  <c r="E10" i="4"/>
  <c r="F4" i="4"/>
  <c r="E7" i="4"/>
  <c r="F5" i="4"/>
  <c r="D8" i="4"/>
  <c r="F2" i="3"/>
  <c r="E8" i="3"/>
  <c r="E16" i="3"/>
  <c r="E24" i="3"/>
  <c r="E3" i="3"/>
  <c r="E19" i="3"/>
  <c r="F6" i="3"/>
  <c r="F22" i="3"/>
  <c r="F20" i="3"/>
  <c r="F15" i="3"/>
  <c r="F26" i="3"/>
  <c r="D3" i="3"/>
  <c r="F8" i="3"/>
  <c r="D11" i="3"/>
  <c r="F16" i="3"/>
  <c r="D19" i="3"/>
  <c r="F24" i="3"/>
  <c r="D27" i="3"/>
  <c r="E11" i="3"/>
  <c r="E27" i="3"/>
  <c r="D9" i="3"/>
  <c r="F14" i="3"/>
  <c r="F12" i="3"/>
  <c r="D18" i="3"/>
  <c r="E18" i="3"/>
  <c r="E26" i="3"/>
  <c r="E21" i="3"/>
  <c r="F3" i="3"/>
  <c r="D6" i="3"/>
  <c r="F11" i="3"/>
  <c r="D14" i="3"/>
  <c r="F19" i="3"/>
  <c r="D22" i="3"/>
  <c r="F27" i="3"/>
  <c r="D25" i="3"/>
  <c r="E25" i="3"/>
  <c r="D7" i="3"/>
  <c r="E23" i="3"/>
  <c r="F7" i="3"/>
  <c r="D26" i="3"/>
  <c r="D21" i="3"/>
  <c r="E13" i="3"/>
  <c r="E6" i="3"/>
  <c r="E14" i="3"/>
  <c r="E22" i="3"/>
  <c r="D17" i="3"/>
  <c r="D5" i="3"/>
  <c r="E9" i="3"/>
  <c r="E17" i="3"/>
  <c r="D23" i="3"/>
  <c r="E15" i="3"/>
  <c r="D10" i="3"/>
  <c r="F23" i="3"/>
  <c r="F10" i="3"/>
  <c r="D4" i="3"/>
  <c r="F9" i="3"/>
  <c r="D12" i="3"/>
  <c r="F17" i="3"/>
  <c r="D20" i="3"/>
  <c r="F25" i="3"/>
  <c r="E4" i="3"/>
  <c r="E12" i="3"/>
  <c r="F4" i="3"/>
  <c r="E10" i="3"/>
  <c r="E20" i="3"/>
  <c r="D15" i="3"/>
  <c r="E7" i="3"/>
  <c r="D13" i="3"/>
  <c r="F18" i="3"/>
  <c r="E5" i="3"/>
  <c r="F5" i="3"/>
  <c r="D8" i="3"/>
  <c r="F13" i="3"/>
  <c r="D16" i="3"/>
  <c r="F21" i="3"/>
  <c r="D24" i="3"/>
  <c r="D8" i="2"/>
  <c r="D16" i="2"/>
  <c r="D18" i="2"/>
  <c r="D20" i="2"/>
  <c r="D10" i="2"/>
  <c r="D3" i="2"/>
  <c r="D13" i="2"/>
  <c r="D22" i="2"/>
  <c r="D5" i="2"/>
  <c r="D19" i="2"/>
  <c r="D11" i="2"/>
  <c r="D12" i="2"/>
  <c r="D15" i="2"/>
  <c r="D9" i="2"/>
  <c r="F18" i="2"/>
  <c r="F10" i="2"/>
  <c r="F2" i="2"/>
  <c r="F20" i="2"/>
  <c r="F12" i="2"/>
  <c r="F9" i="2"/>
  <c r="F6" i="2"/>
  <c r="F19" i="2"/>
  <c r="F8" i="2"/>
  <c r="F21" i="2"/>
  <c r="F15" i="2"/>
  <c r="F7" i="2"/>
  <c r="F4" i="2"/>
  <c r="F17" i="2"/>
  <c r="F14" i="2"/>
  <c r="F11" i="2"/>
  <c r="F13" i="2"/>
  <c r="F5" i="2"/>
  <c r="F3" i="2"/>
  <c r="F16" i="2"/>
  <c r="D6" i="2"/>
  <c r="D7" i="2"/>
  <c r="D4" i="2"/>
  <c r="D17" i="2"/>
  <c r="D14" i="2"/>
  <c r="D21" i="2"/>
</calcChain>
</file>

<file path=xl/sharedStrings.xml><?xml version="1.0" encoding="utf-8"?>
<sst xmlns="http://schemas.openxmlformats.org/spreadsheetml/2006/main" count="79" uniqueCount="34">
  <si>
    <t>Дата</t>
  </si>
  <si>
    <t>Сумма</t>
  </si>
  <si>
    <t>Ср. знач</t>
  </si>
  <si>
    <t>Ср. скользящий размах</t>
  </si>
  <si>
    <t>Склз. Размах</t>
  </si>
  <si>
    <t>Врх. гр. ск. р.</t>
  </si>
  <si>
    <t>Нжн. гр. ск. р.</t>
  </si>
  <si>
    <t>Нжн. гр. зн.</t>
  </si>
  <si>
    <t>Врх. гр. зн.</t>
  </si>
  <si>
    <t xml:space="preserve">По карте индивидуальных значений видно, что в начале периода суммы были </t>
  </si>
  <si>
    <t>меньше, затем резко начали возрастать. Вероятно, клиент начал закрывать долги</t>
  </si>
  <si>
    <t>к середине 2012-го года. Далее суммы стали более стабильные, о чём говорит и карта</t>
  </si>
  <si>
    <t>скользящих размахов: разнцы между суммами постепенно начали уменьшаться</t>
  </si>
  <si>
    <t>Можно сказать, что к 2013 году клиент стабилизировался, однако в начале явно были</t>
  </si>
  <si>
    <t>проблемы, возможно, долги.</t>
  </si>
  <si>
    <t>В течение 2012 года был период стабильности, но ближе к 13-му году, видимо, деньги у клиента закончились и суммы начали</t>
  </si>
  <si>
    <t>становиться меньше, даже вышли за нижнюю границу. Последнее значение как будто бы стабилизировалось, но сейчас сказать тяжело,</t>
  </si>
  <si>
    <t xml:space="preserve">действительно ли клиент вернулся в прежний темп стабильных сумм. </t>
  </si>
  <si>
    <t>Как будто всё более менее стабильно, 15.06.2012 и 16.10.2012 были выбросы в худшую сторону, но за нижнюю границу значения</t>
  </si>
  <si>
    <t>не вышли, а с 2013 года значения пошли вверх, но неизвестно, насколько стабильно дальше клиент будет вкладывать больше</t>
  </si>
  <si>
    <t>Всё время клиент платит более менее стабильно за исключением двух выбросов в октябре 12-го года. Возможно, клиент закрывал</t>
  </si>
  <si>
    <t>У клиента достаточно сильный разбросс в значениях суммы, причём после мая</t>
  </si>
  <si>
    <t>2011-го года ситуация становится чуть хуже, суммы становятся меньше,</t>
  </si>
  <si>
    <t xml:space="preserve"> а разброс сильно не уменьшается.</t>
  </si>
  <si>
    <t>Компания, скорее всего, проблемная</t>
  </si>
  <si>
    <t>Возможно, это растущая компания на пути к лояльности</t>
  </si>
  <si>
    <t>Вероятнее всего, клиент лояльный, но не без проблем</t>
  </si>
  <si>
    <t>Явно растущая компания</t>
  </si>
  <si>
    <t>Скорее всего, компания лояльная</t>
  </si>
  <si>
    <t>И на карте индивидуальных значений, и на карте скользящих размахов видно, что</t>
  </si>
  <si>
    <t>долг либо просто принёс больше дохода???? Без контекста тяжело понять</t>
  </si>
  <si>
    <t>разбросы по значениям незначительные: компания стабильно приносит доход,</t>
  </si>
  <si>
    <t>однако смущает выброс в начале, возможно, это закрытие прошлого долга</t>
  </si>
  <si>
    <t>Вероятнее всего, компания лояльная, но удостовериться в этом поможет только контекст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</si>
</sst>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dd\.mm\.yyyy\ h:mm:ss"/>
    <numFmt numFmtId="167" formatCode="d\.m\.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000000"/>
      <name val="Arial"/>
    </font>
    <font>
      <sz val="8"/>
      <color theme="1"/>
      <name val="Arial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165" fontId="2" fillId="2" borderId="0" xfId="0" applyNumberFormat="1" applyFont="1" applyFill="1" applyAlignment="1">
      <alignment horizontal="left" vertical="top"/>
    </xf>
    <xf numFmtId="164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2" fillId="2" borderId="0" xfId="0" applyNumberFormat="1" applyFont="1" applyFill="1" applyAlignment="1">
      <alignment horizontal="center" vertical="top"/>
    </xf>
    <xf numFmtId="167" fontId="2" fillId="2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 vertical="top"/>
    </xf>
    <xf numFmtId="0" fontId="4" fillId="0" borderId="0" xfId="0" applyFont="1" applyAlignment="1"/>
    <xf numFmtId="2" fontId="2" fillId="2" borderId="0" xfId="0" applyNumberFormat="1" applyFont="1" applyFill="1" applyAlignment="1">
      <alignment horizontal="right" vertical="top"/>
    </xf>
    <xf numFmtId="2" fontId="0" fillId="0" borderId="0" xfId="0" applyNumberFormat="1" applyFont="1" applyAlignment="1"/>
    <xf numFmtId="4" fontId="2" fillId="2" borderId="0" xfId="0" applyNumberFormat="1" applyFont="1" applyFill="1" applyAlignment="1">
      <alignment horizontal="right" vertical="top"/>
    </xf>
    <xf numFmtId="14" fontId="2" fillId="2" borderId="0" xfId="0" applyNumberFormat="1" applyFont="1" applyFill="1" applyAlignment="1">
      <alignment horizontal="left" vertical="top"/>
    </xf>
    <xf numFmtId="14" fontId="3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</a:t>
            </a:r>
            <a:r>
              <a:rPr lang="ru-RU" baseline="0"/>
              <a:t>а индивидуальных значений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'1'!$B$2:$B$47</c:f>
              <c:numCache>
                <c:formatCode>0.00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 formatCode="#,##0.00">
                  <c:v>4550</c:v>
                </c:pt>
                <c:pt idx="8" formatCode="#,##0.00">
                  <c:v>13575</c:v>
                </c:pt>
                <c:pt idx="9" formatCode="#,##0.00">
                  <c:v>5500</c:v>
                </c:pt>
                <c:pt idx="10" formatCode="#,##0.00">
                  <c:v>16150</c:v>
                </c:pt>
                <c:pt idx="11" formatCode="#,##0.00">
                  <c:v>16050</c:v>
                </c:pt>
                <c:pt idx="12" formatCode="#,##0.00">
                  <c:v>16150</c:v>
                </c:pt>
                <c:pt idx="13" formatCode="#,##0.00">
                  <c:v>9770</c:v>
                </c:pt>
                <c:pt idx="14" formatCode="#,##0.00">
                  <c:v>16150</c:v>
                </c:pt>
                <c:pt idx="15" formatCode="#,##0.00">
                  <c:v>32300</c:v>
                </c:pt>
                <c:pt idx="16" formatCode="#,##0.00">
                  <c:v>32300</c:v>
                </c:pt>
                <c:pt idx="17" formatCode="#,##0.00">
                  <c:v>32300</c:v>
                </c:pt>
                <c:pt idx="18" formatCode="#,##0.00">
                  <c:v>32300</c:v>
                </c:pt>
                <c:pt idx="19" formatCode="#,##0.00">
                  <c:v>48450</c:v>
                </c:pt>
                <c:pt idx="20" formatCode="#,##0.00">
                  <c:v>3600</c:v>
                </c:pt>
                <c:pt idx="21" formatCode="#,##0.00">
                  <c:v>32300</c:v>
                </c:pt>
                <c:pt idx="22" formatCode="#,##0.00">
                  <c:v>1200</c:v>
                </c:pt>
                <c:pt idx="23" formatCode="#,##0.00">
                  <c:v>32300</c:v>
                </c:pt>
                <c:pt idx="24" formatCode="#,##0.00">
                  <c:v>40375</c:v>
                </c:pt>
                <c:pt idx="25" formatCode="#,##0.00">
                  <c:v>1800</c:v>
                </c:pt>
                <c:pt idx="26" formatCode="#,##0.00">
                  <c:v>32300</c:v>
                </c:pt>
                <c:pt idx="27" formatCode="#,##0.00">
                  <c:v>1800</c:v>
                </c:pt>
                <c:pt idx="28" formatCode="#,##0.00">
                  <c:v>32300</c:v>
                </c:pt>
                <c:pt idx="29" formatCode="#,##0.00">
                  <c:v>3840</c:v>
                </c:pt>
                <c:pt idx="30" formatCode="#,##0.00">
                  <c:v>7200</c:v>
                </c:pt>
                <c:pt idx="31" formatCode="#,##0.00">
                  <c:v>28475</c:v>
                </c:pt>
                <c:pt idx="32" formatCode="#,##0.00">
                  <c:v>3825</c:v>
                </c:pt>
                <c:pt idx="33" formatCode="#,##0.00">
                  <c:v>3820</c:v>
                </c:pt>
                <c:pt idx="34" formatCode="#,##0.00">
                  <c:v>24125</c:v>
                </c:pt>
                <c:pt idx="35" formatCode="#,##0.00">
                  <c:v>8500</c:v>
                </c:pt>
                <c:pt idx="36" formatCode="#,##0.00">
                  <c:v>7080</c:v>
                </c:pt>
                <c:pt idx="37">
                  <c:v>120</c:v>
                </c:pt>
                <c:pt idx="38" formatCode="#,##0.00">
                  <c:v>16150</c:v>
                </c:pt>
                <c:pt idx="39" formatCode="#,##0.00">
                  <c:v>8075</c:v>
                </c:pt>
                <c:pt idx="40" formatCode="#,##0.00">
                  <c:v>7080</c:v>
                </c:pt>
                <c:pt idx="41" formatCode="#,##0.00">
                  <c:v>16150</c:v>
                </c:pt>
                <c:pt idx="42" formatCode="#,##0.00">
                  <c:v>6160</c:v>
                </c:pt>
                <c:pt idx="43" formatCode="#,##0.00">
                  <c:v>8075</c:v>
                </c:pt>
                <c:pt idx="44" formatCode="#,##0.00">
                  <c:v>16150</c:v>
                </c:pt>
                <c:pt idx="45" formatCode="#,##0.00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B-4280-8EED-9A9B03BAD538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'1'!$D$2:$D$47</c:f>
              <c:numCache>
                <c:formatCode>General</c:formatCode>
                <c:ptCount val="46"/>
                <c:pt idx="0">
                  <c:v>50461.247342995171</c:v>
                </c:pt>
                <c:pt idx="1">
                  <c:v>50461.247342995171</c:v>
                </c:pt>
                <c:pt idx="2">
                  <c:v>50461.247342995171</c:v>
                </c:pt>
                <c:pt idx="3">
                  <c:v>50461.247342995171</c:v>
                </c:pt>
                <c:pt idx="4">
                  <c:v>50461.247342995171</c:v>
                </c:pt>
                <c:pt idx="5">
                  <c:v>50461.247342995171</c:v>
                </c:pt>
                <c:pt idx="6">
                  <c:v>50461.247342995171</c:v>
                </c:pt>
                <c:pt idx="7">
                  <c:v>50461.247342995171</c:v>
                </c:pt>
                <c:pt idx="8">
                  <c:v>50461.247342995171</c:v>
                </c:pt>
                <c:pt idx="9">
                  <c:v>50461.247342995171</c:v>
                </c:pt>
                <c:pt idx="10">
                  <c:v>50461.247342995171</c:v>
                </c:pt>
                <c:pt idx="11">
                  <c:v>50461.247342995171</c:v>
                </c:pt>
                <c:pt idx="12">
                  <c:v>50461.247342995171</c:v>
                </c:pt>
                <c:pt idx="13">
                  <c:v>50461.247342995171</c:v>
                </c:pt>
                <c:pt idx="14">
                  <c:v>50461.247342995171</c:v>
                </c:pt>
                <c:pt idx="15">
                  <c:v>50461.247342995171</c:v>
                </c:pt>
                <c:pt idx="16">
                  <c:v>50461.247342995171</c:v>
                </c:pt>
                <c:pt idx="17">
                  <c:v>50461.247342995171</c:v>
                </c:pt>
                <c:pt idx="18">
                  <c:v>50461.247342995171</c:v>
                </c:pt>
                <c:pt idx="19">
                  <c:v>50461.247342995171</c:v>
                </c:pt>
                <c:pt idx="20">
                  <c:v>50461.247342995171</c:v>
                </c:pt>
                <c:pt idx="21">
                  <c:v>50461.247342995171</c:v>
                </c:pt>
                <c:pt idx="22">
                  <c:v>50461.247342995171</c:v>
                </c:pt>
                <c:pt idx="23">
                  <c:v>50461.247342995171</c:v>
                </c:pt>
                <c:pt idx="24">
                  <c:v>50461.247342995171</c:v>
                </c:pt>
                <c:pt idx="25">
                  <c:v>50461.247342995171</c:v>
                </c:pt>
                <c:pt idx="26">
                  <c:v>50461.247342995171</c:v>
                </c:pt>
                <c:pt idx="27">
                  <c:v>50461.247342995171</c:v>
                </c:pt>
                <c:pt idx="28">
                  <c:v>50461.247342995171</c:v>
                </c:pt>
                <c:pt idx="29">
                  <c:v>50461.247342995171</c:v>
                </c:pt>
                <c:pt idx="30">
                  <c:v>50461.247342995171</c:v>
                </c:pt>
                <c:pt idx="31">
                  <c:v>50461.247342995171</c:v>
                </c:pt>
                <c:pt idx="32">
                  <c:v>50461.247342995171</c:v>
                </c:pt>
                <c:pt idx="33">
                  <c:v>50461.247342995171</c:v>
                </c:pt>
                <c:pt idx="34">
                  <c:v>50461.247342995171</c:v>
                </c:pt>
                <c:pt idx="35">
                  <c:v>50461.247342995171</c:v>
                </c:pt>
                <c:pt idx="36">
                  <c:v>50461.247342995171</c:v>
                </c:pt>
                <c:pt idx="37">
                  <c:v>50461.247342995171</c:v>
                </c:pt>
                <c:pt idx="38">
                  <c:v>50461.247342995171</c:v>
                </c:pt>
                <c:pt idx="39">
                  <c:v>50461.247342995171</c:v>
                </c:pt>
                <c:pt idx="40">
                  <c:v>50461.247342995171</c:v>
                </c:pt>
                <c:pt idx="41">
                  <c:v>50461.247342995171</c:v>
                </c:pt>
                <c:pt idx="42">
                  <c:v>50461.247342995171</c:v>
                </c:pt>
                <c:pt idx="43">
                  <c:v>50461.247342995171</c:v>
                </c:pt>
                <c:pt idx="44">
                  <c:v>50461.247342995171</c:v>
                </c:pt>
                <c:pt idx="45">
                  <c:v>50461.247342995171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B-4280-8EED-9A9B03BAD538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'1'!$E$2:$E$47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B-4280-8EED-9A9B03BAD538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'1'!$H$2:$H$47</c:f>
              <c:numCache>
                <c:formatCode>0.00</c:formatCode>
                <c:ptCount val="46"/>
                <c:pt idx="0">
                  <c:v>15241.369565217392</c:v>
                </c:pt>
                <c:pt idx="1">
                  <c:v>15241.369565217392</c:v>
                </c:pt>
                <c:pt idx="2">
                  <c:v>15241.369565217392</c:v>
                </c:pt>
                <c:pt idx="3">
                  <c:v>15241.369565217392</c:v>
                </c:pt>
                <c:pt idx="4">
                  <c:v>15241.369565217392</c:v>
                </c:pt>
                <c:pt idx="5">
                  <c:v>15241.369565217392</c:v>
                </c:pt>
                <c:pt idx="6">
                  <c:v>15241.369565217392</c:v>
                </c:pt>
                <c:pt idx="7">
                  <c:v>15241.369565217392</c:v>
                </c:pt>
                <c:pt idx="8">
                  <c:v>15241.369565217392</c:v>
                </c:pt>
                <c:pt idx="9">
                  <c:v>15241.369565217392</c:v>
                </c:pt>
                <c:pt idx="10">
                  <c:v>15241.369565217392</c:v>
                </c:pt>
                <c:pt idx="11">
                  <c:v>15241.369565217392</c:v>
                </c:pt>
                <c:pt idx="12">
                  <c:v>15241.369565217392</c:v>
                </c:pt>
                <c:pt idx="13">
                  <c:v>15241.369565217392</c:v>
                </c:pt>
                <c:pt idx="14">
                  <c:v>15241.369565217392</c:v>
                </c:pt>
                <c:pt idx="15">
                  <c:v>15241.369565217392</c:v>
                </c:pt>
                <c:pt idx="16">
                  <c:v>15241.369565217392</c:v>
                </c:pt>
                <c:pt idx="17">
                  <c:v>15241.369565217392</c:v>
                </c:pt>
                <c:pt idx="18">
                  <c:v>15241.369565217392</c:v>
                </c:pt>
                <c:pt idx="19">
                  <c:v>15241.369565217392</c:v>
                </c:pt>
                <c:pt idx="20">
                  <c:v>15241.369565217392</c:v>
                </c:pt>
                <c:pt idx="21">
                  <c:v>15241.369565217392</c:v>
                </c:pt>
                <c:pt idx="22">
                  <c:v>15241.369565217392</c:v>
                </c:pt>
                <c:pt idx="23">
                  <c:v>15241.369565217392</c:v>
                </c:pt>
                <c:pt idx="24">
                  <c:v>15241.369565217392</c:v>
                </c:pt>
                <c:pt idx="25">
                  <c:v>15241.369565217392</c:v>
                </c:pt>
                <c:pt idx="26">
                  <c:v>15241.369565217392</c:v>
                </c:pt>
                <c:pt idx="27">
                  <c:v>15241.369565217392</c:v>
                </c:pt>
                <c:pt idx="28">
                  <c:v>15241.369565217392</c:v>
                </c:pt>
                <c:pt idx="29">
                  <c:v>15241.369565217392</c:v>
                </c:pt>
                <c:pt idx="30">
                  <c:v>15241.369565217392</c:v>
                </c:pt>
                <c:pt idx="31">
                  <c:v>15241.369565217392</c:v>
                </c:pt>
                <c:pt idx="32">
                  <c:v>15241.369565217392</c:v>
                </c:pt>
                <c:pt idx="33">
                  <c:v>15241.369565217392</c:v>
                </c:pt>
                <c:pt idx="34">
                  <c:v>15241.369565217392</c:v>
                </c:pt>
                <c:pt idx="35">
                  <c:v>15241.369565217392</c:v>
                </c:pt>
                <c:pt idx="36">
                  <c:v>15241.369565217392</c:v>
                </c:pt>
                <c:pt idx="37">
                  <c:v>15241.369565217392</c:v>
                </c:pt>
                <c:pt idx="38">
                  <c:v>15241.369565217392</c:v>
                </c:pt>
                <c:pt idx="39">
                  <c:v>15241.369565217392</c:v>
                </c:pt>
                <c:pt idx="40">
                  <c:v>15241.369565217392</c:v>
                </c:pt>
                <c:pt idx="41">
                  <c:v>15241.369565217392</c:v>
                </c:pt>
                <c:pt idx="42">
                  <c:v>15241.369565217392</c:v>
                </c:pt>
                <c:pt idx="43">
                  <c:v>15241.369565217392</c:v>
                </c:pt>
                <c:pt idx="44">
                  <c:v>15241.369565217392</c:v>
                </c:pt>
                <c:pt idx="45">
                  <c:v>15241.369565217392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B-4280-8EED-9A9B03BAD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342735"/>
        <c:axId val="1740345231"/>
      </c:lineChart>
      <c:dateAx>
        <c:axId val="174034273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740345231"/>
        <c:crosses val="autoZero"/>
        <c:auto val="1"/>
        <c:lblOffset val="100"/>
        <c:baseTimeUnit val="days"/>
      </c:dateAx>
      <c:valAx>
        <c:axId val="17403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3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'5'!$C$2:$C$68</c:f>
              <c:numCache>
                <c:formatCode>General</c:formatCode>
                <c:ptCount val="67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665-A132-085346101687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'5'!$F$2:$F$68</c:f>
              <c:numCache>
                <c:formatCode>General</c:formatCode>
                <c:ptCount val="67"/>
                <c:pt idx="0">
                  <c:v>4152.357</c:v>
                </c:pt>
                <c:pt idx="1">
                  <c:v>4152.357</c:v>
                </c:pt>
                <c:pt idx="2">
                  <c:v>4152.357</c:v>
                </c:pt>
                <c:pt idx="3">
                  <c:v>4152.357</c:v>
                </c:pt>
                <c:pt idx="4">
                  <c:v>4152.357</c:v>
                </c:pt>
                <c:pt idx="5">
                  <c:v>4152.357</c:v>
                </c:pt>
                <c:pt idx="6">
                  <c:v>4152.357</c:v>
                </c:pt>
                <c:pt idx="7">
                  <c:v>4152.357</c:v>
                </c:pt>
                <c:pt idx="8">
                  <c:v>4152.357</c:v>
                </c:pt>
                <c:pt idx="9">
                  <c:v>4152.357</c:v>
                </c:pt>
                <c:pt idx="10">
                  <c:v>4152.357</c:v>
                </c:pt>
                <c:pt idx="11">
                  <c:v>4152.357</c:v>
                </c:pt>
                <c:pt idx="12">
                  <c:v>4152.357</c:v>
                </c:pt>
                <c:pt idx="13">
                  <c:v>4152.357</c:v>
                </c:pt>
                <c:pt idx="14">
                  <c:v>4152.357</c:v>
                </c:pt>
                <c:pt idx="15">
                  <c:v>4152.357</c:v>
                </c:pt>
                <c:pt idx="16">
                  <c:v>4152.357</c:v>
                </c:pt>
                <c:pt idx="17">
                  <c:v>4152.357</c:v>
                </c:pt>
                <c:pt idx="18">
                  <c:v>4152.357</c:v>
                </c:pt>
                <c:pt idx="19">
                  <c:v>4152.357</c:v>
                </c:pt>
                <c:pt idx="20">
                  <c:v>4152.357</c:v>
                </c:pt>
                <c:pt idx="21">
                  <c:v>4152.357</c:v>
                </c:pt>
                <c:pt idx="22">
                  <c:v>4152.357</c:v>
                </c:pt>
                <c:pt idx="23">
                  <c:v>4152.357</c:v>
                </c:pt>
                <c:pt idx="24">
                  <c:v>4152.357</c:v>
                </c:pt>
                <c:pt idx="25">
                  <c:v>4152.357</c:v>
                </c:pt>
                <c:pt idx="26">
                  <c:v>4152.357</c:v>
                </c:pt>
                <c:pt idx="27">
                  <c:v>4152.357</c:v>
                </c:pt>
                <c:pt idx="28">
                  <c:v>4152.357</c:v>
                </c:pt>
                <c:pt idx="29">
                  <c:v>4152.357</c:v>
                </c:pt>
                <c:pt idx="30">
                  <c:v>4152.357</c:v>
                </c:pt>
                <c:pt idx="31">
                  <c:v>4152.357</c:v>
                </c:pt>
                <c:pt idx="32">
                  <c:v>4152.357</c:v>
                </c:pt>
                <c:pt idx="33">
                  <c:v>4152.357</c:v>
                </c:pt>
                <c:pt idx="34">
                  <c:v>4152.357</c:v>
                </c:pt>
                <c:pt idx="35">
                  <c:v>4152.357</c:v>
                </c:pt>
                <c:pt idx="36">
                  <c:v>4152.357</c:v>
                </c:pt>
                <c:pt idx="37">
                  <c:v>4152.357</c:v>
                </c:pt>
                <c:pt idx="38">
                  <c:v>4152.357</c:v>
                </c:pt>
                <c:pt idx="39">
                  <c:v>4152.357</c:v>
                </c:pt>
                <c:pt idx="40">
                  <c:v>4152.357</c:v>
                </c:pt>
                <c:pt idx="41">
                  <c:v>4152.357</c:v>
                </c:pt>
                <c:pt idx="42">
                  <c:v>4152.357</c:v>
                </c:pt>
                <c:pt idx="43">
                  <c:v>4152.357</c:v>
                </c:pt>
                <c:pt idx="44">
                  <c:v>4152.357</c:v>
                </c:pt>
                <c:pt idx="45">
                  <c:v>4152.357</c:v>
                </c:pt>
                <c:pt idx="46">
                  <c:v>4152.357</c:v>
                </c:pt>
                <c:pt idx="47">
                  <c:v>4152.357</c:v>
                </c:pt>
                <c:pt idx="48">
                  <c:v>4152.357</c:v>
                </c:pt>
                <c:pt idx="49">
                  <c:v>4152.357</c:v>
                </c:pt>
                <c:pt idx="50">
                  <c:v>4152.357</c:v>
                </c:pt>
                <c:pt idx="51">
                  <c:v>4152.357</c:v>
                </c:pt>
                <c:pt idx="52">
                  <c:v>4152.357</c:v>
                </c:pt>
                <c:pt idx="53">
                  <c:v>4152.357</c:v>
                </c:pt>
                <c:pt idx="54">
                  <c:v>4152.357</c:v>
                </c:pt>
                <c:pt idx="55">
                  <c:v>4152.357</c:v>
                </c:pt>
                <c:pt idx="56">
                  <c:v>4152.357</c:v>
                </c:pt>
                <c:pt idx="57">
                  <c:v>4152.357</c:v>
                </c:pt>
                <c:pt idx="58">
                  <c:v>4152.357</c:v>
                </c:pt>
                <c:pt idx="59">
                  <c:v>4152.357</c:v>
                </c:pt>
                <c:pt idx="60">
                  <c:v>4152.357</c:v>
                </c:pt>
                <c:pt idx="61">
                  <c:v>4152.357</c:v>
                </c:pt>
                <c:pt idx="62">
                  <c:v>4152.357</c:v>
                </c:pt>
                <c:pt idx="63">
                  <c:v>4152.357</c:v>
                </c:pt>
                <c:pt idx="64">
                  <c:v>4152.357</c:v>
                </c:pt>
                <c:pt idx="65">
                  <c:v>4152.357</c:v>
                </c:pt>
                <c:pt idx="66">
                  <c:v>4152.357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5-4665-A132-085346101687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5-4665-A132-085346101687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'5'!$I$2:$I$68</c:f>
              <c:numCache>
                <c:formatCode>General</c:formatCode>
                <c:ptCount val="67"/>
                <c:pt idx="0">
                  <c:v>1271</c:v>
                </c:pt>
                <c:pt idx="1">
                  <c:v>1271</c:v>
                </c:pt>
                <c:pt idx="2">
                  <c:v>1271</c:v>
                </c:pt>
                <c:pt idx="3">
                  <c:v>1271</c:v>
                </c:pt>
                <c:pt idx="4">
                  <c:v>1271</c:v>
                </c:pt>
                <c:pt idx="5">
                  <c:v>1271</c:v>
                </c:pt>
                <c:pt idx="6">
                  <c:v>1271</c:v>
                </c:pt>
                <c:pt idx="7">
                  <c:v>1271</c:v>
                </c:pt>
                <c:pt idx="8">
                  <c:v>1271</c:v>
                </c:pt>
                <c:pt idx="9">
                  <c:v>1271</c:v>
                </c:pt>
                <c:pt idx="10">
                  <c:v>1271</c:v>
                </c:pt>
                <c:pt idx="11">
                  <c:v>1271</c:v>
                </c:pt>
                <c:pt idx="12">
                  <c:v>1271</c:v>
                </c:pt>
                <c:pt idx="13">
                  <c:v>1271</c:v>
                </c:pt>
                <c:pt idx="14">
                  <c:v>1271</c:v>
                </c:pt>
                <c:pt idx="15">
                  <c:v>1271</c:v>
                </c:pt>
                <c:pt idx="16">
                  <c:v>1271</c:v>
                </c:pt>
                <c:pt idx="17">
                  <c:v>1271</c:v>
                </c:pt>
                <c:pt idx="18">
                  <c:v>1271</c:v>
                </c:pt>
                <c:pt idx="19">
                  <c:v>1271</c:v>
                </c:pt>
                <c:pt idx="20">
                  <c:v>1271</c:v>
                </c:pt>
                <c:pt idx="21">
                  <c:v>1271</c:v>
                </c:pt>
                <c:pt idx="22">
                  <c:v>1271</c:v>
                </c:pt>
                <c:pt idx="23">
                  <c:v>1271</c:v>
                </c:pt>
                <c:pt idx="24">
                  <c:v>1271</c:v>
                </c:pt>
                <c:pt idx="25">
                  <c:v>1271</c:v>
                </c:pt>
                <c:pt idx="26">
                  <c:v>1271</c:v>
                </c:pt>
                <c:pt idx="27">
                  <c:v>1271</c:v>
                </c:pt>
                <c:pt idx="28">
                  <c:v>1271</c:v>
                </c:pt>
                <c:pt idx="29">
                  <c:v>1271</c:v>
                </c:pt>
                <c:pt idx="30">
                  <c:v>1271</c:v>
                </c:pt>
                <c:pt idx="31">
                  <c:v>1271</c:v>
                </c:pt>
                <c:pt idx="32">
                  <c:v>1271</c:v>
                </c:pt>
                <c:pt idx="33">
                  <c:v>1271</c:v>
                </c:pt>
                <c:pt idx="34">
                  <c:v>1271</c:v>
                </c:pt>
                <c:pt idx="35">
                  <c:v>1271</c:v>
                </c:pt>
                <c:pt idx="36">
                  <c:v>1271</c:v>
                </c:pt>
                <c:pt idx="37">
                  <c:v>1271</c:v>
                </c:pt>
                <c:pt idx="38">
                  <c:v>1271</c:v>
                </c:pt>
                <c:pt idx="39">
                  <c:v>1271</c:v>
                </c:pt>
                <c:pt idx="40">
                  <c:v>1271</c:v>
                </c:pt>
                <c:pt idx="41">
                  <c:v>1271</c:v>
                </c:pt>
                <c:pt idx="42">
                  <c:v>1271</c:v>
                </c:pt>
                <c:pt idx="43">
                  <c:v>1271</c:v>
                </c:pt>
                <c:pt idx="44">
                  <c:v>1271</c:v>
                </c:pt>
                <c:pt idx="45">
                  <c:v>1271</c:v>
                </c:pt>
                <c:pt idx="46">
                  <c:v>1271</c:v>
                </c:pt>
                <c:pt idx="47">
                  <c:v>1271</c:v>
                </c:pt>
                <c:pt idx="48">
                  <c:v>1271</c:v>
                </c:pt>
                <c:pt idx="49">
                  <c:v>1271</c:v>
                </c:pt>
                <c:pt idx="50">
                  <c:v>1271</c:v>
                </c:pt>
                <c:pt idx="51">
                  <c:v>1271</c:v>
                </c:pt>
                <c:pt idx="52">
                  <c:v>1271</c:v>
                </c:pt>
                <c:pt idx="53">
                  <c:v>1271</c:v>
                </c:pt>
                <c:pt idx="54">
                  <c:v>1271</c:v>
                </c:pt>
                <c:pt idx="55">
                  <c:v>1271</c:v>
                </c:pt>
                <c:pt idx="56">
                  <c:v>1271</c:v>
                </c:pt>
                <c:pt idx="57">
                  <c:v>1271</c:v>
                </c:pt>
                <c:pt idx="58">
                  <c:v>1271</c:v>
                </c:pt>
                <c:pt idx="59">
                  <c:v>1271</c:v>
                </c:pt>
                <c:pt idx="60">
                  <c:v>1271</c:v>
                </c:pt>
                <c:pt idx="61">
                  <c:v>1271</c:v>
                </c:pt>
                <c:pt idx="62">
                  <c:v>1271</c:v>
                </c:pt>
                <c:pt idx="63">
                  <c:v>1271</c:v>
                </c:pt>
                <c:pt idx="64">
                  <c:v>1271</c:v>
                </c:pt>
                <c:pt idx="65">
                  <c:v>1271</c:v>
                </c:pt>
                <c:pt idx="66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5-4665-A132-08534610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'6'!$B$2:$B$55</c:f>
              <c:numCache>
                <c:formatCode>#,##0.00</c:formatCode>
                <c:ptCount val="54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A-4734-B70B-C26ABCF9DE37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'6'!$D$2:$D$54</c:f>
              <c:numCache>
                <c:formatCode>General</c:formatCode>
                <c:ptCount val="53"/>
                <c:pt idx="0">
                  <c:v>46556.680642857151</c:v>
                </c:pt>
                <c:pt idx="1">
                  <c:v>46556.680642857151</c:v>
                </c:pt>
                <c:pt idx="2">
                  <c:v>46556.680642857151</c:v>
                </c:pt>
                <c:pt idx="3">
                  <c:v>46556.680642857151</c:v>
                </c:pt>
                <c:pt idx="4">
                  <c:v>46556.680642857151</c:v>
                </c:pt>
                <c:pt idx="5">
                  <c:v>46556.680642857151</c:v>
                </c:pt>
                <c:pt idx="6">
                  <c:v>46556.680642857151</c:v>
                </c:pt>
                <c:pt idx="7">
                  <c:v>46556.680642857151</c:v>
                </c:pt>
                <c:pt idx="8">
                  <c:v>46556.680642857151</c:v>
                </c:pt>
                <c:pt idx="9">
                  <c:v>46556.680642857151</c:v>
                </c:pt>
                <c:pt idx="10">
                  <c:v>46556.680642857151</c:v>
                </c:pt>
                <c:pt idx="11">
                  <c:v>46556.680642857151</c:v>
                </c:pt>
                <c:pt idx="12">
                  <c:v>46556.680642857151</c:v>
                </c:pt>
                <c:pt idx="13">
                  <c:v>46556.680642857151</c:v>
                </c:pt>
                <c:pt idx="14">
                  <c:v>46556.680642857151</c:v>
                </c:pt>
                <c:pt idx="15">
                  <c:v>46556.680642857151</c:v>
                </c:pt>
                <c:pt idx="16">
                  <c:v>46556.680642857151</c:v>
                </c:pt>
                <c:pt idx="17">
                  <c:v>46556.680642857151</c:v>
                </c:pt>
                <c:pt idx="18">
                  <c:v>46556.680642857151</c:v>
                </c:pt>
                <c:pt idx="19">
                  <c:v>46556.680642857151</c:v>
                </c:pt>
                <c:pt idx="20">
                  <c:v>46556.680642857151</c:v>
                </c:pt>
                <c:pt idx="21">
                  <c:v>46556.680642857151</c:v>
                </c:pt>
                <c:pt idx="22">
                  <c:v>46556.680642857151</c:v>
                </c:pt>
                <c:pt idx="23">
                  <c:v>46556.680642857151</c:v>
                </c:pt>
                <c:pt idx="24">
                  <c:v>46556.680642857151</c:v>
                </c:pt>
                <c:pt idx="25">
                  <c:v>46556.680642857151</c:v>
                </c:pt>
                <c:pt idx="26">
                  <c:v>46556.680642857151</c:v>
                </c:pt>
                <c:pt idx="27">
                  <c:v>46556.680642857151</c:v>
                </c:pt>
                <c:pt idx="28">
                  <c:v>46556.680642857151</c:v>
                </c:pt>
                <c:pt idx="29">
                  <c:v>46556.680642857151</c:v>
                </c:pt>
                <c:pt idx="30">
                  <c:v>46556.680642857151</c:v>
                </c:pt>
                <c:pt idx="31">
                  <c:v>46556.680642857151</c:v>
                </c:pt>
                <c:pt idx="32">
                  <c:v>46556.680642857151</c:v>
                </c:pt>
                <c:pt idx="33">
                  <c:v>46556.680642857151</c:v>
                </c:pt>
                <c:pt idx="34">
                  <c:v>46556.680642857151</c:v>
                </c:pt>
                <c:pt idx="35">
                  <c:v>46556.680642857151</c:v>
                </c:pt>
                <c:pt idx="36">
                  <c:v>46556.680642857151</c:v>
                </c:pt>
                <c:pt idx="37">
                  <c:v>46556.680642857151</c:v>
                </c:pt>
                <c:pt idx="38">
                  <c:v>46556.680642857151</c:v>
                </c:pt>
                <c:pt idx="39">
                  <c:v>46556.680642857151</c:v>
                </c:pt>
                <c:pt idx="40">
                  <c:v>46556.680642857151</c:v>
                </c:pt>
                <c:pt idx="41">
                  <c:v>46556.680642857151</c:v>
                </c:pt>
                <c:pt idx="42">
                  <c:v>46556.680642857151</c:v>
                </c:pt>
                <c:pt idx="43">
                  <c:v>46556.680642857151</c:v>
                </c:pt>
                <c:pt idx="44">
                  <c:v>46556.680642857151</c:v>
                </c:pt>
                <c:pt idx="45">
                  <c:v>46556.680642857151</c:v>
                </c:pt>
                <c:pt idx="46">
                  <c:v>46556.680642857151</c:v>
                </c:pt>
                <c:pt idx="47">
                  <c:v>46556.680642857151</c:v>
                </c:pt>
                <c:pt idx="48">
                  <c:v>46556.680642857151</c:v>
                </c:pt>
                <c:pt idx="49">
                  <c:v>46556.680642857151</c:v>
                </c:pt>
                <c:pt idx="50">
                  <c:v>46556.680642857151</c:v>
                </c:pt>
                <c:pt idx="51">
                  <c:v>46556.680642857151</c:v>
                </c:pt>
                <c:pt idx="52">
                  <c:v>46556.680642857151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A-4734-B70B-C26ABCF9DE37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A-4734-B70B-C26ABCF9DE37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'6'!$H$2:$H$54</c:f>
              <c:numCache>
                <c:formatCode>0.00</c:formatCode>
                <c:ptCount val="53"/>
                <c:pt idx="0">
                  <c:v>13329.357142857143</c:v>
                </c:pt>
                <c:pt idx="1">
                  <c:v>13329.357142857143</c:v>
                </c:pt>
                <c:pt idx="2">
                  <c:v>13329.357142857143</c:v>
                </c:pt>
                <c:pt idx="3">
                  <c:v>13329.357142857143</c:v>
                </c:pt>
                <c:pt idx="4">
                  <c:v>13329.357142857143</c:v>
                </c:pt>
                <c:pt idx="5">
                  <c:v>13329.357142857143</c:v>
                </c:pt>
                <c:pt idx="6">
                  <c:v>13329.357142857143</c:v>
                </c:pt>
                <c:pt idx="7">
                  <c:v>13329.357142857143</c:v>
                </c:pt>
                <c:pt idx="8">
                  <c:v>13329.357142857143</c:v>
                </c:pt>
                <c:pt idx="9">
                  <c:v>13329.357142857143</c:v>
                </c:pt>
                <c:pt idx="10">
                  <c:v>13329.357142857143</c:v>
                </c:pt>
                <c:pt idx="11">
                  <c:v>13329.357142857143</c:v>
                </c:pt>
                <c:pt idx="12">
                  <c:v>13329.357142857143</c:v>
                </c:pt>
                <c:pt idx="13">
                  <c:v>13329.357142857143</c:v>
                </c:pt>
                <c:pt idx="14">
                  <c:v>13329.357142857143</c:v>
                </c:pt>
                <c:pt idx="15">
                  <c:v>13329.357142857143</c:v>
                </c:pt>
                <c:pt idx="16">
                  <c:v>13329.357142857143</c:v>
                </c:pt>
                <c:pt idx="17">
                  <c:v>13329.357142857143</c:v>
                </c:pt>
                <c:pt idx="18">
                  <c:v>13329.357142857143</c:v>
                </c:pt>
                <c:pt idx="19">
                  <c:v>13329.357142857143</c:v>
                </c:pt>
                <c:pt idx="20">
                  <c:v>13329.357142857143</c:v>
                </c:pt>
                <c:pt idx="21">
                  <c:v>13329.357142857143</c:v>
                </c:pt>
                <c:pt idx="22">
                  <c:v>13329.357142857143</c:v>
                </c:pt>
                <c:pt idx="23">
                  <c:v>13329.357142857143</c:v>
                </c:pt>
                <c:pt idx="24">
                  <c:v>13329.357142857143</c:v>
                </c:pt>
                <c:pt idx="25">
                  <c:v>13329.357142857143</c:v>
                </c:pt>
                <c:pt idx="26">
                  <c:v>13329.357142857143</c:v>
                </c:pt>
                <c:pt idx="27">
                  <c:v>13329.357142857143</c:v>
                </c:pt>
                <c:pt idx="28">
                  <c:v>13329.357142857143</c:v>
                </c:pt>
                <c:pt idx="29">
                  <c:v>13329.357142857143</c:v>
                </c:pt>
                <c:pt idx="30">
                  <c:v>13329.357142857143</c:v>
                </c:pt>
                <c:pt idx="31">
                  <c:v>13329.357142857143</c:v>
                </c:pt>
                <c:pt idx="32">
                  <c:v>13329.357142857143</c:v>
                </c:pt>
                <c:pt idx="33">
                  <c:v>13329.357142857143</c:v>
                </c:pt>
                <c:pt idx="34">
                  <c:v>13329.357142857143</c:v>
                </c:pt>
                <c:pt idx="35">
                  <c:v>13329.357142857143</c:v>
                </c:pt>
                <c:pt idx="36">
                  <c:v>13329.357142857143</c:v>
                </c:pt>
                <c:pt idx="37">
                  <c:v>13329.357142857143</c:v>
                </c:pt>
                <c:pt idx="38">
                  <c:v>13329.357142857143</c:v>
                </c:pt>
                <c:pt idx="39">
                  <c:v>13329.357142857143</c:v>
                </c:pt>
                <c:pt idx="40">
                  <c:v>13329.357142857143</c:v>
                </c:pt>
                <c:pt idx="41">
                  <c:v>13329.357142857143</c:v>
                </c:pt>
                <c:pt idx="42">
                  <c:v>13329.357142857143</c:v>
                </c:pt>
                <c:pt idx="43">
                  <c:v>13329.357142857143</c:v>
                </c:pt>
                <c:pt idx="44">
                  <c:v>13329.357142857143</c:v>
                </c:pt>
                <c:pt idx="45">
                  <c:v>13329.357142857143</c:v>
                </c:pt>
                <c:pt idx="46">
                  <c:v>13329.357142857143</c:v>
                </c:pt>
                <c:pt idx="47">
                  <c:v>13329.357142857143</c:v>
                </c:pt>
                <c:pt idx="48">
                  <c:v>13329.357142857143</c:v>
                </c:pt>
                <c:pt idx="49">
                  <c:v>13329.357142857143</c:v>
                </c:pt>
                <c:pt idx="50">
                  <c:v>13329.357142857143</c:v>
                </c:pt>
                <c:pt idx="51">
                  <c:v>13329.357142857143</c:v>
                </c:pt>
                <c:pt idx="52">
                  <c:v>13329.357142857143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A-4734-B70B-C26ABCF9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'6'!$C$2:$C$54</c:f>
              <c:numCache>
                <c:formatCode>General</c:formatCode>
                <c:ptCount val="53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8-4A1A-A6CF-F24262B4AB6C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'6'!$F$2:$F$54</c:f>
              <c:numCache>
                <c:formatCode>General</c:formatCode>
                <c:ptCount val="53"/>
                <c:pt idx="0">
                  <c:v>40809.648824999997</c:v>
                </c:pt>
                <c:pt idx="1">
                  <c:v>40809.648824999997</c:v>
                </c:pt>
                <c:pt idx="2">
                  <c:v>40809.648824999997</c:v>
                </c:pt>
                <c:pt idx="3">
                  <c:v>40809.648824999997</c:v>
                </c:pt>
                <c:pt idx="4">
                  <c:v>40809.648824999997</c:v>
                </c:pt>
                <c:pt idx="5">
                  <c:v>40809.648824999997</c:v>
                </c:pt>
                <c:pt idx="6">
                  <c:v>40809.648824999997</c:v>
                </c:pt>
                <c:pt idx="7">
                  <c:v>40809.648824999997</c:v>
                </c:pt>
                <c:pt idx="8">
                  <c:v>40809.648824999997</c:v>
                </c:pt>
                <c:pt idx="9">
                  <c:v>40809.648824999997</c:v>
                </c:pt>
                <c:pt idx="10">
                  <c:v>40809.648824999997</c:v>
                </c:pt>
                <c:pt idx="11">
                  <c:v>40809.648824999997</c:v>
                </c:pt>
                <c:pt idx="12">
                  <c:v>40809.648824999997</c:v>
                </c:pt>
                <c:pt idx="13">
                  <c:v>40809.648824999997</c:v>
                </c:pt>
                <c:pt idx="14">
                  <c:v>40809.648824999997</c:v>
                </c:pt>
                <c:pt idx="15">
                  <c:v>40809.648824999997</c:v>
                </c:pt>
                <c:pt idx="16">
                  <c:v>40809.648824999997</c:v>
                </c:pt>
                <c:pt idx="17">
                  <c:v>40809.648824999997</c:v>
                </c:pt>
                <c:pt idx="18">
                  <c:v>40809.648824999997</c:v>
                </c:pt>
                <c:pt idx="19">
                  <c:v>40809.648824999997</c:v>
                </c:pt>
                <c:pt idx="20">
                  <c:v>40809.648824999997</c:v>
                </c:pt>
                <c:pt idx="21">
                  <c:v>40809.648824999997</c:v>
                </c:pt>
                <c:pt idx="22">
                  <c:v>40809.648824999997</c:v>
                </c:pt>
                <c:pt idx="23">
                  <c:v>40809.648824999997</c:v>
                </c:pt>
                <c:pt idx="24">
                  <c:v>40809.648824999997</c:v>
                </c:pt>
                <c:pt idx="25">
                  <c:v>40809.648824999997</c:v>
                </c:pt>
                <c:pt idx="26">
                  <c:v>40809.648824999997</c:v>
                </c:pt>
                <c:pt idx="27">
                  <c:v>40809.648824999997</c:v>
                </c:pt>
                <c:pt idx="28">
                  <c:v>40809.648824999997</c:v>
                </c:pt>
                <c:pt idx="29">
                  <c:v>40809.648824999997</c:v>
                </c:pt>
                <c:pt idx="30">
                  <c:v>40809.648824999997</c:v>
                </c:pt>
                <c:pt idx="31">
                  <c:v>40809.648824999997</c:v>
                </c:pt>
                <c:pt idx="32">
                  <c:v>40809.648824999997</c:v>
                </c:pt>
                <c:pt idx="33">
                  <c:v>40809.648824999997</c:v>
                </c:pt>
                <c:pt idx="34">
                  <c:v>40809.648824999997</c:v>
                </c:pt>
                <c:pt idx="35">
                  <c:v>40809.648824999997</c:v>
                </c:pt>
                <c:pt idx="36">
                  <c:v>40809.648824999997</c:v>
                </c:pt>
                <c:pt idx="37">
                  <c:v>40809.648824999997</c:v>
                </c:pt>
                <c:pt idx="38">
                  <c:v>40809.648824999997</c:v>
                </c:pt>
                <c:pt idx="39">
                  <c:v>40809.648824999997</c:v>
                </c:pt>
                <c:pt idx="40">
                  <c:v>40809.648824999997</c:v>
                </c:pt>
                <c:pt idx="41">
                  <c:v>40809.648824999997</c:v>
                </c:pt>
                <c:pt idx="42">
                  <c:v>40809.648824999997</c:v>
                </c:pt>
                <c:pt idx="43">
                  <c:v>40809.648824999997</c:v>
                </c:pt>
                <c:pt idx="44">
                  <c:v>40809.648824999997</c:v>
                </c:pt>
                <c:pt idx="45">
                  <c:v>40809.648824999997</c:v>
                </c:pt>
                <c:pt idx="46">
                  <c:v>40809.648824999997</c:v>
                </c:pt>
                <c:pt idx="47">
                  <c:v>40809.648824999997</c:v>
                </c:pt>
                <c:pt idx="48">
                  <c:v>40809.648824999997</c:v>
                </c:pt>
                <c:pt idx="49">
                  <c:v>40809.648824999997</c:v>
                </c:pt>
                <c:pt idx="50">
                  <c:v>40809.648824999997</c:v>
                </c:pt>
                <c:pt idx="51">
                  <c:v>40809.648824999997</c:v>
                </c:pt>
                <c:pt idx="52">
                  <c:v>40809.648824999997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8-4A1A-A6CF-F24262B4AB6C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'6'!$G$2:$G$54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8-4A1A-A6CF-F24262B4AB6C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'6'!$I$2:$I$54</c:f>
              <c:numCache>
                <c:formatCode>General</c:formatCode>
                <c:ptCount val="53"/>
                <c:pt idx="0">
                  <c:v>12491.475</c:v>
                </c:pt>
                <c:pt idx="1">
                  <c:v>12491.475</c:v>
                </c:pt>
                <c:pt idx="2">
                  <c:v>12491.475</c:v>
                </c:pt>
                <c:pt idx="3">
                  <c:v>12491.475</c:v>
                </c:pt>
                <c:pt idx="4">
                  <c:v>12491.475</c:v>
                </c:pt>
                <c:pt idx="5">
                  <c:v>12491.475</c:v>
                </c:pt>
                <c:pt idx="6">
                  <c:v>12491.475</c:v>
                </c:pt>
                <c:pt idx="7">
                  <c:v>12491.475</c:v>
                </c:pt>
                <c:pt idx="8">
                  <c:v>12491.475</c:v>
                </c:pt>
                <c:pt idx="9">
                  <c:v>12491.475</c:v>
                </c:pt>
                <c:pt idx="10">
                  <c:v>12491.475</c:v>
                </c:pt>
                <c:pt idx="11">
                  <c:v>12491.475</c:v>
                </c:pt>
                <c:pt idx="12">
                  <c:v>12491.475</c:v>
                </c:pt>
                <c:pt idx="13">
                  <c:v>12491.475</c:v>
                </c:pt>
                <c:pt idx="14">
                  <c:v>12491.475</c:v>
                </c:pt>
                <c:pt idx="15">
                  <c:v>12491.475</c:v>
                </c:pt>
                <c:pt idx="16">
                  <c:v>12491.475</c:v>
                </c:pt>
                <c:pt idx="17">
                  <c:v>12491.475</c:v>
                </c:pt>
                <c:pt idx="18">
                  <c:v>12491.475</c:v>
                </c:pt>
                <c:pt idx="19">
                  <c:v>12491.475</c:v>
                </c:pt>
                <c:pt idx="20">
                  <c:v>12491.475</c:v>
                </c:pt>
                <c:pt idx="21">
                  <c:v>12491.475</c:v>
                </c:pt>
                <c:pt idx="22">
                  <c:v>12491.475</c:v>
                </c:pt>
                <c:pt idx="23">
                  <c:v>12491.475</c:v>
                </c:pt>
                <c:pt idx="24">
                  <c:v>12491.475</c:v>
                </c:pt>
                <c:pt idx="25">
                  <c:v>12491.475</c:v>
                </c:pt>
                <c:pt idx="26">
                  <c:v>12491.475</c:v>
                </c:pt>
                <c:pt idx="27">
                  <c:v>12491.475</c:v>
                </c:pt>
                <c:pt idx="28">
                  <c:v>12491.475</c:v>
                </c:pt>
                <c:pt idx="29">
                  <c:v>12491.475</c:v>
                </c:pt>
                <c:pt idx="30">
                  <c:v>12491.475</c:v>
                </c:pt>
                <c:pt idx="31">
                  <c:v>12491.475</c:v>
                </c:pt>
                <c:pt idx="32">
                  <c:v>12491.475</c:v>
                </c:pt>
                <c:pt idx="33">
                  <c:v>12491.475</c:v>
                </c:pt>
                <c:pt idx="34">
                  <c:v>12491.475</c:v>
                </c:pt>
                <c:pt idx="35">
                  <c:v>12491.475</c:v>
                </c:pt>
                <c:pt idx="36">
                  <c:v>12491.475</c:v>
                </c:pt>
                <c:pt idx="37">
                  <c:v>12491.475</c:v>
                </c:pt>
                <c:pt idx="38">
                  <c:v>12491.475</c:v>
                </c:pt>
                <c:pt idx="39">
                  <c:v>12491.475</c:v>
                </c:pt>
                <c:pt idx="40">
                  <c:v>12491.475</c:v>
                </c:pt>
                <c:pt idx="41">
                  <c:v>12491.475</c:v>
                </c:pt>
                <c:pt idx="42">
                  <c:v>12491.475</c:v>
                </c:pt>
                <c:pt idx="43">
                  <c:v>12491.475</c:v>
                </c:pt>
                <c:pt idx="44">
                  <c:v>12491.475</c:v>
                </c:pt>
                <c:pt idx="45">
                  <c:v>12491.475</c:v>
                </c:pt>
                <c:pt idx="46">
                  <c:v>12491.475</c:v>
                </c:pt>
                <c:pt idx="47">
                  <c:v>12491.475</c:v>
                </c:pt>
                <c:pt idx="48">
                  <c:v>12491.475</c:v>
                </c:pt>
                <c:pt idx="49">
                  <c:v>12491.475</c:v>
                </c:pt>
                <c:pt idx="50">
                  <c:v>12491.475</c:v>
                </c:pt>
                <c:pt idx="51">
                  <c:v>12491.475</c:v>
                </c:pt>
                <c:pt idx="52">
                  <c:v>12491.475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8-4A1A-A6CF-F24262B4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'1'!$C$2:$C$46</c:f>
              <c:numCache>
                <c:formatCode>General</c:formatCode>
                <c:ptCount val="45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A-487E-A236-DA21CB508C85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'1'!$F$2:$F$46</c:f>
              <c:numCache>
                <c:formatCode>General</c:formatCode>
                <c:ptCount val="45"/>
                <c:pt idx="0">
                  <c:v>43256.894999999997</c:v>
                </c:pt>
                <c:pt idx="1">
                  <c:v>43256.894999999997</c:v>
                </c:pt>
                <c:pt idx="2">
                  <c:v>43256.894999999997</c:v>
                </c:pt>
                <c:pt idx="3">
                  <c:v>43256.894999999997</c:v>
                </c:pt>
                <c:pt idx="4">
                  <c:v>43256.894999999997</c:v>
                </c:pt>
                <c:pt idx="5">
                  <c:v>43256.894999999997</c:v>
                </c:pt>
                <c:pt idx="6">
                  <c:v>43256.894999999997</c:v>
                </c:pt>
                <c:pt idx="7">
                  <c:v>43256.894999999997</c:v>
                </c:pt>
                <c:pt idx="8">
                  <c:v>43256.894999999997</c:v>
                </c:pt>
                <c:pt idx="9">
                  <c:v>43256.894999999997</c:v>
                </c:pt>
                <c:pt idx="10">
                  <c:v>43256.894999999997</c:v>
                </c:pt>
                <c:pt idx="11">
                  <c:v>43256.894999999997</c:v>
                </c:pt>
                <c:pt idx="12">
                  <c:v>43256.894999999997</c:v>
                </c:pt>
                <c:pt idx="13">
                  <c:v>43256.894999999997</c:v>
                </c:pt>
                <c:pt idx="14">
                  <c:v>43256.894999999997</c:v>
                </c:pt>
                <c:pt idx="15">
                  <c:v>43256.894999999997</c:v>
                </c:pt>
                <c:pt idx="16">
                  <c:v>43256.894999999997</c:v>
                </c:pt>
                <c:pt idx="17">
                  <c:v>43256.894999999997</c:v>
                </c:pt>
                <c:pt idx="18">
                  <c:v>43256.894999999997</c:v>
                </c:pt>
                <c:pt idx="19">
                  <c:v>43256.894999999997</c:v>
                </c:pt>
                <c:pt idx="20">
                  <c:v>43256.894999999997</c:v>
                </c:pt>
                <c:pt idx="21">
                  <c:v>43256.894999999997</c:v>
                </c:pt>
                <c:pt idx="22">
                  <c:v>43256.894999999997</c:v>
                </c:pt>
                <c:pt idx="23">
                  <c:v>43256.894999999997</c:v>
                </c:pt>
                <c:pt idx="24">
                  <c:v>43256.894999999997</c:v>
                </c:pt>
                <c:pt idx="25">
                  <c:v>43256.894999999997</c:v>
                </c:pt>
                <c:pt idx="26">
                  <c:v>43256.894999999997</c:v>
                </c:pt>
                <c:pt idx="27">
                  <c:v>43256.894999999997</c:v>
                </c:pt>
                <c:pt idx="28">
                  <c:v>43256.894999999997</c:v>
                </c:pt>
                <c:pt idx="29">
                  <c:v>43256.894999999997</c:v>
                </c:pt>
                <c:pt idx="30">
                  <c:v>43256.894999999997</c:v>
                </c:pt>
                <c:pt idx="31">
                  <c:v>43256.894999999997</c:v>
                </c:pt>
                <c:pt idx="32">
                  <c:v>43256.894999999997</c:v>
                </c:pt>
                <c:pt idx="33">
                  <c:v>43256.894999999997</c:v>
                </c:pt>
                <c:pt idx="34">
                  <c:v>43256.894999999997</c:v>
                </c:pt>
                <c:pt idx="35">
                  <c:v>43256.894999999997</c:v>
                </c:pt>
                <c:pt idx="36">
                  <c:v>43256.894999999997</c:v>
                </c:pt>
                <c:pt idx="37">
                  <c:v>43256.894999999997</c:v>
                </c:pt>
                <c:pt idx="38">
                  <c:v>43256.894999999997</c:v>
                </c:pt>
                <c:pt idx="39">
                  <c:v>43256.894999999997</c:v>
                </c:pt>
                <c:pt idx="40">
                  <c:v>43256.894999999997</c:v>
                </c:pt>
                <c:pt idx="41">
                  <c:v>43256.894999999997</c:v>
                </c:pt>
                <c:pt idx="42">
                  <c:v>43256.894999999997</c:v>
                </c:pt>
                <c:pt idx="43">
                  <c:v>43256.894999999997</c:v>
                </c:pt>
                <c:pt idx="44">
                  <c:v>43256.894999999997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A-487E-A236-DA21CB508C85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A-487E-A236-DA21CB508C85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'1'!$I$2:$I$46</c:f>
              <c:numCache>
                <c:formatCode>General</c:formatCode>
                <c:ptCount val="45"/>
                <c:pt idx="0">
                  <c:v>13240.555555555555</c:v>
                </c:pt>
                <c:pt idx="1">
                  <c:v>13240.555555555555</c:v>
                </c:pt>
                <c:pt idx="2">
                  <c:v>13240.555555555555</c:v>
                </c:pt>
                <c:pt idx="3">
                  <c:v>13240.555555555555</c:v>
                </c:pt>
                <c:pt idx="4">
                  <c:v>13240.555555555555</c:v>
                </c:pt>
                <c:pt idx="5">
                  <c:v>13240.555555555555</c:v>
                </c:pt>
                <c:pt idx="6">
                  <c:v>13240.555555555555</c:v>
                </c:pt>
                <c:pt idx="7">
                  <c:v>13240.555555555555</c:v>
                </c:pt>
                <c:pt idx="8">
                  <c:v>13240.555555555555</c:v>
                </c:pt>
                <c:pt idx="9">
                  <c:v>13240.555555555555</c:v>
                </c:pt>
                <c:pt idx="10">
                  <c:v>13240.555555555555</c:v>
                </c:pt>
                <c:pt idx="11">
                  <c:v>13240.555555555555</c:v>
                </c:pt>
                <c:pt idx="12">
                  <c:v>13240.555555555555</c:v>
                </c:pt>
                <c:pt idx="13">
                  <c:v>13240.555555555555</c:v>
                </c:pt>
                <c:pt idx="14">
                  <c:v>13240.555555555555</c:v>
                </c:pt>
                <c:pt idx="15">
                  <c:v>13240.555555555555</c:v>
                </c:pt>
                <c:pt idx="16">
                  <c:v>13240.555555555555</c:v>
                </c:pt>
                <c:pt idx="17">
                  <c:v>13240.555555555555</c:v>
                </c:pt>
                <c:pt idx="18">
                  <c:v>13240.555555555555</c:v>
                </c:pt>
                <c:pt idx="19">
                  <c:v>13240.555555555555</c:v>
                </c:pt>
                <c:pt idx="20">
                  <c:v>13240.555555555555</c:v>
                </c:pt>
                <c:pt idx="21">
                  <c:v>13240.555555555555</c:v>
                </c:pt>
                <c:pt idx="22">
                  <c:v>13240.555555555555</c:v>
                </c:pt>
                <c:pt idx="23">
                  <c:v>13240.555555555555</c:v>
                </c:pt>
                <c:pt idx="24">
                  <c:v>13240.555555555555</c:v>
                </c:pt>
                <c:pt idx="25">
                  <c:v>13240.555555555555</c:v>
                </c:pt>
                <c:pt idx="26">
                  <c:v>13240.555555555555</c:v>
                </c:pt>
                <c:pt idx="27">
                  <c:v>13240.555555555555</c:v>
                </c:pt>
                <c:pt idx="28">
                  <c:v>13240.555555555555</c:v>
                </c:pt>
                <c:pt idx="29">
                  <c:v>13240.555555555555</c:v>
                </c:pt>
                <c:pt idx="30">
                  <c:v>13240.555555555555</c:v>
                </c:pt>
                <c:pt idx="31">
                  <c:v>13240.555555555555</c:v>
                </c:pt>
                <c:pt idx="32">
                  <c:v>13240.555555555555</c:v>
                </c:pt>
                <c:pt idx="33">
                  <c:v>13240.555555555555</c:v>
                </c:pt>
                <c:pt idx="34">
                  <c:v>13240.555555555555</c:v>
                </c:pt>
                <c:pt idx="35">
                  <c:v>13240.555555555555</c:v>
                </c:pt>
                <c:pt idx="36">
                  <c:v>13240.555555555555</c:v>
                </c:pt>
                <c:pt idx="37">
                  <c:v>13240.555555555555</c:v>
                </c:pt>
                <c:pt idx="38">
                  <c:v>13240.555555555555</c:v>
                </c:pt>
                <c:pt idx="39">
                  <c:v>13240.555555555555</c:v>
                </c:pt>
                <c:pt idx="40">
                  <c:v>13240.555555555555</c:v>
                </c:pt>
                <c:pt idx="41">
                  <c:v>13240.555555555555</c:v>
                </c:pt>
                <c:pt idx="42">
                  <c:v>13240.555555555555</c:v>
                </c:pt>
                <c:pt idx="43">
                  <c:v>13240.555555555555</c:v>
                </c:pt>
                <c:pt idx="44">
                  <c:v>13240.555555555555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A-487E-A236-DA21CB50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65807"/>
        <c:axId val="1270263727"/>
      </c:lineChart>
      <c:catAx>
        <c:axId val="12702658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0263727"/>
        <c:crosses val="autoZero"/>
        <c:auto val="1"/>
        <c:lblAlgn val="ctr"/>
        <c:lblOffset val="100"/>
        <c:noMultiLvlLbl val="0"/>
      </c:catAx>
      <c:valAx>
        <c:axId val="12702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2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'2'!$B$2:$B$22</c:f>
              <c:numCache>
                <c:formatCode>#,##0.00</c:formatCode>
                <c:ptCount val="21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13E-837E-A18B8C75A83E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'2'!$D$2:$D$22</c:f>
              <c:numCache>
                <c:formatCode>General</c:formatCode>
                <c:ptCount val="21"/>
                <c:pt idx="0">
                  <c:v>15661.519047619047</c:v>
                </c:pt>
                <c:pt idx="1">
                  <c:v>15661.519047619047</c:v>
                </c:pt>
                <c:pt idx="2">
                  <c:v>15661.519047619047</c:v>
                </c:pt>
                <c:pt idx="3">
                  <c:v>15661.519047619047</c:v>
                </c:pt>
                <c:pt idx="4">
                  <c:v>15661.519047619047</c:v>
                </c:pt>
                <c:pt idx="5">
                  <c:v>15661.519047619047</c:v>
                </c:pt>
                <c:pt idx="6">
                  <c:v>15661.519047619047</c:v>
                </c:pt>
                <c:pt idx="7">
                  <c:v>15661.519047619047</c:v>
                </c:pt>
                <c:pt idx="8">
                  <c:v>15661.519047619047</c:v>
                </c:pt>
                <c:pt idx="9">
                  <c:v>15661.519047619047</c:v>
                </c:pt>
                <c:pt idx="10">
                  <c:v>15661.519047619047</c:v>
                </c:pt>
                <c:pt idx="11">
                  <c:v>15661.519047619047</c:v>
                </c:pt>
                <c:pt idx="12">
                  <c:v>15661.519047619047</c:v>
                </c:pt>
                <c:pt idx="13">
                  <c:v>15661.519047619047</c:v>
                </c:pt>
                <c:pt idx="14">
                  <c:v>15661.519047619047</c:v>
                </c:pt>
                <c:pt idx="15">
                  <c:v>15661.519047619047</c:v>
                </c:pt>
                <c:pt idx="16">
                  <c:v>15661.519047619047</c:v>
                </c:pt>
                <c:pt idx="17">
                  <c:v>15661.519047619047</c:v>
                </c:pt>
                <c:pt idx="18">
                  <c:v>15661.519047619047</c:v>
                </c:pt>
                <c:pt idx="19">
                  <c:v>15661.519047619047</c:v>
                </c:pt>
                <c:pt idx="20">
                  <c:v>15661.519047619047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3-413E-837E-A18B8C75A83E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'2'!$E$2:$E$22</c:f>
              <c:numCache>
                <c:formatCode>General</c:formatCode>
                <c:ptCount val="21"/>
                <c:pt idx="0">
                  <c:v>3930.9190476190479</c:v>
                </c:pt>
                <c:pt idx="1">
                  <c:v>3930.9190476190479</c:v>
                </c:pt>
                <c:pt idx="2">
                  <c:v>3930.9190476190479</c:v>
                </c:pt>
                <c:pt idx="3">
                  <c:v>3930.9190476190479</c:v>
                </c:pt>
                <c:pt idx="4">
                  <c:v>3930.9190476190479</c:v>
                </c:pt>
                <c:pt idx="5">
                  <c:v>3930.9190476190479</c:v>
                </c:pt>
                <c:pt idx="6">
                  <c:v>3930.9190476190479</c:v>
                </c:pt>
                <c:pt idx="7">
                  <c:v>3930.9190476190479</c:v>
                </c:pt>
                <c:pt idx="8">
                  <c:v>3930.9190476190479</c:v>
                </c:pt>
                <c:pt idx="9">
                  <c:v>3930.9190476190479</c:v>
                </c:pt>
                <c:pt idx="10">
                  <c:v>3930.9190476190479</c:v>
                </c:pt>
                <c:pt idx="11">
                  <c:v>3930.9190476190479</c:v>
                </c:pt>
                <c:pt idx="12">
                  <c:v>3930.9190476190479</c:v>
                </c:pt>
                <c:pt idx="13">
                  <c:v>3930.9190476190479</c:v>
                </c:pt>
                <c:pt idx="14">
                  <c:v>3930.9190476190479</c:v>
                </c:pt>
                <c:pt idx="15">
                  <c:v>3930.9190476190479</c:v>
                </c:pt>
                <c:pt idx="16">
                  <c:v>3930.9190476190479</c:v>
                </c:pt>
                <c:pt idx="17">
                  <c:v>3930.9190476190479</c:v>
                </c:pt>
                <c:pt idx="18">
                  <c:v>3930.9190476190479</c:v>
                </c:pt>
                <c:pt idx="19">
                  <c:v>3930.9190476190479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3-413E-837E-A18B8C75A83E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'2'!$H$2:$H$22</c:f>
              <c:numCache>
                <c:formatCode>0.00</c:formatCode>
                <c:ptCount val="21"/>
                <c:pt idx="0">
                  <c:v>9796.2190476190481</c:v>
                </c:pt>
                <c:pt idx="1">
                  <c:v>9796.2190476190481</c:v>
                </c:pt>
                <c:pt idx="2">
                  <c:v>9796.2190476190481</c:v>
                </c:pt>
                <c:pt idx="3">
                  <c:v>9796.2190476190481</c:v>
                </c:pt>
                <c:pt idx="4">
                  <c:v>9796.2190476190481</c:v>
                </c:pt>
                <c:pt idx="5">
                  <c:v>9796.2190476190481</c:v>
                </c:pt>
                <c:pt idx="6">
                  <c:v>9796.2190476190481</c:v>
                </c:pt>
                <c:pt idx="7">
                  <c:v>9796.2190476190481</c:v>
                </c:pt>
                <c:pt idx="8">
                  <c:v>9796.2190476190481</c:v>
                </c:pt>
                <c:pt idx="9">
                  <c:v>9796.2190476190481</c:v>
                </c:pt>
                <c:pt idx="10">
                  <c:v>9796.2190476190481</c:v>
                </c:pt>
                <c:pt idx="11">
                  <c:v>9796.2190476190481</c:v>
                </c:pt>
                <c:pt idx="12">
                  <c:v>9796.2190476190481</c:v>
                </c:pt>
                <c:pt idx="13">
                  <c:v>9796.2190476190481</c:v>
                </c:pt>
                <c:pt idx="14">
                  <c:v>9796.2190476190481</c:v>
                </c:pt>
                <c:pt idx="15">
                  <c:v>9796.2190476190481</c:v>
                </c:pt>
                <c:pt idx="16">
                  <c:v>9796.2190476190481</c:v>
                </c:pt>
                <c:pt idx="17">
                  <c:v>9796.2190476190481</c:v>
                </c:pt>
                <c:pt idx="18">
                  <c:v>9796.2190476190481</c:v>
                </c:pt>
                <c:pt idx="19">
                  <c:v>9796.2190476190481</c:v>
                </c:pt>
                <c:pt idx="20">
                  <c:v>9796.2190476190481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3-413E-837E-A18B8C75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'2'!$C$2:$C$21</c:f>
              <c:numCache>
                <c:formatCode>General</c:formatCode>
                <c:ptCount val="20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A-4FAB-8ED0-C31106232B06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'2'!$F$2:$F$21</c:f>
              <c:numCache>
                <c:formatCode>General</c:formatCode>
                <c:ptCount val="20"/>
                <c:pt idx="0">
                  <c:v>7203.7349999999997</c:v>
                </c:pt>
                <c:pt idx="1">
                  <c:v>7203.7349999999997</c:v>
                </c:pt>
                <c:pt idx="2">
                  <c:v>7203.7349999999997</c:v>
                </c:pt>
                <c:pt idx="3">
                  <c:v>7203.7349999999997</c:v>
                </c:pt>
                <c:pt idx="4">
                  <c:v>7203.7349999999997</c:v>
                </c:pt>
                <c:pt idx="5">
                  <c:v>7203.7349999999997</c:v>
                </c:pt>
                <c:pt idx="6">
                  <c:v>7203.7349999999997</c:v>
                </c:pt>
                <c:pt idx="7">
                  <c:v>7203.7349999999997</c:v>
                </c:pt>
                <c:pt idx="8">
                  <c:v>7203.7349999999997</c:v>
                </c:pt>
                <c:pt idx="9">
                  <c:v>7203.7349999999997</c:v>
                </c:pt>
                <c:pt idx="10">
                  <c:v>7203.7349999999997</c:v>
                </c:pt>
                <c:pt idx="11">
                  <c:v>7203.7349999999997</c:v>
                </c:pt>
                <c:pt idx="12">
                  <c:v>7203.7349999999997</c:v>
                </c:pt>
                <c:pt idx="13">
                  <c:v>7203.7349999999997</c:v>
                </c:pt>
                <c:pt idx="14">
                  <c:v>7203.7349999999997</c:v>
                </c:pt>
                <c:pt idx="15">
                  <c:v>7203.7349999999997</c:v>
                </c:pt>
                <c:pt idx="16">
                  <c:v>7203.7349999999997</c:v>
                </c:pt>
                <c:pt idx="17">
                  <c:v>7203.7349999999997</c:v>
                </c:pt>
                <c:pt idx="18">
                  <c:v>7203.7349999999997</c:v>
                </c:pt>
                <c:pt idx="19">
                  <c:v>7203.7349999999997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A-4FAB-8ED0-C31106232B06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A-4FAB-8ED0-C31106232B06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'2'!$I$2:$I$21</c:f>
              <c:numCache>
                <c:formatCode>General</c:formatCode>
                <c:ptCount val="20"/>
                <c:pt idx="0">
                  <c:v>2205</c:v>
                </c:pt>
                <c:pt idx="1">
                  <c:v>2205</c:v>
                </c:pt>
                <c:pt idx="2">
                  <c:v>2205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2205</c:v>
                </c:pt>
                <c:pt idx="7">
                  <c:v>2205</c:v>
                </c:pt>
                <c:pt idx="8">
                  <c:v>2205</c:v>
                </c:pt>
                <c:pt idx="9">
                  <c:v>2205</c:v>
                </c:pt>
                <c:pt idx="10">
                  <c:v>2205</c:v>
                </c:pt>
                <c:pt idx="11">
                  <c:v>2205</c:v>
                </c:pt>
                <c:pt idx="12">
                  <c:v>2205</c:v>
                </c:pt>
                <c:pt idx="13">
                  <c:v>2205</c:v>
                </c:pt>
                <c:pt idx="14">
                  <c:v>2205</c:v>
                </c:pt>
                <c:pt idx="15">
                  <c:v>2205</c:v>
                </c:pt>
                <c:pt idx="16">
                  <c:v>2205</c:v>
                </c:pt>
                <c:pt idx="17">
                  <c:v>2205</c:v>
                </c:pt>
                <c:pt idx="18">
                  <c:v>2205</c:v>
                </c:pt>
                <c:pt idx="19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A-4FAB-8ED0-C3110623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'3'!$B$2:$B$28</c:f>
              <c:numCache>
                <c:formatCode>#,##0.00</c:formatCode>
                <c:ptCount val="27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1-41C7-A5FF-15B334750C8F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'3'!$D$2:$D$28</c:f>
              <c:numCache>
                <c:formatCode>General</c:formatCode>
                <c:ptCount val="27"/>
                <c:pt idx="0">
                  <c:v>12184.510714285716</c:v>
                </c:pt>
                <c:pt idx="1">
                  <c:v>12184.510714285716</c:v>
                </c:pt>
                <c:pt idx="2">
                  <c:v>12184.510714285716</c:v>
                </c:pt>
                <c:pt idx="3">
                  <c:v>12184.510714285716</c:v>
                </c:pt>
                <c:pt idx="4">
                  <c:v>12184.510714285716</c:v>
                </c:pt>
                <c:pt idx="5">
                  <c:v>12184.510714285716</c:v>
                </c:pt>
                <c:pt idx="6">
                  <c:v>12184.510714285716</c:v>
                </c:pt>
                <c:pt idx="7">
                  <c:v>12184.510714285716</c:v>
                </c:pt>
                <c:pt idx="8">
                  <c:v>12184.510714285716</c:v>
                </c:pt>
                <c:pt idx="9">
                  <c:v>12184.510714285716</c:v>
                </c:pt>
                <c:pt idx="10">
                  <c:v>12184.510714285716</c:v>
                </c:pt>
                <c:pt idx="11">
                  <c:v>12184.510714285716</c:v>
                </c:pt>
                <c:pt idx="12">
                  <c:v>12184.510714285716</c:v>
                </c:pt>
                <c:pt idx="13">
                  <c:v>12184.510714285716</c:v>
                </c:pt>
                <c:pt idx="14">
                  <c:v>12184.510714285716</c:v>
                </c:pt>
                <c:pt idx="15">
                  <c:v>12184.510714285716</c:v>
                </c:pt>
                <c:pt idx="16">
                  <c:v>12184.510714285716</c:v>
                </c:pt>
                <c:pt idx="17">
                  <c:v>12184.510714285716</c:v>
                </c:pt>
                <c:pt idx="18">
                  <c:v>12184.510714285716</c:v>
                </c:pt>
                <c:pt idx="19">
                  <c:v>12184.510714285716</c:v>
                </c:pt>
                <c:pt idx="20">
                  <c:v>12184.510714285716</c:v>
                </c:pt>
                <c:pt idx="21">
                  <c:v>12184.510714285716</c:v>
                </c:pt>
                <c:pt idx="22">
                  <c:v>12184.510714285716</c:v>
                </c:pt>
                <c:pt idx="23">
                  <c:v>12184.510714285716</c:v>
                </c:pt>
                <c:pt idx="24">
                  <c:v>12184.510714285716</c:v>
                </c:pt>
                <c:pt idx="25">
                  <c:v>12184.510714285716</c:v>
                </c:pt>
                <c:pt idx="26">
                  <c:v>12184.510714285716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1-41C7-A5FF-15B334750C8F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'3'!$E$2:$E$28</c:f>
              <c:numCache>
                <c:formatCode>General</c:formatCode>
                <c:ptCount val="27"/>
                <c:pt idx="0">
                  <c:v>1059.0607142857143</c:v>
                </c:pt>
                <c:pt idx="1">
                  <c:v>1059.0607142857143</c:v>
                </c:pt>
                <c:pt idx="2">
                  <c:v>1059.0607142857143</c:v>
                </c:pt>
                <c:pt idx="3">
                  <c:v>1059.0607142857143</c:v>
                </c:pt>
                <c:pt idx="4">
                  <c:v>1059.0607142857143</c:v>
                </c:pt>
                <c:pt idx="5">
                  <c:v>1059.0607142857143</c:v>
                </c:pt>
                <c:pt idx="6">
                  <c:v>1059.0607142857143</c:v>
                </c:pt>
                <c:pt idx="7">
                  <c:v>1059.0607142857143</c:v>
                </c:pt>
                <c:pt idx="8">
                  <c:v>1059.0607142857143</c:v>
                </c:pt>
                <c:pt idx="9">
                  <c:v>1059.0607142857143</c:v>
                </c:pt>
                <c:pt idx="10">
                  <c:v>1059.0607142857143</c:v>
                </c:pt>
                <c:pt idx="11">
                  <c:v>1059.0607142857143</c:v>
                </c:pt>
                <c:pt idx="12">
                  <c:v>1059.0607142857143</c:v>
                </c:pt>
                <c:pt idx="13">
                  <c:v>1059.0607142857143</c:v>
                </c:pt>
                <c:pt idx="14">
                  <c:v>1059.0607142857143</c:v>
                </c:pt>
                <c:pt idx="15">
                  <c:v>1059.0607142857143</c:v>
                </c:pt>
                <c:pt idx="16">
                  <c:v>1059.0607142857143</c:v>
                </c:pt>
                <c:pt idx="17">
                  <c:v>1059.0607142857143</c:v>
                </c:pt>
                <c:pt idx="18">
                  <c:v>1059.0607142857143</c:v>
                </c:pt>
                <c:pt idx="19">
                  <c:v>1059.0607142857143</c:v>
                </c:pt>
                <c:pt idx="20">
                  <c:v>1059.0607142857143</c:v>
                </c:pt>
                <c:pt idx="21">
                  <c:v>1059.0607142857143</c:v>
                </c:pt>
                <c:pt idx="22">
                  <c:v>1059.0607142857143</c:v>
                </c:pt>
                <c:pt idx="23">
                  <c:v>1059.0607142857143</c:v>
                </c:pt>
                <c:pt idx="24">
                  <c:v>1059.0607142857143</c:v>
                </c:pt>
                <c:pt idx="25">
                  <c:v>1059.0607142857143</c:v>
                </c:pt>
                <c:pt idx="26">
                  <c:v>1059.0607142857143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1-41C7-A5FF-15B334750C8F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'3'!$H$2:$H$28</c:f>
              <c:numCache>
                <c:formatCode>0.00</c:formatCode>
                <c:ptCount val="27"/>
                <c:pt idx="0">
                  <c:v>6621.7857142857147</c:v>
                </c:pt>
                <c:pt idx="1">
                  <c:v>6621.7857142857147</c:v>
                </c:pt>
                <c:pt idx="2">
                  <c:v>6621.7857142857147</c:v>
                </c:pt>
                <c:pt idx="3">
                  <c:v>6621.7857142857147</c:v>
                </c:pt>
                <c:pt idx="4">
                  <c:v>6621.7857142857147</c:v>
                </c:pt>
                <c:pt idx="5">
                  <c:v>6621.7857142857147</c:v>
                </c:pt>
                <c:pt idx="6">
                  <c:v>6621.7857142857147</c:v>
                </c:pt>
                <c:pt idx="7">
                  <c:v>6621.7857142857147</c:v>
                </c:pt>
                <c:pt idx="8">
                  <c:v>6621.7857142857147</c:v>
                </c:pt>
                <c:pt idx="9">
                  <c:v>6621.7857142857147</c:v>
                </c:pt>
                <c:pt idx="10">
                  <c:v>6621.7857142857147</c:v>
                </c:pt>
                <c:pt idx="11">
                  <c:v>6621.7857142857147</c:v>
                </c:pt>
                <c:pt idx="12">
                  <c:v>6621.7857142857147</c:v>
                </c:pt>
                <c:pt idx="13">
                  <c:v>6621.7857142857147</c:v>
                </c:pt>
                <c:pt idx="14">
                  <c:v>6621.7857142857147</c:v>
                </c:pt>
                <c:pt idx="15">
                  <c:v>6621.7857142857147</c:v>
                </c:pt>
                <c:pt idx="16">
                  <c:v>6621.7857142857147</c:v>
                </c:pt>
                <c:pt idx="17">
                  <c:v>6621.7857142857147</c:v>
                </c:pt>
                <c:pt idx="18">
                  <c:v>6621.7857142857147</c:v>
                </c:pt>
                <c:pt idx="19">
                  <c:v>6621.7857142857147</c:v>
                </c:pt>
                <c:pt idx="20">
                  <c:v>6621.7857142857147</c:v>
                </c:pt>
                <c:pt idx="21">
                  <c:v>6621.7857142857147</c:v>
                </c:pt>
                <c:pt idx="22">
                  <c:v>6621.7857142857147</c:v>
                </c:pt>
                <c:pt idx="23">
                  <c:v>6621.7857142857147</c:v>
                </c:pt>
                <c:pt idx="24">
                  <c:v>6621.7857142857147</c:v>
                </c:pt>
                <c:pt idx="25">
                  <c:v>6621.7857142857147</c:v>
                </c:pt>
                <c:pt idx="26">
                  <c:v>6621.7857142857147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1-41C7-A5FF-15B33475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'3'!$C$2:$C$27</c:f>
              <c:numCache>
                <c:formatCode>General</c:formatCode>
                <c:ptCount val="26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F-47D3-A175-046992CD02B6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'3'!$F$2:$F$27</c:f>
              <c:numCache>
                <c:formatCode>General</c:formatCode>
                <c:ptCount val="26"/>
                <c:pt idx="0">
                  <c:v>6832.1137499999995</c:v>
                </c:pt>
                <c:pt idx="1">
                  <c:v>6832.1137499999995</c:v>
                </c:pt>
                <c:pt idx="2">
                  <c:v>6832.1137499999995</c:v>
                </c:pt>
                <c:pt idx="3">
                  <c:v>6832.1137499999995</c:v>
                </c:pt>
                <c:pt idx="4">
                  <c:v>6832.1137499999995</c:v>
                </c:pt>
                <c:pt idx="5">
                  <c:v>6832.1137499999995</c:v>
                </c:pt>
                <c:pt idx="6">
                  <c:v>6832.1137499999995</c:v>
                </c:pt>
                <c:pt idx="7">
                  <c:v>6832.1137499999995</c:v>
                </c:pt>
                <c:pt idx="8">
                  <c:v>6832.1137499999995</c:v>
                </c:pt>
                <c:pt idx="9">
                  <c:v>6832.1137499999995</c:v>
                </c:pt>
                <c:pt idx="10">
                  <c:v>6832.1137499999995</c:v>
                </c:pt>
                <c:pt idx="11">
                  <c:v>6832.1137499999995</c:v>
                </c:pt>
                <c:pt idx="12">
                  <c:v>6832.1137499999995</c:v>
                </c:pt>
                <c:pt idx="13">
                  <c:v>6832.1137499999995</c:v>
                </c:pt>
                <c:pt idx="14">
                  <c:v>6832.1137499999995</c:v>
                </c:pt>
                <c:pt idx="15">
                  <c:v>6832.1137499999995</c:v>
                </c:pt>
                <c:pt idx="16">
                  <c:v>6832.1137499999995</c:v>
                </c:pt>
                <c:pt idx="17">
                  <c:v>6832.1137499999995</c:v>
                </c:pt>
                <c:pt idx="18">
                  <c:v>6832.1137499999995</c:v>
                </c:pt>
                <c:pt idx="19">
                  <c:v>6832.1137499999995</c:v>
                </c:pt>
                <c:pt idx="20">
                  <c:v>6832.1137499999995</c:v>
                </c:pt>
                <c:pt idx="21">
                  <c:v>6832.1137499999995</c:v>
                </c:pt>
                <c:pt idx="22">
                  <c:v>6832.1137499999995</c:v>
                </c:pt>
                <c:pt idx="23">
                  <c:v>6832.1137499999995</c:v>
                </c:pt>
                <c:pt idx="24">
                  <c:v>6832.1137499999995</c:v>
                </c:pt>
                <c:pt idx="25">
                  <c:v>6832.1137499999995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F-47D3-A175-046992CD02B6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F-47D3-A175-046992CD02B6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'3'!$I$2:$I$27</c:f>
              <c:numCache>
                <c:formatCode>General</c:formatCode>
                <c:ptCount val="26"/>
                <c:pt idx="0">
                  <c:v>2091.25</c:v>
                </c:pt>
                <c:pt idx="1">
                  <c:v>2091.25</c:v>
                </c:pt>
                <c:pt idx="2">
                  <c:v>2091.25</c:v>
                </c:pt>
                <c:pt idx="3">
                  <c:v>2091.25</c:v>
                </c:pt>
                <c:pt idx="4">
                  <c:v>2091.25</c:v>
                </c:pt>
                <c:pt idx="5">
                  <c:v>2091.25</c:v>
                </c:pt>
                <c:pt idx="6">
                  <c:v>2091.25</c:v>
                </c:pt>
                <c:pt idx="7">
                  <c:v>2091.25</c:v>
                </c:pt>
                <c:pt idx="8">
                  <c:v>2091.25</c:v>
                </c:pt>
                <c:pt idx="9">
                  <c:v>2091.25</c:v>
                </c:pt>
                <c:pt idx="10">
                  <c:v>2091.25</c:v>
                </c:pt>
                <c:pt idx="11">
                  <c:v>2091.25</c:v>
                </c:pt>
                <c:pt idx="12">
                  <c:v>2091.25</c:v>
                </c:pt>
                <c:pt idx="13">
                  <c:v>2091.25</c:v>
                </c:pt>
                <c:pt idx="14">
                  <c:v>2091.25</c:v>
                </c:pt>
                <c:pt idx="15">
                  <c:v>2091.25</c:v>
                </c:pt>
                <c:pt idx="16">
                  <c:v>2091.25</c:v>
                </c:pt>
                <c:pt idx="17">
                  <c:v>2091.25</c:v>
                </c:pt>
                <c:pt idx="18">
                  <c:v>2091.25</c:v>
                </c:pt>
                <c:pt idx="19">
                  <c:v>2091.25</c:v>
                </c:pt>
                <c:pt idx="20">
                  <c:v>2091.25</c:v>
                </c:pt>
                <c:pt idx="21">
                  <c:v>2091.25</c:v>
                </c:pt>
                <c:pt idx="22">
                  <c:v>2091.25</c:v>
                </c:pt>
                <c:pt idx="23">
                  <c:v>2091.25</c:v>
                </c:pt>
                <c:pt idx="24">
                  <c:v>2091.25</c:v>
                </c:pt>
                <c:pt idx="25">
                  <c:v>2091.25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F-47D3-A175-046992CD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'4'!$B$2:$B$33</c:f>
              <c:numCache>
                <c:formatCode>#,##0.00</c:formatCode>
                <c:ptCount val="32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7-4E34-93CE-89AA6CC307DB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'4'!$D$2:$D$33</c:f>
              <c:numCache>
                <c:formatCode>General</c:formatCode>
                <c:ptCount val="32"/>
                <c:pt idx="0">
                  <c:v>12120.304761904761</c:v>
                </c:pt>
                <c:pt idx="1">
                  <c:v>12120.304761904761</c:v>
                </c:pt>
                <c:pt idx="2">
                  <c:v>12120.304761904761</c:v>
                </c:pt>
                <c:pt idx="3">
                  <c:v>12120.304761904761</c:v>
                </c:pt>
                <c:pt idx="4">
                  <c:v>12120.304761904761</c:v>
                </c:pt>
                <c:pt idx="5">
                  <c:v>12120.304761904761</c:v>
                </c:pt>
                <c:pt idx="6">
                  <c:v>12120.304761904761</c:v>
                </c:pt>
                <c:pt idx="7">
                  <c:v>12120.304761904761</c:v>
                </c:pt>
                <c:pt idx="8">
                  <c:v>12120.304761904761</c:v>
                </c:pt>
                <c:pt idx="9">
                  <c:v>12120.304761904761</c:v>
                </c:pt>
                <c:pt idx="10">
                  <c:v>12120.304761904761</c:v>
                </c:pt>
                <c:pt idx="11">
                  <c:v>12120.304761904761</c:v>
                </c:pt>
                <c:pt idx="12">
                  <c:v>12120.304761904761</c:v>
                </c:pt>
                <c:pt idx="13">
                  <c:v>12120.304761904761</c:v>
                </c:pt>
                <c:pt idx="14">
                  <c:v>12120.304761904761</c:v>
                </c:pt>
                <c:pt idx="15">
                  <c:v>12120.304761904761</c:v>
                </c:pt>
                <c:pt idx="16">
                  <c:v>12120.304761904761</c:v>
                </c:pt>
                <c:pt idx="17">
                  <c:v>12120.304761904761</c:v>
                </c:pt>
                <c:pt idx="18">
                  <c:v>12120.304761904761</c:v>
                </c:pt>
                <c:pt idx="19">
                  <c:v>12120.304761904761</c:v>
                </c:pt>
                <c:pt idx="20">
                  <c:v>12120.304761904761</c:v>
                </c:pt>
                <c:pt idx="21">
                  <c:v>12120.304761904761</c:v>
                </c:pt>
                <c:pt idx="22">
                  <c:v>12120.304761904761</c:v>
                </c:pt>
                <c:pt idx="23">
                  <c:v>12120.304761904761</c:v>
                </c:pt>
                <c:pt idx="24">
                  <c:v>12120.304761904761</c:v>
                </c:pt>
                <c:pt idx="25">
                  <c:v>12120.304761904761</c:v>
                </c:pt>
                <c:pt idx="26">
                  <c:v>12120.304761904761</c:v>
                </c:pt>
                <c:pt idx="27">
                  <c:v>12120.304761904761</c:v>
                </c:pt>
                <c:pt idx="28">
                  <c:v>12120.304761904761</c:v>
                </c:pt>
                <c:pt idx="29">
                  <c:v>12120.304761904761</c:v>
                </c:pt>
                <c:pt idx="30">
                  <c:v>12120.304761904761</c:v>
                </c:pt>
                <c:pt idx="31">
                  <c:v>12120.304761904761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7-4E34-93CE-89AA6CC307DB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'4'!$E$2:$E$33</c:f>
              <c:numCache>
                <c:formatCode>General</c:formatCode>
                <c:ptCount val="32"/>
                <c:pt idx="0">
                  <c:v>203.50476190476093</c:v>
                </c:pt>
                <c:pt idx="1">
                  <c:v>203.50476190476093</c:v>
                </c:pt>
                <c:pt idx="2">
                  <c:v>203.50476190476093</c:v>
                </c:pt>
                <c:pt idx="3">
                  <c:v>203.50476190476093</c:v>
                </c:pt>
                <c:pt idx="4">
                  <c:v>203.50476190476093</c:v>
                </c:pt>
                <c:pt idx="5">
                  <c:v>203.50476190476093</c:v>
                </c:pt>
                <c:pt idx="6">
                  <c:v>203.50476190476093</c:v>
                </c:pt>
                <c:pt idx="7">
                  <c:v>203.50476190476093</c:v>
                </c:pt>
                <c:pt idx="8">
                  <c:v>203.50476190476093</c:v>
                </c:pt>
                <c:pt idx="9">
                  <c:v>203.50476190476093</c:v>
                </c:pt>
                <c:pt idx="10">
                  <c:v>203.50476190476093</c:v>
                </c:pt>
                <c:pt idx="11">
                  <c:v>203.50476190476093</c:v>
                </c:pt>
                <c:pt idx="12">
                  <c:v>203.50476190476093</c:v>
                </c:pt>
                <c:pt idx="13">
                  <c:v>203.50476190476093</c:v>
                </c:pt>
                <c:pt idx="14">
                  <c:v>203.50476190476093</c:v>
                </c:pt>
                <c:pt idx="15">
                  <c:v>203.50476190476093</c:v>
                </c:pt>
                <c:pt idx="16">
                  <c:v>203.50476190476093</c:v>
                </c:pt>
                <c:pt idx="17">
                  <c:v>203.50476190476093</c:v>
                </c:pt>
                <c:pt idx="18">
                  <c:v>203.50476190476093</c:v>
                </c:pt>
                <c:pt idx="19">
                  <c:v>203.50476190476093</c:v>
                </c:pt>
                <c:pt idx="20">
                  <c:v>203.50476190476093</c:v>
                </c:pt>
                <c:pt idx="21">
                  <c:v>203.50476190476093</c:v>
                </c:pt>
                <c:pt idx="22">
                  <c:v>203.50476190476093</c:v>
                </c:pt>
                <c:pt idx="23">
                  <c:v>203.50476190476093</c:v>
                </c:pt>
                <c:pt idx="24">
                  <c:v>203.50476190476093</c:v>
                </c:pt>
                <c:pt idx="25">
                  <c:v>203.50476190476093</c:v>
                </c:pt>
                <c:pt idx="26">
                  <c:v>203.50476190476093</c:v>
                </c:pt>
                <c:pt idx="27">
                  <c:v>203.50476190476093</c:v>
                </c:pt>
                <c:pt idx="28">
                  <c:v>203.50476190476093</c:v>
                </c:pt>
                <c:pt idx="29">
                  <c:v>203.50476190476093</c:v>
                </c:pt>
                <c:pt idx="30">
                  <c:v>203.50476190476093</c:v>
                </c:pt>
                <c:pt idx="31">
                  <c:v>203.50476190476093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7-4E34-93CE-89AA6CC307DB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'4'!$H$2:$H$33</c:f>
              <c:numCache>
                <c:formatCode>0.00</c:formatCode>
                <c:ptCount val="32"/>
                <c:pt idx="0">
                  <c:v>6161.9047619047615</c:v>
                </c:pt>
                <c:pt idx="1">
                  <c:v>6161.9047619047615</c:v>
                </c:pt>
                <c:pt idx="2">
                  <c:v>6161.9047619047615</c:v>
                </c:pt>
                <c:pt idx="3">
                  <c:v>6161.9047619047615</c:v>
                </c:pt>
                <c:pt idx="4">
                  <c:v>6161.9047619047615</c:v>
                </c:pt>
                <c:pt idx="5">
                  <c:v>6161.9047619047615</c:v>
                </c:pt>
                <c:pt idx="6">
                  <c:v>6161.9047619047615</c:v>
                </c:pt>
                <c:pt idx="7">
                  <c:v>6161.9047619047615</c:v>
                </c:pt>
                <c:pt idx="8">
                  <c:v>6161.9047619047615</c:v>
                </c:pt>
                <c:pt idx="9">
                  <c:v>6161.9047619047615</c:v>
                </c:pt>
                <c:pt idx="10">
                  <c:v>6161.9047619047615</c:v>
                </c:pt>
                <c:pt idx="11">
                  <c:v>6161.9047619047615</c:v>
                </c:pt>
                <c:pt idx="12">
                  <c:v>6161.9047619047615</c:v>
                </c:pt>
                <c:pt idx="13">
                  <c:v>6161.9047619047615</c:v>
                </c:pt>
                <c:pt idx="14">
                  <c:v>6161.9047619047615</c:v>
                </c:pt>
                <c:pt idx="15">
                  <c:v>6161.9047619047615</c:v>
                </c:pt>
                <c:pt idx="16">
                  <c:v>6161.9047619047615</c:v>
                </c:pt>
                <c:pt idx="17">
                  <c:v>6161.9047619047615</c:v>
                </c:pt>
                <c:pt idx="18">
                  <c:v>6161.9047619047615</c:v>
                </c:pt>
                <c:pt idx="19">
                  <c:v>6161.9047619047615</c:v>
                </c:pt>
                <c:pt idx="20">
                  <c:v>6161.9047619047615</c:v>
                </c:pt>
                <c:pt idx="21">
                  <c:v>6161.9047619047615</c:v>
                </c:pt>
                <c:pt idx="22">
                  <c:v>6161.9047619047615</c:v>
                </c:pt>
                <c:pt idx="23">
                  <c:v>6161.9047619047615</c:v>
                </c:pt>
                <c:pt idx="24">
                  <c:v>6161.9047619047615</c:v>
                </c:pt>
                <c:pt idx="25">
                  <c:v>6161.9047619047615</c:v>
                </c:pt>
                <c:pt idx="26">
                  <c:v>6161.9047619047615</c:v>
                </c:pt>
                <c:pt idx="27">
                  <c:v>6161.9047619047615</c:v>
                </c:pt>
                <c:pt idx="28">
                  <c:v>6161.9047619047615</c:v>
                </c:pt>
                <c:pt idx="29">
                  <c:v>6161.9047619047615</c:v>
                </c:pt>
                <c:pt idx="30">
                  <c:v>6161.9047619047615</c:v>
                </c:pt>
                <c:pt idx="31">
                  <c:v>6161.9047619047615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7-4E34-93CE-89AA6CC3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скользящих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скользящих размахов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'4'!$C$2:$C$32</c:f>
              <c:numCache>
                <c:formatCode>General</c:formatCode>
                <c:ptCount val="31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763-8D83-4CC841DA72FA}"/>
            </c:ext>
          </c:extLst>
        </c:ser>
        <c:ser>
          <c:idx val="1"/>
          <c:order val="1"/>
          <c:tx>
            <c:v>Верхняя граница скольз. размахов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'4'!$F$2:$F$32</c:f>
              <c:numCache>
                <c:formatCode>General</c:formatCode>
                <c:ptCount val="31"/>
                <c:pt idx="0">
                  <c:v>7318.08</c:v>
                </c:pt>
                <c:pt idx="1">
                  <c:v>7318.08</c:v>
                </c:pt>
                <c:pt idx="2">
                  <c:v>7318.08</c:v>
                </c:pt>
                <c:pt idx="3">
                  <c:v>7318.08</c:v>
                </c:pt>
                <c:pt idx="4">
                  <c:v>7318.08</c:v>
                </c:pt>
                <c:pt idx="5">
                  <c:v>7318.08</c:v>
                </c:pt>
                <c:pt idx="6">
                  <c:v>7318.08</c:v>
                </c:pt>
                <c:pt idx="7">
                  <c:v>7318.08</c:v>
                </c:pt>
                <c:pt idx="8">
                  <c:v>7318.08</c:v>
                </c:pt>
                <c:pt idx="9">
                  <c:v>7318.08</c:v>
                </c:pt>
                <c:pt idx="10">
                  <c:v>7318.08</c:v>
                </c:pt>
                <c:pt idx="11">
                  <c:v>7318.08</c:v>
                </c:pt>
                <c:pt idx="12">
                  <c:v>7318.08</c:v>
                </c:pt>
                <c:pt idx="13">
                  <c:v>7318.08</c:v>
                </c:pt>
                <c:pt idx="14">
                  <c:v>7318.08</c:v>
                </c:pt>
                <c:pt idx="15">
                  <c:v>7318.08</c:v>
                </c:pt>
                <c:pt idx="16">
                  <c:v>7318.08</c:v>
                </c:pt>
                <c:pt idx="17">
                  <c:v>7318.08</c:v>
                </c:pt>
                <c:pt idx="18">
                  <c:v>7318.08</c:v>
                </c:pt>
                <c:pt idx="19">
                  <c:v>7318.08</c:v>
                </c:pt>
                <c:pt idx="20">
                  <c:v>7318.08</c:v>
                </c:pt>
                <c:pt idx="21">
                  <c:v>7318.08</c:v>
                </c:pt>
                <c:pt idx="22">
                  <c:v>7318.08</c:v>
                </c:pt>
                <c:pt idx="23">
                  <c:v>7318.08</c:v>
                </c:pt>
                <c:pt idx="24">
                  <c:v>7318.08</c:v>
                </c:pt>
                <c:pt idx="25">
                  <c:v>7318.08</c:v>
                </c:pt>
                <c:pt idx="26">
                  <c:v>7318.08</c:v>
                </c:pt>
                <c:pt idx="27">
                  <c:v>7318.08</c:v>
                </c:pt>
                <c:pt idx="28">
                  <c:v>7318.08</c:v>
                </c:pt>
                <c:pt idx="29">
                  <c:v>7318.08</c:v>
                </c:pt>
                <c:pt idx="30">
                  <c:v>7318.08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763-8D83-4CC841DA72FA}"/>
            </c:ext>
          </c:extLst>
        </c:ser>
        <c:ser>
          <c:idx val="2"/>
          <c:order val="2"/>
          <c:tx>
            <c:v>Нижняя граница скольз. размахов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763-8D83-4CC841DA72FA}"/>
            </c:ext>
          </c:extLst>
        </c:ser>
        <c:ser>
          <c:idx val="3"/>
          <c:order val="3"/>
          <c:tx>
            <c:v>Среднее скольз. размахов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'4'!$I$2:$I$32</c:f>
              <c:numCache>
                <c:formatCode>General</c:formatCode>
                <c:ptCount val="31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2240</c:v>
                </c:pt>
                <c:pt idx="6">
                  <c:v>2240</c:v>
                </c:pt>
                <c:pt idx="7">
                  <c:v>2240</c:v>
                </c:pt>
                <c:pt idx="8">
                  <c:v>2240</c:v>
                </c:pt>
                <c:pt idx="9">
                  <c:v>2240</c:v>
                </c:pt>
                <c:pt idx="10">
                  <c:v>2240</c:v>
                </c:pt>
                <c:pt idx="11">
                  <c:v>2240</c:v>
                </c:pt>
                <c:pt idx="12">
                  <c:v>2240</c:v>
                </c:pt>
                <c:pt idx="13">
                  <c:v>2240</c:v>
                </c:pt>
                <c:pt idx="14">
                  <c:v>2240</c:v>
                </c:pt>
                <c:pt idx="15">
                  <c:v>2240</c:v>
                </c:pt>
                <c:pt idx="16">
                  <c:v>2240</c:v>
                </c:pt>
                <c:pt idx="17">
                  <c:v>2240</c:v>
                </c:pt>
                <c:pt idx="18">
                  <c:v>2240</c:v>
                </c:pt>
                <c:pt idx="19">
                  <c:v>2240</c:v>
                </c:pt>
                <c:pt idx="20">
                  <c:v>2240</c:v>
                </c:pt>
                <c:pt idx="21">
                  <c:v>2240</c:v>
                </c:pt>
                <c:pt idx="22">
                  <c:v>2240</c:v>
                </c:pt>
                <c:pt idx="23">
                  <c:v>2240</c:v>
                </c:pt>
                <c:pt idx="24">
                  <c:v>2240</c:v>
                </c:pt>
                <c:pt idx="25">
                  <c:v>2240</c:v>
                </c:pt>
                <c:pt idx="26">
                  <c:v>2240</c:v>
                </c:pt>
                <c:pt idx="27">
                  <c:v>2240</c:v>
                </c:pt>
                <c:pt idx="28">
                  <c:v>2240</c:v>
                </c:pt>
                <c:pt idx="29">
                  <c:v>2240</c:v>
                </c:pt>
                <c:pt idx="30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4763-8D83-4CC841DA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суммы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'5'!$B$2:$B$69</c:f>
              <c:numCache>
                <c:formatCode>#,##0.00</c:formatCode>
                <c:ptCount val="68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 formatCode="General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 formatCode="General">
                  <c:v>410</c:v>
                </c:pt>
                <c:pt idx="47">
                  <c:v>2590</c:v>
                </c:pt>
                <c:pt idx="48" formatCode="General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 formatCode="General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0-477C-A5E1-6C1DDC75A91F}"/>
            </c:ext>
          </c:extLst>
        </c:ser>
        <c:ser>
          <c:idx val="1"/>
          <c:order val="1"/>
          <c:tx>
            <c:v>Верхняя граница значений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'5'!$D$2:$D$69</c:f>
              <c:numCache>
                <c:formatCode>General</c:formatCode>
                <c:ptCount val="68"/>
                <c:pt idx="0">
                  <c:v>8170.9552380952391</c:v>
                </c:pt>
                <c:pt idx="1">
                  <c:v>8170.9552380952391</c:v>
                </c:pt>
                <c:pt idx="2">
                  <c:v>8170.9552380952391</c:v>
                </c:pt>
                <c:pt idx="3">
                  <c:v>8170.9552380952391</c:v>
                </c:pt>
                <c:pt idx="4">
                  <c:v>8170.9552380952391</c:v>
                </c:pt>
                <c:pt idx="5">
                  <c:v>8170.9552380952391</c:v>
                </c:pt>
                <c:pt idx="6">
                  <c:v>8170.9552380952391</c:v>
                </c:pt>
                <c:pt idx="7">
                  <c:v>8170.9552380952391</c:v>
                </c:pt>
                <c:pt idx="8">
                  <c:v>8170.9552380952391</c:v>
                </c:pt>
                <c:pt idx="9">
                  <c:v>8170.9552380952391</c:v>
                </c:pt>
                <c:pt idx="10">
                  <c:v>8170.9552380952391</c:v>
                </c:pt>
                <c:pt idx="11">
                  <c:v>8170.9552380952391</c:v>
                </c:pt>
                <c:pt idx="12">
                  <c:v>8170.9552380952391</c:v>
                </c:pt>
                <c:pt idx="13">
                  <c:v>8170.9552380952391</c:v>
                </c:pt>
                <c:pt idx="14">
                  <c:v>8170.9552380952391</c:v>
                </c:pt>
                <c:pt idx="15">
                  <c:v>8170.9552380952391</c:v>
                </c:pt>
                <c:pt idx="16">
                  <c:v>8170.9552380952391</c:v>
                </c:pt>
                <c:pt idx="17">
                  <c:v>8170.9552380952391</c:v>
                </c:pt>
                <c:pt idx="18">
                  <c:v>8170.9552380952391</c:v>
                </c:pt>
                <c:pt idx="19">
                  <c:v>8170.9552380952391</c:v>
                </c:pt>
                <c:pt idx="20">
                  <c:v>8170.9552380952391</c:v>
                </c:pt>
                <c:pt idx="21">
                  <c:v>8170.9552380952391</c:v>
                </c:pt>
                <c:pt idx="22">
                  <c:v>8170.9552380952391</c:v>
                </c:pt>
                <c:pt idx="23">
                  <c:v>8170.9552380952391</c:v>
                </c:pt>
                <c:pt idx="24">
                  <c:v>8170.9552380952391</c:v>
                </c:pt>
                <c:pt idx="25">
                  <c:v>8170.9552380952391</c:v>
                </c:pt>
                <c:pt idx="26">
                  <c:v>8170.9552380952391</c:v>
                </c:pt>
                <c:pt idx="27">
                  <c:v>8170.9552380952391</c:v>
                </c:pt>
                <c:pt idx="28">
                  <c:v>8170.9552380952391</c:v>
                </c:pt>
                <c:pt idx="29">
                  <c:v>8170.9552380952391</c:v>
                </c:pt>
                <c:pt idx="30">
                  <c:v>8170.9552380952391</c:v>
                </c:pt>
                <c:pt idx="31">
                  <c:v>8170.9552380952391</c:v>
                </c:pt>
                <c:pt idx="32">
                  <c:v>8170.9552380952391</c:v>
                </c:pt>
                <c:pt idx="33">
                  <c:v>8170.9552380952391</c:v>
                </c:pt>
                <c:pt idx="34">
                  <c:v>8170.9552380952391</c:v>
                </c:pt>
                <c:pt idx="35">
                  <c:v>8170.9552380952391</c:v>
                </c:pt>
                <c:pt idx="36">
                  <c:v>8170.9552380952391</c:v>
                </c:pt>
                <c:pt idx="37">
                  <c:v>8170.9552380952391</c:v>
                </c:pt>
                <c:pt idx="38">
                  <c:v>8170.9552380952391</c:v>
                </c:pt>
                <c:pt idx="39">
                  <c:v>8170.9552380952391</c:v>
                </c:pt>
                <c:pt idx="40">
                  <c:v>8170.9552380952391</c:v>
                </c:pt>
                <c:pt idx="41">
                  <c:v>8170.9552380952391</c:v>
                </c:pt>
                <c:pt idx="42">
                  <c:v>8170.9552380952391</c:v>
                </c:pt>
                <c:pt idx="43">
                  <c:v>8170.9552380952391</c:v>
                </c:pt>
                <c:pt idx="44">
                  <c:v>8170.9552380952391</c:v>
                </c:pt>
                <c:pt idx="45">
                  <c:v>8170.9552380952391</c:v>
                </c:pt>
                <c:pt idx="46">
                  <c:v>8170.9552380952391</c:v>
                </c:pt>
                <c:pt idx="47">
                  <c:v>8170.9552380952391</c:v>
                </c:pt>
                <c:pt idx="48">
                  <c:v>8170.9552380952391</c:v>
                </c:pt>
                <c:pt idx="49">
                  <c:v>8170.9552380952391</c:v>
                </c:pt>
                <c:pt idx="50">
                  <c:v>8170.9552380952391</c:v>
                </c:pt>
                <c:pt idx="51">
                  <c:v>8170.9552380952391</c:v>
                </c:pt>
                <c:pt idx="52">
                  <c:v>8170.9552380952391</c:v>
                </c:pt>
                <c:pt idx="53">
                  <c:v>8170.9552380952391</c:v>
                </c:pt>
                <c:pt idx="54">
                  <c:v>8170.9552380952391</c:v>
                </c:pt>
                <c:pt idx="55">
                  <c:v>8170.9552380952391</c:v>
                </c:pt>
                <c:pt idx="56">
                  <c:v>8170.9552380952391</c:v>
                </c:pt>
                <c:pt idx="57">
                  <c:v>8170.9552380952391</c:v>
                </c:pt>
                <c:pt idx="58">
                  <c:v>8170.9552380952391</c:v>
                </c:pt>
                <c:pt idx="59">
                  <c:v>8170.9552380952391</c:v>
                </c:pt>
                <c:pt idx="60">
                  <c:v>8170.9552380952391</c:v>
                </c:pt>
                <c:pt idx="61">
                  <c:v>8170.9552380952391</c:v>
                </c:pt>
                <c:pt idx="62">
                  <c:v>8170.9552380952391</c:v>
                </c:pt>
                <c:pt idx="63">
                  <c:v>8170.9552380952391</c:v>
                </c:pt>
                <c:pt idx="64">
                  <c:v>8170.9552380952391</c:v>
                </c:pt>
                <c:pt idx="65">
                  <c:v>8170.9552380952391</c:v>
                </c:pt>
                <c:pt idx="66">
                  <c:v>8170.9552380952391</c:v>
                </c:pt>
                <c:pt idx="67">
                  <c:v>8170.9552380952391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0-477C-A5E1-6C1DDC75A91F}"/>
            </c:ext>
          </c:extLst>
        </c:ser>
        <c:ser>
          <c:idx val="2"/>
          <c:order val="2"/>
          <c:tx>
            <c:v>Нижняя граница значений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'5'!$E$2:$E$69</c:f>
              <c:numCache>
                <c:formatCode>General</c:formatCode>
                <c:ptCount val="68"/>
                <c:pt idx="0">
                  <c:v>1409.2352380952384</c:v>
                </c:pt>
                <c:pt idx="1">
                  <c:v>1409.2352380952384</c:v>
                </c:pt>
                <c:pt idx="2">
                  <c:v>1409.2352380952384</c:v>
                </c:pt>
                <c:pt idx="3">
                  <c:v>1409.2352380952384</c:v>
                </c:pt>
                <c:pt idx="4">
                  <c:v>1409.2352380952384</c:v>
                </c:pt>
                <c:pt idx="5">
                  <c:v>1409.2352380952384</c:v>
                </c:pt>
                <c:pt idx="6">
                  <c:v>1409.2352380952384</c:v>
                </c:pt>
                <c:pt idx="7">
                  <c:v>1409.2352380952384</c:v>
                </c:pt>
                <c:pt idx="8">
                  <c:v>1409.2352380952384</c:v>
                </c:pt>
                <c:pt idx="9">
                  <c:v>1409.2352380952384</c:v>
                </c:pt>
                <c:pt idx="10">
                  <c:v>1409.2352380952384</c:v>
                </c:pt>
                <c:pt idx="11">
                  <c:v>1409.2352380952384</c:v>
                </c:pt>
                <c:pt idx="12">
                  <c:v>1409.2352380952384</c:v>
                </c:pt>
                <c:pt idx="13">
                  <c:v>1409.2352380952384</c:v>
                </c:pt>
                <c:pt idx="14">
                  <c:v>1409.2352380952384</c:v>
                </c:pt>
                <c:pt idx="15">
                  <c:v>1409.2352380952384</c:v>
                </c:pt>
                <c:pt idx="16">
                  <c:v>1409.2352380952384</c:v>
                </c:pt>
                <c:pt idx="17">
                  <c:v>1409.2352380952384</c:v>
                </c:pt>
                <c:pt idx="18">
                  <c:v>1409.2352380952384</c:v>
                </c:pt>
                <c:pt idx="19">
                  <c:v>1409.2352380952384</c:v>
                </c:pt>
                <c:pt idx="20">
                  <c:v>1409.2352380952384</c:v>
                </c:pt>
                <c:pt idx="21">
                  <c:v>1409.2352380952384</c:v>
                </c:pt>
                <c:pt idx="22">
                  <c:v>1409.2352380952384</c:v>
                </c:pt>
                <c:pt idx="23">
                  <c:v>1409.2352380952384</c:v>
                </c:pt>
                <c:pt idx="24">
                  <c:v>1409.2352380952384</c:v>
                </c:pt>
                <c:pt idx="25">
                  <c:v>1409.2352380952384</c:v>
                </c:pt>
                <c:pt idx="26">
                  <c:v>1409.2352380952384</c:v>
                </c:pt>
                <c:pt idx="27">
                  <c:v>1409.2352380952384</c:v>
                </c:pt>
                <c:pt idx="28">
                  <c:v>1409.2352380952384</c:v>
                </c:pt>
                <c:pt idx="29">
                  <c:v>1409.2352380952384</c:v>
                </c:pt>
                <c:pt idx="30">
                  <c:v>1409.2352380952384</c:v>
                </c:pt>
                <c:pt idx="31">
                  <c:v>1409.2352380952384</c:v>
                </c:pt>
                <c:pt idx="32">
                  <c:v>1409.2352380952384</c:v>
                </c:pt>
                <c:pt idx="33">
                  <c:v>1409.2352380952384</c:v>
                </c:pt>
                <c:pt idx="34">
                  <c:v>1409.2352380952384</c:v>
                </c:pt>
                <c:pt idx="35">
                  <c:v>1409.2352380952384</c:v>
                </c:pt>
                <c:pt idx="36">
                  <c:v>1409.2352380952384</c:v>
                </c:pt>
                <c:pt idx="37">
                  <c:v>1409.2352380952384</c:v>
                </c:pt>
                <c:pt idx="38">
                  <c:v>1409.2352380952384</c:v>
                </c:pt>
                <c:pt idx="39">
                  <c:v>1409.2352380952384</c:v>
                </c:pt>
                <c:pt idx="40">
                  <c:v>1409.2352380952384</c:v>
                </c:pt>
                <c:pt idx="41">
                  <c:v>1409.2352380952384</c:v>
                </c:pt>
                <c:pt idx="42">
                  <c:v>1409.2352380952384</c:v>
                </c:pt>
                <c:pt idx="43">
                  <c:v>1409.2352380952384</c:v>
                </c:pt>
                <c:pt idx="44">
                  <c:v>1409.2352380952384</c:v>
                </c:pt>
                <c:pt idx="45">
                  <c:v>1409.2352380952384</c:v>
                </c:pt>
                <c:pt idx="46">
                  <c:v>1409.2352380952384</c:v>
                </c:pt>
                <c:pt idx="47">
                  <c:v>1409.2352380952384</c:v>
                </c:pt>
                <c:pt idx="48">
                  <c:v>1409.2352380952384</c:v>
                </c:pt>
                <c:pt idx="49">
                  <c:v>1409.2352380952384</c:v>
                </c:pt>
                <c:pt idx="50">
                  <c:v>1409.2352380952384</c:v>
                </c:pt>
                <c:pt idx="51">
                  <c:v>1409.2352380952384</c:v>
                </c:pt>
                <c:pt idx="52">
                  <c:v>1409.2352380952384</c:v>
                </c:pt>
                <c:pt idx="53">
                  <c:v>1409.2352380952384</c:v>
                </c:pt>
                <c:pt idx="54">
                  <c:v>1409.2352380952384</c:v>
                </c:pt>
                <c:pt idx="55">
                  <c:v>1409.2352380952384</c:v>
                </c:pt>
                <c:pt idx="56">
                  <c:v>1409.2352380952384</c:v>
                </c:pt>
                <c:pt idx="57">
                  <c:v>1409.2352380952384</c:v>
                </c:pt>
                <c:pt idx="58">
                  <c:v>1409.2352380952384</c:v>
                </c:pt>
                <c:pt idx="59">
                  <c:v>1409.2352380952384</c:v>
                </c:pt>
                <c:pt idx="60">
                  <c:v>1409.2352380952384</c:v>
                </c:pt>
                <c:pt idx="61">
                  <c:v>1409.2352380952384</c:v>
                </c:pt>
                <c:pt idx="62">
                  <c:v>1409.2352380952384</c:v>
                </c:pt>
                <c:pt idx="63">
                  <c:v>1409.2352380952384</c:v>
                </c:pt>
                <c:pt idx="64">
                  <c:v>1409.2352380952384</c:v>
                </c:pt>
                <c:pt idx="65">
                  <c:v>1409.2352380952384</c:v>
                </c:pt>
                <c:pt idx="66">
                  <c:v>1409.2352380952384</c:v>
                </c:pt>
                <c:pt idx="67">
                  <c:v>1409.2352380952384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0-477C-A5E1-6C1DDC75A91F}"/>
            </c:ext>
          </c:extLst>
        </c:ser>
        <c:ser>
          <c:idx val="3"/>
          <c:order val="3"/>
          <c:tx>
            <c:v>Среднее значение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'5'!$H$2:$H$69</c:f>
              <c:numCache>
                <c:formatCode>0.00</c:formatCode>
                <c:ptCount val="68"/>
                <c:pt idx="0">
                  <c:v>4790.0952380952385</c:v>
                </c:pt>
                <c:pt idx="1">
                  <c:v>4790.0952380952385</c:v>
                </c:pt>
                <c:pt idx="2">
                  <c:v>4790.0952380952385</c:v>
                </c:pt>
                <c:pt idx="3">
                  <c:v>4790.0952380952385</c:v>
                </c:pt>
                <c:pt idx="4">
                  <c:v>4790.0952380952385</c:v>
                </c:pt>
                <c:pt idx="5">
                  <c:v>4790.0952380952385</c:v>
                </c:pt>
                <c:pt idx="6">
                  <c:v>4790.0952380952385</c:v>
                </c:pt>
                <c:pt idx="7">
                  <c:v>4790.0952380952385</c:v>
                </c:pt>
                <c:pt idx="8">
                  <c:v>4790.0952380952385</c:v>
                </c:pt>
                <c:pt idx="9">
                  <c:v>4790.0952380952385</c:v>
                </c:pt>
                <c:pt idx="10">
                  <c:v>4790.0952380952385</c:v>
                </c:pt>
                <c:pt idx="11">
                  <c:v>4790.0952380952385</c:v>
                </c:pt>
                <c:pt idx="12">
                  <c:v>4790.0952380952385</c:v>
                </c:pt>
                <c:pt idx="13">
                  <c:v>4790.0952380952385</c:v>
                </c:pt>
                <c:pt idx="14">
                  <c:v>4790.0952380952385</c:v>
                </c:pt>
                <c:pt idx="15">
                  <c:v>4790.0952380952385</c:v>
                </c:pt>
                <c:pt idx="16">
                  <c:v>4790.0952380952385</c:v>
                </c:pt>
                <c:pt idx="17">
                  <c:v>4790.0952380952385</c:v>
                </c:pt>
                <c:pt idx="18">
                  <c:v>4790.0952380952385</c:v>
                </c:pt>
                <c:pt idx="19">
                  <c:v>4790.0952380952385</c:v>
                </c:pt>
                <c:pt idx="20">
                  <c:v>4790.0952380952385</c:v>
                </c:pt>
                <c:pt idx="21">
                  <c:v>4790.0952380952385</c:v>
                </c:pt>
                <c:pt idx="22">
                  <c:v>4790.0952380952385</c:v>
                </c:pt>
                <c:pt idx="23">
                  <c:v>4790.0952380952385</c:v>
                </c:pt>
                <c:pt idx="24">
                  <c:v>4790.0952380952385</c:v>
                </c:pt>
                <c:pt idx="25">
                  <c:v>4790.0952380952385</c:v>
                </c:pt>
                <c:pt idx="26">
                  <c:v>4790.0952380952385</c:v>
                </c:pt>
                <c:pt idx="27">
                  <c:v>4790.0952380952385</c:v>
                </c:pt>
                <c:pt idx="28">
                  <c:v>4790.0952380952385</c:v>
                </c:pt>
                <c:pt idx="29">
                  <c:v>4790.0952380952385</c:v>
                </c:pt>
                <c:pt idx="30">
                  <c:v>4790.0952380952385</c:v>
                </c:pt>
                <c:pt idx="31">
                  <c:v>4790.0952380952385</c:v>
                </c:pt>
                <c:pt idx="32">
                  <c:v>4790.0952380952385</c:v>
                </c:pt>
                <c:pt idx="33">
                  <c:v>4790.0952380952385</c:v>
                </c:pt>
                <c:pt idx="34">
                  <c:v>4790.0952380952385</c:v>
                </c:pt>
                <c:pt idx="35">
                  <c:v>4790.0952380952385</c:v>
                </c:pt>
                <c:pt idx="36">
                  <c:v>4790.0952380952385</c:v>
                </c:pt>
                <c:pt idx="37">
                  <c:v>4790.0952380952385</c:v>
                </c:pt>
                <c:pt idx="38">
                  <c:v>4790.0952380952385</c:v>
                </c:pt>
                <c:pt idx="39">
                  <c:v>4790.0952380952385</c:v>
                </c:pt>
                <c:pt idx="40">
                  <c:v>4790.0952380952385</c:v>
                </c:pt>
                <c:pt idx="41">
                  <c:v>4790.0952380952385</c:v>
                </c:pt>
                <c:pt idx="42">
                  <c:v>4790.0952380952385</c:v>
                </c:pt>
                <c:pt idx="43">
                  <c:v>4790.0952380952385</c:v>
                </c:pt>
                <c:pt idx="44">
                  <c:v>4790.0952380952385</c:v>
                </c:pt>
                <c:pt idx="45">
                  <c:v>4790.0952380952385</c:v>
                </c:pt>
                <c:pt idx="46">
                  <c:v>4790.0952380952385</c:v>
                </c:pt>
                <c:pt idx="47">
                  <c:v>4790.0952380952385</c:v>
                </c:pt>
                <c:pt idx="48">
                  <c:v>4790.0952380952385</c:v>
                </c:pt>
                <c:pt idx="49">
                  <c:v>4790.0952380952385</c:v>
                </c:pt>
                <c:pt idx="50">
                  <c:v>4790.0952380952385</c:v>
                </c:pt>
                <c:pt idx="51">
                  <c:v>4790.0952380952385</c:v>
                </c:pt>
                <c:pt idx="52">
                  <c:v>4790.0952380952385</c:v>
                </c:pt>
                <c:pt idx="53">
                  <c:v>4790.0952380952385</c:v>
                </c:pt>
                <c:pt idx="54">
                  <c:v>4790.0952380952385</c:v>
                </c:pt>
                <c:pt idx="55">
                  <c:v>4790.0952380952385</c:v>
                </c:pt>
                <c:pt idx="56">
                  <c:v>4790.0952380952385</c:v>
                </c:pt>
                <c:pt idx="57">
                  <c:v>4790.0952380952385</c:v>
                </c:pt>
                <c:pt idx="58">
                  <c:v>4790.0952380952385</c:v>
                </c:pt>
                <c:pt idx="59">
                  <c:v>4790.0952380952385</c:v>
                </c:pt>
                <c:pt idx="60">
                  <c:v>4790.0952380952385</c:v>
                </c:pt>
                <c:pt idx="61">
                  <c:v>4790.0952380952385</c:v>
                </c:pt>
                <c:pt idx="62">
                  <c:v>4790.0952380952385</c:v>
                </c:pt>
                <c:pt idx="63">
                  <c:v>4790.0952380952385</c:v>
                </c:pt>
                <c:pt idx="64">
                  <c:v>4790.0952380952385</c:v>
                </c:pt>
                <c:pt idx="65">
                  <c:v>4790.0952380952385</c:v>
                </c:pt>
                <c:pt idx="66">
                  <c:v>4790.0952380952385</c:v>
                </c:pt>
                <c:pt idx="67">
                  <c:v>4790.0952380952385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0-477C-A5E1-6C1DDC75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411695"/>
        <c:axId val="1613410447"/>
      </c:lineChart>
      <c:catAx>
        <c:axId val="1613411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410447"/>
        <c:crosses val="autoZero"/>
        <c:auto val="1"/>
        <c:lblAlgn val="ctr"/>
        <c:lblOffset val="100"/>
        <c:noMultiLvlLbl val="0"/>
      </c:catAx>
      <c:valAx>
        <c:axId val="16134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194310</xdr:rowOff>
    </xdr:from>
    <xdr:to>
      <xdr:col>16</xdr:col>
      <xdr:colOff>7620</xdr:colOff>
      <xdr:row>16</xdr:row>
      <xdr:rowOff>182880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6D1122-FAEF-42EF-B28D-251FCA337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17</xdr:row>
      <xdr:rowOff>194310</xdr:rowOff>
    </xdr:from>
    <xdr:to>
      <xdr:col>15</xdr:col>
      <xdr:colOff>861060</xdr:colOff>
      <xdr:row>35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B42B78-E13A-4086-8FB9-D4A85945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16</xdr:col>
      <xdr:colOff>175260</xdr:colOff>
      <xdr:row>16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192642-BE82-454D-B2B7-C19C3EF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167640</xdr:colOff>
      <xdr:row>34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29C00C-611E-499C-A2D1-BEED5898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167640</xdr:colOff>
      <xdr:row>16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B570C9-6558-4277-A1B5-73B88B91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167640</xdr:colOff>
      <xdr:row>35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2FC2F0-C129-4046-BCEE-C8D674A3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167640</xdr:colOff>
      <xdr:row>17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60A2B6-F2A4-4E76-93E2-006396FB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167640</xdr:colOff>
      <xdr:row>36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33F836-72F2-406A-A478-8B9B06FAD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167640</xdr:colOff>
      <xdr:row>17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0B285D-E240-4D20-9FD6-B3979F86C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167640</xdr:colOff>
      <xdr:row>35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09C013-0573-4A88-A8FF-F318D8CA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167640</xdr:colOff>
      <xdr:row>17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DC61EE-6DDC-4FDA-A37E-735A8D96A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167640</xdr:colOff>
      <xdr:row>35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A26BA6-542E-4F00-807B-C2A86FEF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7"/>
  <sheetViews>
    <sheetView topLeftCell="A31" workbookViewId="0">
      <selection activeCell="D53" sqref="D53"/>
    </sheetView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18">
        <v>40708</v>
      </c>
      <c r="B2" s="15">
        <f>9381</f>
        <v>9381</v>
      </c>
      <c r="C2">
        <f>ABS(B2-B3)</f>
        <v>4601</v>
      </c>
      <c r="D2">
        <f t="shared" ref="D2:D47" si="0">$H$2+2.66*$I$2</f>
        <v>50461.247342995171</v>
      </c>
      <c r="E2">
        <f>MAX($H$2-2.66*$I$2,0)</f>
        <v>0</v>
      </c>
      <c r="F2">
        <f t="shared" ref="F2:F46" si="1">3.267*$I$2</f>
        <v>43256.894999999997</v>
      </c>
      <c r="G2">
        <v>0</v>
      </c>
      <c r="H2" s="16">
        <f>AVERAGE($B$2:$B$47)</f>
        <v>15241.369565217392</v>
      </c>
      <c r="I2">
        <f>AVERAGE(C$2:C$46)</f>
        <v>13240.555555555555</v>
      </c>
    </row>
    <row r="3" spans="1:9" x14ac:dyDescent="0.25">
      <c r="A3" s="18">
        <v>40746</v>
      </c>
      <c r="B3" s="15">
        <v>4780</v>
      </c>
      <c r="C3">
        <f t="shared" ref="C3:C46" si="2">ABS(B3-B4)</f>
        <v>2479.5</v>
      </c>
      <c r="D3">
        <f t="shared" si="0"/>
        <v>50461.247342995171</v>
      </c>
      <c r="E3">
        <f>MAX($H$2-2.66*$I$2,0)</f>
        <v>0</v>
      </c>
      <c r="F3">
        <f t="shared" si="1"/>
        <v>43256.894999999997</v>
      </c>
      <c r="G3">
        <v>0</v>
      </c>
      <c r="H3" s="16">
        <f t="shared" ref="H3:H47" si="3">AVERAGE($B$2:$B$47)</f>
        <v>15241.369565217392</v>
      </c>
      <c r="I3">
        <f t="shared" ref="I3:I46" si="4">AVERAGE(C$2:C$46)</f>
        <v>13240.555555555555</v>
      </c>
    </row>
    <row r="4" spans="1:9" x14ac:dyDescent="0.25">
      <c r="A4" s="18">
        <v>40764</v>
      </c>
      <c r="B4" s="15">
        <v>2300.5</v>
      </c>
      <c r="C4">
        <f t="shared" si="2"/>
        <v>2479.5</v>
      </c>
      <c r="D4">
        <f t="shared" si="0"/>
        <v>50461.247342995171</v>
      </c>
      <c r="E4">
        <v>0</v>
      </c>
      <c r="F4">
        <f t="shared" si="1"/>
        <v>43256.894999999997</v>
      </c>
      <c r="G4">
        <v>0</v>
      </c>
      <c r="H4" s="16">
        <f t="shared" si="3"/>
        <v>15241.369565217392</v>
      </c>
      <c r="I4">
        <f t="shared" si="4"/>
        <v>13240.555555555555</v>
      </c>
    </row>
    <row r="5" spans="1:9" x14ac:dyDescent="0.25">
      <c r="A5" s="18">
        <v>40780</v>
      </c>
      <c r="B5" s="15">
        <v>4780</v>
      </c>
      <c r="C5">
        <f t="shared" si="2"/>
        <v>2300.5</v>
      </c>
      <c r="D5">
        <f t="shared" si="0"/>
        <v>50461.247342995171</v>
      </c>
      <c r="E5">
        <v>0</v>
      </c>
      <c r="F5">
        <f t="shared" si="1"/>
        <v>43256.894999999997</v>
      </c>
      <c r="G5">
        <v>0</v>
      </c>
      <c r="H5" s="16">
        <f t="shared" si="3"/>
        <v>15241.369565217392</v>
      </c>
      <c r="I5">
        <f t="shared" si="4"/>
        <v>13240.555555555555</v>
      </c>
    </row>
    <row r="6" spans="1:9" x14ac:dyDescent="0.25">
      <c r="A6" s="18">
        <v>40858</v>
      </c>
      <c r="B6" s="15">
        <v>7080.5</v>
      </c>
      <c r="C6">
        <f t="shared" si="2"/>
        <v>7080.5</v>
      </c>
      <c r="D6">
        <f t="shared" si="0"/>
        <v>50461.247342995171</v>
      </c>
      <c r="E6">
        <v>0</v>
      </c>
      <c r="F6">
        <f t="shared" si="1"/>
        <v>43256.894999999997</v>
      </c>
      <c r="G6">
        <v>0</v>
      </c>
      <c r="H6" s="16">
        <f t="shared" si="3"/>
        <v>15241.369565217392</v>
      </c>
      <c r="I6">
        <f t="shared" si="4"/>
        <v>13240.555555555555</v>
      </c>
    </row>
    <row r="7" spans="1:9" x14ac:dyDescent="0.25">
      <c r="A7" s="18">
        <v>40877</v>
      </c>
      <c r="B7" s="15">
        <v>14161</v>
      </c>
      <c r="C7">
        <f t="shared" si="2"/>
        <v>18039</v>
      </c>
      <c r="D7">
        <f t="shared" si="0"/>
        <v>50461.247342995171</v>
      </c>
      <c r="E7">
        <v>0</v>
      </c>
      <c r="F7">
        <f t="shared" si="1"/>
        <v>43256.894999999997</v>
      </c>
      <c r="G7">
        <v>0</v>
      </c>
      <c r="H7" s="16">
        <f t="shared" si="3"/>
        <v>15241.369565217392</v>
      </c>
      <c r="I7">
        <f t="shared" si="4"/>
        <v>13240.555555555555</v>
      </c>
    </row>
    <row r="8" spans="1:9" x14ac:dyDescent="0.25">
      <c r="A8" s="18">
        <v>40903</v>
      </c>
      <c r="B8" s="15">
        <v>32200</v>
      </c>
      <c r="C8">
        <f t="shared" si="2"/>
        <v>27650</v>
      </c>
      <c r="D8">
        <f t="shared" si="0"/>
        <v>50461.247342995171</v>
      </c>
      <c r="E8">
        <v>0</v>
      </c>
      <c r="F8">
        <f t="shared" si="1"/>
        <v>43256.894999999997</v>
      </c>
      <c r="G8">
        <v>0</v>
      </c>
      <c r="H8" s="16">
        <f t="shared" si="3"/>
        <v>15241.369565217392</v>
      </c>
      <c r="I8">
        <f t="shared" si="4"/>
        <v>13240.555555555555</v>
      </c>
    </row>
    <row r="9" spans="1:9" x14ac:dyDescent="0.25">
      <c r="A9" s="18">
        <v>40903</v>
      </c>
      <c r="B9" s="17">
        <v>4550</v>
      </c>
      <c r="C9">
        <f t="shared" si="2"/>
        <v>9025</v>
      </c>
      <c r="D9">
        <f t="shared" si="0"/>
        <v>50461.247342995171</v>
      </c>
      <c r="E9">
        <v>0</v>
      </c>
      <c r="F9">
        <f t="shared" si="1"/>
        <v>43256.894999999997</v>
      </c>
      <c r="G9">
        <v>0</v>
      </c>
      <c r="H9" s="16">
        <f t="shared" si="3"/>
        <v>15241.369565217392</v>
      </c>
      <c r="I9">
        <f t="shared" si="4"/>
        <v>13240.555555555555</v>
      </c>
    </row>
    <row r="10" spans="1:9" x14ac:dyDescent="0.25">
      <c r="A10" s="18">
        <v>40925</v>
      </c>
      <c r="B10" s="17">
        <v>13575</v>
      </c>
      <c r="C10">
        <f t="shared" si="2"/>
        <v>8075</v>
      </c>
      <c r="D10">
        <f t="shared" si="0"/>
        <v>50461.247342995171</v>
      </c>
      <c r="E10">
        <v>0</v>
      </c>
      <c r="F10">
        <f t="shared" si="1"/>
        <v>43256.894999999997</v>
      </c>
      <c r="G10">
        <v>0</v>
      </c>
      <c r="H10" s="16">
        <f t="shared" si="3"/>
        <v>15241.369565217392</v>
      </c>
      <c r="I10">
        <f t="shared" si="4"/>
        <v>13240.555555555555</v>
      </c>
    </row>
    <row r="11" spans="1:9" x14ac:dyDescent="0.25">
      <c r="A11" s="18">
        <v>40960</v>
      </c>
      <c r="B11" s="17">
        <v>5500</v>
      </c>
      <c r="C11">
        <f t="shared" si="2"/>
        <v>10650</v>
      </c>
      <c r="D11">
        <f t="shared" si="0"/>
        <v>50461.247342995171</v>
      </c>
      <c r="E11">
        <v>0</v>
      </c>
      <c r="F11">
        <f t="shared" si="1"/>
        <v>43256.894999999997</v>
      </c>
      <c r="G11">
        <v>0</v>
      </c>
      <c r="H11" s="16">
        <f t="shared" si="3"/>
        <v>15241.369565217392</v>
      </c>
      <c r="I11">
        <f t="shared" si="4"/>
        <v>13240.555555555555</v>
      </c>
    </row>
    <row r="12" spans="1:9" x14ac:dyDescent="0.25">
      <c r="A12" s="18">
        <v>40994</v>
      </c>
      <c r="B12" s="17">
        <v>16150</v>
      </c>
      <c r="C12">
        <f t="shared" si="2"/>
        <v>100</v>
      </c>
      <c r="D12">
        <f t="shared" si="0"/>
        <v>50461.247342995171</v>
      </c>
      <c r="E12">
        <v>0</v>
      </c>
      <c r="F12">
        <f t="shared" si="1"/>
        <v>43256.894999999997</v>
      </c>
      <c r="G12">
        <v>0</v>
      </c>
      <c r="H12" s="16">
        <f t="shared" si="3"/>
        <v>15241.369565217392</v>
      </c>
      <c r="I12">
        <f t="shared" si="4"/>
        <v>13240.555555555555</v>
      </c>
    </row>
    <row r="13" spans="1:9" x14ac:dyDescent="0.25">
      <c r="A13" s="18">
        <v>40996</v>
      </c>
      <c r="B13" s="17">
        <v>16050</v>
      </c>
      <c r="C13">
        <f t="shared" si="2"/>
        <v>100</v>
      </c>
      <c r="D13">
        <f t="shared" si="0"/>
        <v>50461.247342995171</v>
      </c>
      <c r="E13">
        <v>0</v>
      </c>
      <c r="F13">
        <f t="shared" si="1"/>
        <v>43256.894999999997</v>
      </c>
      <c r="G13">
        <v>0</v>
      </c>
      <c r="H13" s="16">
        <f t="shared" si="3"/>
        <v>15241.369565217392</v>
      </c>
      <c r="I13">
        <f t="shared" si="4"/>
        <v>13240.555555555555</v>
      </c>
    </row>
    <row r="14" spans="1:9" x14ac:dyDescent="0.25">
      <c r="A14" s="18">
        <v>40996</v>
      </c>
      <c r="B14" s="17">
        <v>16150</v>
      </c>
      <c r="C14">
        <f t="shared" si="2"/>
        <v>6380</v>
      </c>
      <c r="D14">
        <f t="shared" si="0"/>
        <v>50461.247342995171</v>
      </c>
      <c r="E14">
        <v>0</v>
      </c>
      <c r="F14">
        <f t="shared" si="1"/>
        <v>43256.894999999997</v>
      </c>
      <c r="G14">
        <v>0</v>
      </c>
      <c r="H14" s="16">
        <f t="shared" si="3"/>
        <v>15241.369565217392</v>
      </c>
      <c r="I14">
        <f t="shared" si="4"/>
        <v>13240.555555555555</v>
      </c>
    </row>
    <row r="15" spans="1:9" x14ac:dyDescent="0.25">
      <c r="A15" s="18">
        <v>41009</v>
      </c>
      <c r="B15" s="17">
        <v>9770</v>
      </c>
      <c r="C15">
        <f t="shared" si="2"/>
        <v>6380</v>
      </c>
      <c r="D15">
        <f t="shared" si="0"/>
        <v>50461.247342995171</v>
      </c>
      <c r="E15">
        <v>0</v>
      </c>
      <c r="F15">
        <f t="shared" si="1"/>
        <v>43256.894999999997</v>
      </c>
      <c r="G15">
        <v>0</v>
      </c>
      <c r="H15" s="16">
        <f t="shared" si="3"/>
        <v>15241.369565217392</v>
      </c>
      <c r="I15">
        <f t="shared" si="4"/>
        <v>13240.555555555555</v>
      </c>
    </row>
    <row r="16" spans="1:9" x14ac:dyDescent="0.25">
      <c r="A16" s="18">
        <v>41047</v>
      </c>
      <c r="B16" s="17">
        <v>16150</v>
      </c>
      <c r="C16">
        <f t="shared" si="2"/>
        <v>16150</v>
      </c>
      <c r="D16">
        <f t="shared" si="0"/>
        <v>50461.247342995171</v>
      </c>
      <c r="E16">
        <v>0</v>
      </c>
      <c r="F16">
        <f t="shared" si="1"/>
        <v>43256.894999999997</v>
      </c>
      <c r="G16">
        <v>0</v>
      </c>
      <c r="H16" s="16">
        <f t="shared" si="3"/>
        <v>15241.369565217392</v>
      </c>
      <c r="I16">
        <f t="shared" si="4"/>
        <v>13240.555555555555</v>
      </c>
    </row>
    <row r="17" spans="1:9" x14ac:dyDescent="0.25">
      <c r="A17" s="18">
        <v>41074</v>
      </c>
      <c r="B17" s="17">
        <v>32300</v>
      </c>
      <c r="C17">
        <f t="shared" si="2"/>
        <v>0</v>
      </c>
      <c r="D17">
        <f t="shared" si="0"/>
        <v>50461.247342995171</v>
      </c>
      <c r="E17">
        <v>0</v>
      </c>
      <c r="F17">
        <f t="shared" si="1"/>
        <v>43256.894999999997</v>
      </c>
      <c r="G17">
        <v>0</v>
      </c>
      <c r="H17" s="16">
        <f t="shared" si="3"/>
        <v>15241.369565217392</v>
      </c>
      <c r="I17">
        <f t="shared" si="4"/>
        <v>13240.555555555555</v>
      </c>
    </row>
    <row r="18" spans="1:9" x14ac:dyDescent="0.25">
      <c r="A18" s="18">
        <v>41078</v>
      </c>
      <c r="B18" s="17">
        <v>32300</v>
      </c>
      <c r="C18">
        <f t="shared" si="2"/>
        <v>0</v>
      </c>
      <c r="D18">
        <f t="shared" si="0"/>
        <v>50461.247342995171</v>
      </c>
      <c r="E18">
        <v>0</v>
      </c>
      <c r="F18">
        <f t="shared" si="1"/>
        <v>43256.894999999997</v>
      </c>
      <c r="G18">
        <v>0</v>
      </c>
      <c r="H18" s="16">
        <f t="shared" si="3"/>
        <v>15241.369565217392</v>
      </c>
      <c r="I18">
        <f t="shared" si="4"/>
        <v>13240.555555555555</v>
      </c>
    </row>
    <row r="19" spans="1:9" x14ac:dyDescent="0.25">
      <c r="A19" s="18">
        <v>41106</v>
      </c>
      <c r="B19" s="17">
        <v>32300</v>
      </c>
      <c r="C19">
        <f t="shared" si="2"/>
        <v>0</v>
      </c>
      <c r="D19">
        <f t="shared" si="0"/>
        <v>50461.247342995171</v>
      </c>
      <c r="E19">
        <v>0</v>
      </c>
      <c r="F19">
        <f t="shared" si="1"/>
        <v>43256.894999999997</v>
      </c>
      <c r="G19">
        <v>0</v>
      </c>
      <c r="H19" s="16">
        <f t="shared" si="3"/>
        <v>15241.369565217392</v>
      </c>
      <c r="I19">
        <f t="shared" si="4"/>
        <v>13240.555555555555</v>
      </c>
    </row>
    <row r="20" spans="1:9" x14ac:dyDescent="0.25">
      <c r="A20" s="18">
        <v>41114</v>
      </c>
      <c r="B20" s="17">
        <v>32300</v>
      </c>
      <c r="C20">
        <f t="shared" si="2"/>
        <v>16150</v>
      </c>
      <c r="D20">
        <f t="shared" si="0"/>
        <v>50461.247342995171</v>
      </c>
      <c r="E20">
        <v>0</v>
      </c>
      <c r="F20">
        <f t="shared" si="1"/>
        <v>43256.894999999997</v>
      </c>
      <c r="G20">
        <v>0</v>
      </c>
      <c r="H20" s="16">
        <f t="shared" si="3"/>
        <v>15241.369565217392</v>
      </c>
      <c r="I20">
        <f t="shared" si="4"/>
        <v>13240.555555555555</v>
      </c>
    </row>
    <row r="21" spans="1:9" x14ac:dyDescent="0.25">
      <c r="A21" s="18">
        <v>41129</v>
      </c>
      <c r="B21" s="17">
        <v>48450</v>
      </c>
      <c r="C21">
        <f t="shared" si="2"/>
        <v>44850</v>
      </c>
      <c r="D21">
        <f t="shared" si="0"/>
        <v>50461.247342995171</v>
      </c>
      <c r="E21">
        <v>0</v>
      </c>
      <c r="F21">
        <f t="shared" si="1"/>
        <v>43256.894999999997</v>
      </c>
      <c r="G21">
        <v>0</v>
      </c>
      <c r="H21" s="16">
        <f t="shared" si="3"/>
        <v>15241.369565217392</v>
      </c>
      <c r="I21">
        <f t="shared" si="4"/>
        <v>13240.555555555555</v>
      </c>
    </row>
    <row r="22" spans="1:9" x14ac:dyDescent="0.25">
      <c r="A22" s="18">
        <v>41149</v>
      </c>
      <c r="B22" s="17">
        <v>3600</v>
      </c>
      <c r="C22">
        <f t="shared" si="2"/>
        <v>28700</v>
      </c>
      <c r="D22">
        <f t="shared" si="0"/>
        <v>50461.247342995171</v>
      </c>
      <c r="E22">
        <v>0</v>
      </c>
      <c r="F22">
        <f t="shared" si="1"/>
        <v>43256.894999999997</v>
      </c>
      <c r="G22">
        <v>0</v>
      </c>
      <c r="H22" s="16">
        <f t="shared" si="3"/>
        <v>15241.369565217392</v>
      </c>
      <c r="I22">
        <f t="shared" si="4"/>
        <v>13240.555555555555</v>
      </c>
    </row>
    <row r="23" spans="1:9" x14ac:dyDescent="0.25">
      <c r="A23" s="18">
        <v>41163</v>
      </c>
      <c r="B23" s="17">
        <v>32300</v>
      </c>
      <c r="C23">
        <f t="shared" si="2"/>
        <v>31100</v>
      </c>
      <c r="D23">
        <f t="shared" si="0"/>
        <v>50461.247342995171</v>
      </c>
      <c r="E23">
        <v>0</v>
      </c>
      <c r="F23">
        <f t="shared" si="1"/>
        <v>43256.894999999997</v>
      </c>
      <c r="G23">
        <v>0</v>
      </c>
      <c r="H23" s="16">
        <f t="shared" si="3"/>
        <v>15241.369565217392</v>
      </c>
      <c r="I23">
        <f t="shared" si="4"/>
        <v>13240.555555555555</v>
      </c>
    </row>
    <row r="24" spans="1:9" x14ac:dyDescent="0.25">
      <c r="A24" s="13">
        <v>41173</v>
      </c>
      <c r="B24" s="17">
        <v>1200</v>
      </c>
      <c r="C24">
        <f t="shared" si="2"/>
        <v>31100</v>
      </c>
      <c r="D24">
        <f t="shared" si="0"/>
        <v>50461.247342995171</v>
      </c>
      <c r="E24">
        <v>0</v>
      </c>
      <c r="F24">
        <f t="shared" si="1"/>
        <v>43256.894999999997</v>
      </c>
      <c r="G24">
        <v>0</v>
      </c>
      <c r="H24" s="16">
        <f t="shared" si="3"/>
        <v>15241.369565217392</v>
      </c>
      <c r="I24">
        <f t="shared" si="4"/>
        <v>13240.555555555555</v>
      </c>
    </row>
    <row r="25" spans="1:9" x14ac:dyDescent="0.25">
      <c r="A25" s="13">
        <v>41173</v>
      </c>
      <c r="B25" s="17">
        <v>32300</v>
      </c>
      <c r="C25">
        <f t="shared" si="2"/>
        <v>8075</v>
      </c>
      <c r="D25">
        <f t="shared" si="0"/>
        <v>50461.247342995171</v>
      </c>
      <c r="E25">
        <v>0</v>
      </c>
      <c r="F25">
        <f t="shared" si="1"/>
        <v>43256.894999999997</v>
      </c>
      <c r="G25">
        <v>0</v>
      </c>
      <c r="H25" s="16">
        <f t="shared" si="3"/>
        <v>15241.369565217392</v>
      </c>
      <c r="I25">
        <f t="shared" si="4"/>
        <v>13240.555555555555</v>
      </c>
    </row>
    <row r="26" spans="1:9" x14ac:dyDescent="0.25">
      <c r="A26" s="13">
        <v>41198</v>
      </c>
      <c r="B26" s="17">
        <v>40375</v>
      </c>
      <c r="C26">
        <f t="shared" si="2"/>
        <v>38575</v>
      </c>
      <c r="D26">
        <f t="shared" si="0"/>
        <v>50461.247342995171</v>
      </c>
      <c r="E26">
        <v>0</v>
      </c>
      <c r="F26">
        <f t="shared" si="1"/>
        <v>43256.894999999997</v>
      </c>
      <c r="G26">
        <v>0</v>
      </c>
      <c r="H26" s="16">
        <f t="shared" si="3"/>
        <v>15241.369565217392</v>
      </c>
      <c r="I26">
        <f t="shared" si="4"/>
        <v>13240.555555555555</v>
      </c>
    </row>
    <row r="27" spans="1:9" x14ac:dyDescent="0.25">
      <c r="A27" s="13">
        <v>41201</v>
      </c>
      <c r="B27" s="17">
        <v>1800</v>
      </c>
      <c r="C27">
        <f t="shared" si="2"/>
        <v>30500</v>
      </c>
      <c r="D27">
        <f t="shared" si="0"/>
        <v>50461.247342995171</v>
      </c>
      <c r="E27">
        <v>0</v>
      </c>
      <c r="F27">
        <f t="shared" si="1"/>
        <v>43256.894999999997</v>
      </c>
      <c r="G27">
        <v>0</v>
      </c>
      <c r="H27" s="16">
        <f t="shared" si="3"/>
        <v>15241.369565217392</v>
      </c>
      <c r="I27">
        <f t="shared" si="4"/>
        <v>13240.555555555555</v>
      </c>
    </row>
    <row r="28" spans="1:9" x14ac:dyDescent="0.25">
      <c r="A28" s="13">
        <v>41235</v>
      </c>
      <c r="B28" s="17">
        <v>32300</v>
      </c>
      <c r="C28">
        <f t="shared" si="2"/>
        <v>30500</v>
      </c>
      <c r="D28">
        <f t="shared" si="0"/>
        <v>50461.247342995171</v>
      </c>
      <c r="E28">
        <v>0</v>
      </c>
      <c r="F28">
        <f t="shared" si="1"/>
        <v>43256.894999999997</v>
      </c>
      <c r="G28">
        <v>0</v>
      </c>
      <c r="H28" s="16">
        <f t="shared" si="3"/>
        <v>15241.369565217392</v>
      </c>
      <c r="I28">
        <f t="shared" si="4"/>
        <v>13240.555555555555</v>
      </c>
    </row>
    <row r="29" spans="1:9" x14ac:dyDescent="0.25">
      <c r="A29" s="13">
        <v>41246</v>
      </c>
      <c r="B29" s="17">
        <v>1800</v>
      </c>
      <c r="C29">
        <f t="shared" si="2"/>
        <v>30500</v>
      </c>
      <c r="D29">
        <f t="shared" si="0"/>
        <v>50461.247342995171</v>
      </c>
      <c r="E29">
        <v>0</v>
      </c>
      <c r="F29">
        <f t="shared" si="1"/>
        <v>43256.894999999997</v>
      </c>
      <c r="G29">
        <v>0</v>
      </c>
      <c r="H29" s="16">
        <f t="shared" si="3"/>
        <v>15241.369565217392</v>
      </c>
      <c r="I29">
        <f t="shared" si="4"/>
        <v>13240.555555555555</v>
      </c>
    </row>
    <row r="30" spans="1:9" x14ac:dyDescent="0.25">
      <c r="A30" s="13">
        <v>41255</v>
      </c>
      <c r="B30" s="17">
        <v>32300</v>
      </c>
      <c r="C30">
        <f t="shared" si="2"/>
        <v>28460</v>
      </c>
      <c r="D30">
        <f t="shared" si="0"/>
        <v>50461.247342995171</v>
      </c>
      <c r="E30">
        <v>0</v>
      </c>
      <c r="F30">
        <f t="shared" si="1"/>
        <v>43256.894999999997</v>
      </c>
      <c r="G30">
        <v>0</v>
      </c>
      <c r="H30" s="16">
        <f t="shared" si="3"/>
        <v>15241.369565217392</v>
      </c>
      <c r="I30">
        <f t="shared" si="4"/>
        <v>13240.555555555555</v>
      </c>
    </row>
    <row r="31" spans="1:9" x14ac:dyDescent="0.25">
      <c r="A31" s="13">
        <v>41299</v>
      </c>
      <c r="B31" s="17">
        <v>3840</v>
      </c>
      <c r="C31">
        <f t="shared" si="2"/>
        <v>3360</v>
      </c>
      <c r="D31">
        <f t="shared" si="0"/>
        <v>50461.247342995171</v>
      </c>
      <c r="E31">
        <v>0</v>
      </c>
      <c r="F31">
        <f t="shared" si="1"/>
        <v>43256.894999999997</v>
      </c>
      <c r="G31">
        <v>0</v>
      </c>
      <c r="H31" s="16">
        <f t="shared" si="3"/>
        <v>15241.369565217392</v>
      </c>
      <c r="I31">
        <f t="shared" si="4"/>
        <v>13240.555555555555</v>
      </c>
    </row>
    <row r="32" spans="1:9" x14ac:dyDescent="0.25">
      <c r="A32" s="13">
        <v>41324</v>
      </c>
      <c r="B32" s="17">
        <v>7200</v>
      </c>
      <c r="C32">
        <f t="shared" si="2"/>
        <v>21275</v>
      </c>
      <c r="D32">
        <f t="shared" si="0"/>
        <v>50461.247342995171</v>
      </c>
      <c r="E32">
        <v>0</v>
      </c>
      <c r="F32">
        <f t="shared" si="1"/>
        <v>43256.894999999997</v>
      </c>
      <c r="G32">
        <v>0</v>
      </c>
      <c r="H32" s="16">
        <f t="shared" si="3"/>
        <v>15241.369565217392</v>
      </c>
      <c r="I32">
        <f t="shared" si="4"/>
        <v>13240.555555555555</v>
      </c>
    </row>
    <row r="33" spans="1:11" x14ac:dyDescent="0.25">
      <c r="A33" s="13">
        <v>41330</v>
      </c>
      <c r="B33" s="17">
        <v>28475</v>
      </c>
      <c r="C33">
        <f t="shared" si="2"/>
        <v>24650</v>
      </c>
      <c r="D33">
        <f t="shared" si="0"/>
        <v>50461.247342995171</v>
      </c>
      <c r="E33">
        <v>0</v>
      </c>
      <c r="F33">
        <f t="shared" si="1"/>
        <v>43256.894999999997</v>
      </c>
      <c r="G33">
        <v>0</v>
      </c>
      <c r="H33" s="16">
        <f t="shared" si="3"/>
        <v>15241.369565217392</v>
      </c>
      <c r="I33">
        <f t="shared" si="4"/>
        <v>13240.555555555555</v>
      </c>
    </row>
    <row r="34" spans="1:11" x14ac:dyDescent="0.25">
      <c r="A34" s="13">
        <v>41351</v>
      </c>
      <c r="B34" s="17">
        <v>3825</v>
      </c>
      <c r="C34">
        <f t="shared" si="2"/>
        <v>5</v>
      </c>
      <c r="D34">
        <f t="shared" si="0"/>
        <v>50461.247342995171</v>
      </c>
      <c r="E34">
        <v>0</v>
      </c>
      <c r="F34">
        <f t="shared" si="1"/>
        <v>43256.894999999997</v>
      </c>
      <c r="G34">
        <v>0</v>
      </c>
      <c r="H34" s="16">
        <f t="shared" si="3"/>
        <v>15241.369565217392</v>
      </c>
      <c r="I34">
        <f t="shared" si="4"/>
        <v>13240.555555555555</v>
      </c>
    </row>
    <row r="35" spans="1:11" x14ac:dyDescent="0.25">
      <c r="A35" s="13">
        <v>41351</v>
      </c>
      <c r="B35" s="17">
        <v>3820</v>
      </c>
      <c r="C35">
        <f t="shared" si="2"/>
        <v>20305</v>
      </c>
      <c r="D35">
        <f t="shared" si="0"/>
        <v>50461.247342995171</v>
      </c>
      <c r="E35">
        <v>0</v>
      </c>
      <c r="F35">
        <f t="shared" si="1"/>
        <v>43256.894999999997</v>
      </c>
      <c r="G35">
        <v>0</v>
      </c>
      <c r="H35" s="16">
        <f t="shared" si="3"/>
        <v>15241.369565217392</v>
      </c>
      <c r="I35">
        <f t="shared" si="4"/>
        <v>13240.555555555555</v>
      </c>
    </row>
    <row r="36" spans="1:11" x14ac:dyDescent="0.25">
      <c r="A36" s="13">
        <v>41393</v>
      </c>
      <c r="B36" s="17">
        <v>24125</v>
      </c>
      <c r="C36">
        <f t="shared" si="2"/>
        <v>15625</v>
      </c>
      <c r="D36">
        <f t="shared" si="0"/>
        <v>50461.247342995171</v>
      </c>
      <c r="E36">
        <v>0</v>
      </c>
      <c r="F36">
        <f t="shared" si="1"/>
        <v>43256.894999999997</v>
      </c>
      <c r="G36">
        <v>0</v>
      </c>
      <c r="H36" s="16">
        <f t="shared" si="3"/>
        <v>15241.369565217392</v>
      </c>
      <c r="I36">
        <f t="shared" si="4"/>
        <v>13240.555555555555</v>
      </c>
    </row>
    <row r="37" spans="1:11" x14ac:dyDescent="0.25">
      <c r="A37" s="13">
        <v>41393</v>
      </c>
      <c r="B37" s="17">
        <v>8500</v>
      </c>
      <c r="C37">
        <f t="shared" si="2"/>
        <v>1420</v>
      </c>
      <c r="D37">
        <f t="shared" si="0"/>
        <v>50461.247342995171</v>
      </c>
      <c r="E37">
        <v>0</v>
      </c>
      <c r="F37">
        <f t="shared" si="1"/>
        <v>43256.894999999997</v>
      </c>
      <c r="G37">
        <v>0</v>
      </c>
      <c r="H37" s="16">
        <f t="shared" si="3"/>
        <v>15241.369565217392</v>
      </c>
      <c r="I37">
        <f t="shared" si="4"/>
        <v>13240.555555555555</v>
      </c>
    </row>
    <row r="38" spans="1:11" x14ac:dyDescent="0.25">
      <c r="A38" s="13">
        <v>41409</v>
      </c>
      <c r="B38" s="17">
        <v>7080</v>
      </c>
      <c r="C38">
        <f t="shared" si="2"/>
        <v>6960</v>
      </c>
      <c r="D38">
        <f t="shared" si="0"/>
        <v>50461.247342995171</v>
      </c>
      <c r="E38">
        <v>0</v>
      </c>
      <c r="F38">
        <f t="shared" si="1"/>
        <v>43256.894999999997</v>
      </c>
      <c r="G38">
        <v>0</v>
      </c>
      <c r="H38" s="16">
        <f t="shared" si="3"/>
        <v>15241.369565217392</v>
      </c>
      <c r="I38">
        <f t="shared" si="4"/>
        <v>13240.555555555555</v>
      </c>
      <c r="K38" t="s">
        <v>9</v>
      </c>
    </row>
    <row r="39" spans="1:11" x14ac:dyDescent="0.25">
      <c r="A39" s="13">
        <v>41415</v>
      </c>
      <c r="B39" s="15">
        <v>120</v>
      </c>
      <c r="C39">
        <f t="shared" si="2"/>
        <v>16030</v>
      </c>
      <c r="D39">
        <f t="shared" si="0"/>
        <v>50461.247342995171</v>
      </c>
      <c r="E39">
        <v>0</v>
      </c>
      <c r="F39">
        <f t="shared" si="1"/>
        <v>43256.894999999997</v>
      </c>
      <c r="G39">
        <v>0</v>
      </c>
      <c r="H39" s="16">
        <f t="shared" si="3"/>
        <v>15241.369565217392</v>
      </c>
      <c r="I39">
        <f t="shared" si="4"/>
        <v>13240.555555555555</v>
      </c>
      <c r="K39" t="s">
        <v>10</v>
      </c>
    </row>
    <row r="40" spans="1:11" x14ac:dyDescent="0.25">
      <c r="A40" s="19">
        <v>41430</v>
      </c>
      <c r="B40" s="17">
        <v>16150</v>
      </c>
      <c r="C40">
        <f t="shared" si="2"/>
        <v>8075</v>
      </c>
      <c r="D40">
        <f t="shared" si="0"/>
        <v>50461.247342995171</v>
      </c>
      <c r="E40">
        <v>0</v>
      </c>
      <c r="F40">
        <f t="shared" si="1"/>
        <v>43256.894999999997</v>
      </c>
      <c r="G40">
        <v>0</v>
      </c>
      <c r="H40" s="16">
        <f t="shared" si="3"/>
        <v>15241.369565217392</v>
      </c>
      <c r="I40">
        <f t="shared" si="4"/>
        <v>13240.555555555555</v>
      </c>
      <c r="K40" t="s">
        <v>11</v>
      </c>
    </row>
    <row r="41" spans="1:11" x14ac:dyDescent="0.25">
      <c r="A41" s="19">
        <v>41444</v>
      </c>
      <c r="B41" s="17">
        <v>8075</v>
      </c>
      <c r="C41">
        <f t="shared" si="2"/>
        <v>995</v>
      </c>
      <c r="D41">
        <f t="shared" si="0"/>
        <v>50461.247342995171</v>
      </c>
      <c r="E41">
        <v>0</v>
      </c>
      <c r="F41">
        <f t="shared" si="1"/>
        <v>43256.894999999997</v>
      </c>
      <c r="G41">
        <v>0</v>
      </c>
      <c r="H41" s="16">
        <f t="shared" si="3"/>
        <v>15241.369565217392</v>
      </c>
      <c r="I41">
        <f t="shared" si="4"/>
        <v>13240.555555555555</v>
      </c>
      <c r="K41" t="s">
        <v>12</v>
      </c>
    </row>
    <row r="42" spans="1:11" x14ac:dyDescent="0.25">
      <c r="A42" s="19">
        <v>41457</v>
      </c>
      <c r="B42" s="17">
        <v>7080</v>
      </c>
      <c r="C42">
        <f t="shared" si="2"/>
        <v>9070</v>
      </c>
      <c r="D42">
        <f t="shared" si="0"/>
        <v>50461.247342995171</v>
      </c>
      <c r="E42">
        <v>0</v>
      </c>
      <c r="F42">
        <f t="shared" si="1"/>
        <v>43256.894999999997</v>
      </c>
      <c r="G42">
        <v>0</v>
      </c>
      <c r="H42" s="16">
        <f t="shared" si="3"/>
        <v>15241.369565217392</v>
      </c>
      <c r="I42">
        <f t="shared" si="4"/>
        <v>13240.555555555555</v>
      </c>
      <c r="K42" t="s">
        <v>13</v>
      </c>
    </row>
    <row r="43" spans="1:11" x14ac:dyDescent="0.25">
      <c r="A43" s="19">
        <v>41471</v>
      </c>
      <c r="B43" s="17">
        <v>16150</v>
      </c>
      <c r="C43">
        <f t="shared" si="2"/>
        <v>9990</v>
      </c>
      <c r="D43">
        <f t="shared" si="0"/>
        <v>50461.247342995171</v>
      </c>
      <c r="E43">
        <v>0</v>
      </c>
      <c r="F43">
        <f t="shared" si="1"/>
        <v>43256.894999999997</v>
      </c>
      <c r="G43">
        <v>0</v>
      </c>
      <c r="H43" s="16">
        <f t="shared" si="3"/>
        <v>15241.369565217392</v>
      </c>
      <c r="I43">
        <f t="shared" si="4"/>
        <v>13240.555555555555</v>
      </c>
      <c r="K43" t="s">
        <v>14</v>
      </c>
    </row>
    <row r="44" spans="1:11" x14ac:dyDescent="0.25">
      <c r="A44" s="19">
        <v>41489</v>
      </c>
      <c r="B44" s="17">
        <v>6160</v>
      </c>
      <c r="C44">
        <f t="shared" si="2"/>
        <v>1915</v>
      </c>
      <c r="D44">
        <f t="shared" si="0"/>
        <v>50461.247342995171</v>
      </c>
      <c r="E44">
        <v>0</v>
      </c>
      <c r="F44">
        <f t="shared" si="1"/>
        <v>43256.894999999997</v>
      </c>
      <c r="G44">
        <v>0</v>
      </c>
      <c r="H44" s="16">
        <f t="shared" si="3"/>
        <v>15241.369565217392</v>
      </c>
      <c r="I44">
        <f t="shared" si="4"/>
        <v>13240.555555555555</v>
      </c>
    </row>
    <row r="45" spans="1:11" x14ac:dyDescent="0.25">
      <c r="A45" s="19">
        <v>41504</v>
      </c>
      <c r="B45" s="17">
        <v>8075</v>
      </c>
      <c r="C45">
        <f t="shared" si="2"/>
        <v>8075</v>
      </c>
      <c r="D45">
        <f t="shared" si="0"/>
        <v>50461.247342995171</v>
      </c>
      <c r="E45">
        <v>0</v>
      </c>
      <c r="F45">
        <f t="shared" si="1"/>
        <v>43256.894999999997</v>
      </c>
      <c r="G45">
        <v>0</v>
      </c>
      <c r="H45" s="16">
        <f t="shared" si="3"/>
        <v>15241.369565217392</v>
      </c>
      <c r="I45">
        <f t="shared" si="4"/>
        <v>13240.555555555555</v>
      </c>
      <c r="K45" t="s">
        <v>25</v>
      </c>
    </row>
    <row r="46" spans="1:11" x14ac:dyDescent="0.25">
      <c r="A46" s="19">
        <v>41517</v>
      </c>
      <c r="B46" s="17">
        <v>16150</v>
      </c>
      <c r="C46">
        <f t="shared" si="2"/>
        <v>8075</v>
      </c>
      <c r="D46">
        <f t="shared" si="0"/>
        <v>50461.247342995171</v>
      </c>
      <c r="E46">
        <v>0</v>
      </c>
      <c r="F46">
        <f t="shared" si="1"/>
        <v>43256.894999999997</v>
      </c>
      <c r="G46">
        <v>0</v>
      </c>
      <c r="H46" s="16">
        <f t="shared" si="3"/>
        <v>15241.369565217392</v>
      </c>
      <c r="I46">
        <f t="shared" si="4"/>
        <v>13240.555555555555</v>
      </c>
    </row>
    <row r="47" spans="1:11" x14ac:dyDescent="0.25">
      <c r="A47" s="19">
        <v>41532</v>
      </c>
      <c r="B47" s="17">
        <v>8075</v>
      </c>
      <c r="D47">
        <f t="shared" si="0"/>
        <v>50461.247342995171</v>
      </c>
      <c r="E47">
        <v>0</v>
      </c>
      <c r="H47" s="16">
        <f t="shared" si="3"/>
        <v>15241.369565217392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9"/>
  <sheetViews>
    <sheetView topLeftCell="A7" workbookViewId="0">
      <selection activeCell="E31" sqref="E31"/>
    </sheetView>
  </sheetViews>
  <sheetFormatPr defaultColWidth="12.6640625" defaultRowHeight="15.75" customHeight="1" x14ac:dyDescent="0.25"/>
  <sheetData>
    <row r="1" spans="1:9" x14ac:dyDescent="0.25">
      <c r="A1" s="9" t="s">
        <v>0</v>
      </c>
      <c r="B1" s="9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5">
        <v>40809</v>
      </c>
      <c r="B2" s="20">
        <v>7000</v>
      </c>
      <c r="C2">
        <f>ABS(B2-B3)</f>
        <v>0</v>
      </c>
      <c r="D2">
        <f t="shared" ref="D2:D22" si="0">$H$2+2.66*$I$2</f>
        <v>15661.519047619047</v>
      </c>
      <c r="E2">
        <f>MAX($H$2-2.66*$I$2,0)</f>
        <v>3930.9190476190479</v>
      </c>
      <c r="F2">
        <f t="shared" ref="F2:F21" si="1">3.267*$I$2</f>
        <v>7203.7349999999997</v>
      </c>
      <c r="G2">
        <v>0</v>
      </c>
      <c r="H2" s="16">
        <f>AVERAGE($B$2:$B$22)</f>
        <v>9796.2190476190481</v>
      </c>
      <c r="I2">
        <f>AVERAGE(C$2:C$21)</f>
        <v>2205</v>
      </c>
    </row>
    <row r="3" spans="1:9" x14ac:dyDescent="0.25">
      <c r="A3" s="7">
        <v>40842</v>
      </c>
      <c r="B3" s="20">
        <v>7000</v>
      </c>
      <c r="C3">
        <f t="shared" ref="C3:C21" si="2">ABS(B3-B4)</f>
        <v>1050</v>
      </c>
      <c r="D3">
        <f t="shared" si="0"/>
        <v>15661.519047619047</v>
      </c>
      <c r="E3">
        <f t="shared" ref="E3:E21" si="3">MAX($H$2-2.66*$I$2,0)</f>
        <v>3930.9190476190479</v>
      </c>
      <c r="F3">
        <f t="shared" si="1"/>
        <v>7203.7349999999997</v>
      </c>
      <c r="G3">
        <v>0</v>
      </c>
      <c r="H3" s="16">
        <f t="shared" ref="H3:H22" si="4">AVERAGE($B$2:$B$47)</f>
        <v>9796.2190476190481</v>
      </c>
      <c r="I3">
        <f t="shared" ref="I3:I21" si="5">AVERAGE(C$2:C$46)</f>
        <v>2205</v>
      </c>
    </row>
    <row r="4" spans="1:9" x14ac:dyDescent="0.25">
      <c r="A4" s="7">
        <v>40869</v>
      </c>
      <c r="B4" s="20">
        <v>5950</v>
      </c>
      <c r="C4">
        <f t="shared" si="2"/>
        <v>0</v>
      </c>
      <c r="D4">
        <f t="shared" si="0"/>
        <v>15661.519047619047</v>
      </c>
      <c r="E4">
        <f t="shared" si="3"/>
        <v>3930.9190476190479</v>
      </c>
      <c r="F4">
        <f t="shared" si="1"/>
        <v>7203.7349999999997</v>
      </c>
      <c r="G4">
        <v>0</v>
      </c>
      <c r="H4" s="16">
        <f t="shared" si="4"/>
        <v>9796.2190476190481</v>
      </c>
      <c r="I4">
        <f t="shared" si="5"/>
        <v>2205</v>
      </c>
    </row>
    <row r="5" spans="1:9" x14ac:dyDescent="0.25">
      <c r="A5" s="7">
        <v>40900</v>
      </c>
      <c r="B5" s="20">
        <v>5950</v>
      </c>
      <c r="C5">
        <f t="shared" si="2"/>
        <v>0</v>
      </c>
      <c r="D5">
        <f t="shared" si="0"/>
        <v>15661.519047619047</v>
      </c>
      <c r="E5">
        <f t="shared" si="3"/>
        <v>3930.9190476190479</v>
      </c>
      <c r="F5">
        <f t="shared" si="1"/>
        <v>7203.7349999999997</v>
      </c>
      <c r="G5">
        <v>0</v>
      </c>
      <c r="H5" s="16">
        <f t="shared" si="4"/>
        <v>9796.2190476190481</v>
      </c>
      <c r="I5">
        <f t="shared" si="5"/>
        <v>2205</v>
      </c>
    </row>
    <row r="6" spans="1:9" x14ac:dyDescent="0.25">
      <c r="A6" s="5">
        <v>40940</v>
      </c>
      <c r="B6" s="20">
        <v>5950</v>
      </c>
      <c r="C6">
        <f t="shared" si="2"/>
        <v>6920.6</v>
      </c>
      <c r="D6">
        <f t="shared" si="0"/>
        <v>15661.519047619047</v>
      </c>
      <c r="E6">
        <f t="shared" si="3"/>
        <v>3930.9190476190479</v>
      </c>
      <c r="F6">
        <f t="shared" si="1"/>
        <v>7203.7349999999997</v>
      </c>
      <c r="G6">
        <v>0</v>
      </c>
      <c r="H6" s="16">
        <f t="shared" si="4"/>
        <v>9796.2190476190481</v>
      </c>
      <c r="I6">
        <f t="shared" si="5"/>
        <v>2205</v>
      </c>
    </row>
    <row r="7" spans="1:9" x14ac:dyDescent="0.25">
      <c r="A7" s="5">
        <v>40974</v>
      </c>
      <c r="B7" s="20">
        <v>12870.6</v>
      </c>
      <c r="C7">
        <f t="shared" si="2"/>
        <v>1129.3999999999996</v>
      </c>
      <c r="D7">
        <f t="shared" si="0"/>
        <v>15661.519047619047</v>
      </c>
      <c r="E7">
        <f t="shared" si="3"/>
        <v>3930.9190476190479</v>
      </c>
      <c r="F7">
        <f t="shared" si="1"/>
        <v>7203.7349999999997</v>
      </c>
      <c r="G7">
        <v>0</v>
      </c>
      <c r="H7" s="16">
        <f t="shared" si="4"/>
        <v>9796.2190476190481</v>
      </c>
      <c r="I7">
        <f t="shared" si="5"/>
        <v>2205</v>
      </c>
    </row>
    <row r="8" spans="1:9" x14ac:dyDescent="0.25">
      <c r="A8" s="5">
        <v>41003</v>
      </c>
      <c r="B8" s="20">
        <v>14000</v>
      </c>
      <c r="C8">
        <f t="shared" si="2"/>
        <v>0</v>
      </c>
      <c r="D8">
        <f t="shared" si="0"/>
        <v>15661.519047619047</v>
      </c>
      <c r="E8">
        <f t="shared" si="3"/>
        <v>3930.9190476190479</v>
      </c>
      <c r="F8">
        <f t="shared" si="1"/>
        <v>7203.7349999999997</v>
      </c>
      <c r="G8">
        <v>0</v>
      </c>
      <c r="H8" s="16">
        <f t="shared" si="4"/>
        <v>9796.2190476190481</v>
      </c>
      <c r="I8">
        <f t="shared" si="5"/>
        <v>2205</v>
      </c>
    </row>
    <row r="9" spans="1:9" x14ac:dyDescent="0.25">
      <c r="A9" s="5">
        <v>41034</v>
      </c>
      <c r="B9" s="20">
        <v>14000</v>
      </c>
      <c r="C9">
        <f t="shared" si="2"/>
        <v>0</v>
      </c>
      <c r="D9">
        <f t="shared" si="0"/>
        <v>15661.519047619047</v>
      </c>
      <c r="E9">
        <f t="shared" si="3"/>
        <v>3930.9190476190479</v>
      </c>
      <c r="F9">
        <f t="shared" si="1"/>
        <v>7203.7349999999997</v>
      </c>
      <c r="G9">
        <v>0</v>
      </c>
      <c r="H9" s="16">
        <f t="shared" si="4"/>
        <v>9796.2190476190481</v>
      </c>
      <c r="I9">
        <f t="shared" si="5"/>
        <v>2205</v>
      </c>
    </row>
    <row r="10" spans="1:9" x14ac:dyDescent="0.25">
      <c r="A10" s="5">
        <v>41068</v>
      </c>
      <c r="B10" s="20">
        <v>14000</v>
      </c>
      <c r="C10">
        <f t="shared" si="2"/>
        <v>0</v>
      </c>
      <c r="D10">
        <f t="shared" si="0"/>
        <v>15661.519047619047</v>
      </c>
      <c r="E10">
        <f t="shared" si="3"/>
        <v>3930.9190476190479</v>
      </c>
      <c r="F10">
        <f t="shared" si="1"/>
        <v>7203.7349999999997</v>
      </c>
      <c r="G10">
        <v>0</v>
      </c>
      <c r="H10" s="16">
        <f t="shared" si="4"/>
        <v>9796.2190476190481</v>
      </c>
      <c r="I10">
        <f t="shared" si="5"/>
        <v>2205</v>
      </c>
    </row>
    <row r="11" spans="1:9" x14ac:dyDescent="0.25">
      <c r="A11" s="5">
        <v>41094</v>
      </c>
      <c r="B11" s="20">
        <v>14000</v>
      </c>
      <c r="C11">
        <f t="shared" si="2"/>
        <v>0</v>
      </c>
      <c r="D11">
        <f t="shared" si="0"/>
        <v>15661.519047619047</v>
      </c>
      <c r="E11">
        <f t="shared" si="3"/>
        <v>3930.9190476190479</v>
      </c>
      <c r="F11">
        <f t="shared" si="1"/>
        <v>7203.7349999999997</v>
      </c>
      <c r="G11">
        <v>0</v>
      </c>
      <c r="H11" s="16">
        <f t="shared" si="4"/>
        <v>9796.2190476190481</v>
      </c>
      <c r="I11">
        <f t="shared" si="5"/>
        <v>2205</v>
      </c>
    </row>
    <row r="12" spans="1:9" x14ac:dyDescent="0.25">
      <c r="A12" s="5">
        <v>41129</v>
      </c>
      <c r="B12" s="20">
        <v>14000</v>
      </c>
      <c r="C12">
        <f t="shared" si="2"/>
        <v>0</v>
      </c>
      <c r="D12">
        <f t="shared" si="0"/>
        <v>15661.519047619047</v>
      </c>
      <c r="E12">
        <f t="shared" si="3"/>
        <v>3930.9190476190479</v>
      </c>
      <c r="F12">
        <f t="shared" si="1"/>
        <v>7203.7349999999997</v>
      </c>
      <c r="G12">
        <v>0</v>
      </c>
      <c r="H12" s="16">
        <f t="shared" si="4"/>
        <v>9796.2190476190481</v>
      </c>
      <c r="I12">
        <f t="shared" si="5"/>
        <v>2205</v>
      </c>
    </row>
    <row r="13" spans="1:9" x14ac:dyDescent="0.25">
      <c r="A13" s="5">
        <v>41178</v>
      </c>
      <c r="B13" s="20">
        <v>14000</v>
      </c>
      <c r="C13">
        <f t="shared" si="2"/>
        <v>0</v>
      </c>
      <c r="D13">
        <f t="shared" si="0"/>
        <v>15661.519047619047</v>
      </c>
      <c r="E13">
        <f t="shared" si="3"/>
        <v>3930.9190476190479</v>
      </c>
      <c r="F13">
        <f t="shared" si="1"/>
        <v>7203.7349999999997</v>
      </c>
      <c r="G13">
        <v>0</v>
      </c>
      <c r="H13" s="16">
        <f t="shared" si="4"/>
        <v>9796.2190476190481</v>
      </c>
      <c r="I13">
        <f t="shared" si="5"/>
        <v>2205</v>
      </c>
    </row>
    <row r="14" spans="1:9" x14ac:dyDescent="0.25">
      <c r="A14" s="7">
        <v>41197</v>
      </c>
      <c r="B14" s="20">
        <v>14000</v>
      </c>
      <c r="C14">
        <f t="shared" si="2"/>
        <v>0</v>
      </c>
      <c r="D14">
        <f t="shared" si="0"/>
        <v>15661.519047619047</v>
      </c>
      <c r="E14">
        <f t="shared" si="3"/>
        <v>3930.9190476190479</v>
      </c>
      <c r="F14">
        <f t="shared" si="1"/>
        <v>7203.7349999999997</v>
      </c>
      <c r="G14">
        <v>0</v>
      </c>
      <c r="H14" s="16">
        <f t="shared" si="4"/>
        <v>9796.2190476190481</v>
      </c>
      <c r="I14">
        <f t="shared" si="5"/>
        <v>2205</v>
      </c>
    </row>
    <row r="15" spans="1:9" x14ac:dyDescent="0.25">
      <c r="A15" s="5">
        <v>41220</v>
      </c>
      <c r="B15" s="20">
        <v>14000</v>
      </c>
      <c r="C15">
        <f t="shared" si="2"/>
        <v>3500</v>
      </c>
      <c r="D15">
        <f t="shared" si="0"/>
        <v>15661.519047619047</v>
      </c>
      <c r="E15">
        <f t="shared" si="3"/>
        <v>3930.9190476190479</v>
      </c>
      <c r="F15">
        <f t="shared" si="1"/>
        <v>7203.7349999999997</v>
      </c>
      <c r="G15">
        <v>0</v>
      </c>
      <c r="H15" s="16">
        <f t="shared" si="4"/>
        <v>9796.2190476190481</v>
      </c>
      <c r="I15">
        <f t="shared" si="5"/>
        <v>2205</v>
      </c>
    </row>
    <row r="16" spans="1:9" x14ac:dyDescent="0.25">
      <c r="A16" s="7">
        <v>41254</v>
      </c>
      <c r="B16" s="20">
        <v>10500</v>
      </c>
      <c r="C16">
        <f t="shared" si="2"/>
        <v>7000</v>
      </c>
      <c r="D16">
        <f t="shared" si="0"/>
        <v>15661.519047619047</v>
      </c>
      <c r="E16">
        <f t="shared" si="3"/>
        <v>3930.9190476190479</v>
      </c>
      <c r="F16">
        <f t="shared" si="1"/>
        <v>7203.7349999999997</v>
      </c>
      <c r="G16">
        <v>0</v>
      </c>
      <c r="H16" s="16">
        <f t="shared" si="4"/>
        <v>9796.2190476190481</v>
      </c>
      <c r="I16">
        <f t="shared" si="5"/>
        <v>2205</v>
      </c>
    </row>
    <row r="17" spans="1:9" x14ac:dyDescent="0.25">
      <c r="A17" s="5">
        <v>41290</v>
      </c>
      <c r="B17" s="20">
        <v>3500</v>
      </c>
      <c r="C17">
        <f t="shared" si="2"/>
        <v>0</v>
      </c>
      <c r="D17">
        <f t="shared" si="0"/>
        <v>15661.519047619047</v>
      </c>
      <c r="E17">
        <f t="shared" si="3"/>
        <v>3930.9190476190479</v>
      </c>
      <c r="F17">
        <f t="shared" si="1"/>
        <v>7203.7349999999997</v>
      </c>
      <c r="G17">
        <v>0</v>
      </c>
      <c r="H17" s="16">
        <f t="shared" si="4"/>
        <v>9796.2190476190481</v>
      </c>
      <c r="I17">
        <f t="shared" si="5"/>
        <v>2205</v>
      </c>
    </row>
    <row r="18" spans="1:9" x14ac:dyDescent="0.25">
      <c r="A18" s="5">
        <v>41318</v>
      </c>
      <c r="B18" s="20">
        <v>3500</v>
      </c>
      <c r="C18">
        <f t="shared" si="2"/>
        <v>0</v>
      </c>
      <c r="D18">
        <f t="shared" si="0"/>
        <v>15661.519047619047</v>
      </c>
      <c r="E18">
        <f t="shared" si="3"/>
        <v>3930.9190476190479</v>
      </c>
      <c r="F18">
        <f t="shared" si="1"/>
        <v>7203.7349999999997</v>
      </c>
      <c r="G18">
        <v>0</v>
      </c>
      <c r="H18" s="16">
        <f t="shared" si="4"/>
        <v>9796.2190476190481</v>
      </c>
      <c r="I18">
        <f t="shared" si="5"/>
        <v>2205</v>
      </c>
    </row>
    <row r="19" spans="1:9" x14ac:dyDescent="0.25">
      <c r="A19" s="5">
        <v>41345</v>
      </c>
      <c r="B19" s="20">
        <v>3500</v>
      </c>
      <c r="C19">
        <f t="shared" si="2"/>
        <v>7000</v>
      </c>
      <c r="D19">
        <f t="shared" si="0"/>
        <v>15661.519047619047</v>
      </c>
      <c r="E19">
        <f t="shared" si="3"/>
        <v>3930.9190476190479</v>
      </c>
      <c r="F19">
        <f t="shared" si="1"/>
        <v>7203.7349999999997</v>
      </c>
      <c r="G19">
        <v>0</v>
      </c>
      <c r="H19" s="16">
        <f t="shared" si="4"/>
        <v>9796.2190476190481</v>
      </c>
      <c r="I19">
        <f t="shared" si="5"/>
        <v>2205</v>
      </c>
    </row>
    <row r="20" spans="1:9" x14ac:dyDescent="0.25">
      <c r="A20" s="5">
        <v>41347</v>
      </c>
      <c r="B20" s="20">
        <v>10500</v>
      </c>
      <c r="C20">
        <f t="shared" si="2"/>
        <v>7000</v>
      </c>
      <c r="D20">
        <f t="shared" si="0"/>
        <v>15661.519047619047</v>
      </c>
      <c r="E20">
        <f t="shared" si="3"/>
        <v>3930.9190476190479</v>
      </c>
      <c r="F20">
        <f t="shared" si="1"/>
        <v>7203.7349999999997</v>
      </c>
      <c r="G20">
        <v>0</v>
      </c>
      <c r="H20" s="16">
        <f t="shared" si="4"/>
        <v>9796.2190476190481</v>
      </c>
      <c r="I20">
        <f t="shared" si="5"/>
        <v>2205</v>
      </c>
    </row>
    <row r="21" spans="1:9" x14ac:dyDescent="0.25">
      <c r="A21" s="5">
        <v>41390</v>
      </c>
      <c r="B21" s="20">
        <v>3500</v>
      </c>
      <c r="C21">
        <f t="shared" si="2"/>
        <v>10500</v>
      </c>
      <c r="D21">
        <f t="shared" si="0"/>
        <v>15661.519047619047</v>
      </c>
      <c r="E21">
        <f t="shared" si="3"/>
        <v>3930.9190476190479</v>
      </c>
      <c r="F21">
        <f t="shared" si="1"/>
        <v>7203.7349999999997</v>
      </c>
      <c r="G21">
        <v>0</v>
      </c>
      <c r="H21" s="16">
        <f t="shared" si="4"/>
        <v>9796.2190476190481</v>
      </c>
      <c r="I21">
        <f t="shared" si="5"/>
        <v>2205</v>
      </c>
    </row>
    <row r="22" spans="1:9" x14ac:dyDescent="0.25">
      <c r="A22" s="5">
        <v>41408</v>
      </c>
      <c r="B22" s="20">
        <v>14000</v>
      </c>
      <c r="D22">
        <f t="shared" si="0"/>
        <v>15661.519047619047</v>
      </c>
      <c r="H22" s="16">
        <f t="shared" si="4"/>
        <v>9796.2190476190481</v>
      </c>
    </row>
    <row r="23" spans="1:9" x14ac:dyDescent="0.25">
      <c r="B23" s="3"/>
      <c r="H23" s="16"/>
    </row>
    <row r="25" spans="1:9" ht="15.75" customHeight="1" x14ac:dyDescent="0.25">
      <c r="A25" t="s">
        <v>15</v>
      </c>
    </row>
    <row r="26" spans="1:9" ht="15.75" customHeight="1" x14ac:dyDescent="0.25">
      <c r="A26" t="s">
        <v>16</v>
      </c>
    </row>
    <row r="27" spans="1:9" ht="15.75" customHeight="1" x14ac:dyDescent="0.25">
      <c r="A27" t="s">
        <v>17</v>
      </c>
    </row>
    <row r="29" spans="1:9" ht="15.75" customHeight="1" x14ac:dyDescent="0.25">
      <c r="A29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3"/>
  <sheetViews>
    <sheetView topLeftCell="A16" workbookViewId="0">
      <selection activeCell="E37" sqref="E37"/>
    </sheetView>
  </sheetViews>
  <sheetFormatPr defaultColWidth="12.6640625" defaultRowHeight="15.75" customHeight="1" x14ac:dyDescent="0.25"/>
  <sheetData>
    <row r="1" spans="1:9" x14ac:dyDescent="0.25">
      <c r="A1" s="9" t="s">
        <v>0</v>
      </c>
      <c r="B1" s="9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5">
        <v>40695</v>
      </c>
      <c r="B2" s="20">
        <v>6290</v>
      </c>
      <c r="C2">
        <f>ABS(B2-B3)</f>
        <v>0</v>
      </c>
      <c r="D2">
        <f t="shared" ref="D2:D28" si="0">$H$2+2.66*$I$2</f>
        <v>12184.510714285716</v>
      </c>
      <c r="E2">
        <f>MAX($H$2-2.66*$I$2,0)</f>
        <v>1059.0607142857143</v>
      </c>
      <c r="F2">
        <f t="shared" ref="F2:F27" si="1">3.267*$I$2</f>
        <v>6832.1137499999995</v>
      </c>
      <c r="G2">
        <v>0</v>
      </c>
      <c r="H2" s="16">
        <f>AVERAGE($B$2:$B$22)</f>
        <v>6621.7857142857147</v>
      </c>
      <c r="I2">
        <f>AVERAGE(C$2:C$21)</f>
        <v>2091.25</v>
      </c>
    </row>
    <row r="3" spans="1:9" x14ac:dyDescent="0.25">
      <c r="A3" s="5">
        <v>40723</v>
      </c>
      <c r="B3" s="20">
        <v>6290</v>
      </c>
      <c r="C3">
        <f t="shared" ref="C3:C27" si="2">ABS(B3-B4)</f>
        <v>1572.5</v>
      </c>
      <c r="D3">
        <f t="shared" si="0"/>
        <v>12184.510714285716</v>
      </c>
      <c r="E3">
        <f t="shared" ref="E2:E28" si="3">$H$2-2.66*$I$2</f>
        <v>1059.0607142857143</v>
      </c>
      <c r="F3">
        <f t="shared" si="1"/>
        <v>6832.1137499999995</v>
      </c>
      <c r="G3">
        <v>0</v>
      </c>
      <c r="H3" s="16">
        <f t="shared" ref="H3:H28" si="4">AVERAGE($B$2:$B$22)</f>
        <v>6621.7857142857147</v>
      </c>
      <c r="I3">
        <f t="shared" ref="I3:I27" si="5">AVERAGE(C$2:C$21)</f>
        <v>2091.25</v>
      </c>
    </row>
    <row r="4" spans="1:9" x14ac:dyDescent="0.25">
      <c r="A4" s="5">
        <v>40749</v>
      </c>
      <c r="B4" s="20">
        <v>7862.5</v>
      </c>
      <c r="C4">
        <f t="shared" si="2"/>
        <v>1572.5</v>
      </c>
      <c r="D4">
        <f t="shared" si="0"/>
        <v>12184.510714285716</v>
      </c>
      <c r="E4">
        <f t="shared" si="3"/>
        <v>1059.0607142857143</v>
      </c>
      <c r="F4">
        <f t="shared" si="1"/>
        <v>6832.1137499999995</v>
      </c>
      <c r="G4">
        <v>0</v>
      </c>
      <c r="H4" s="16">
        <f t="shared" si="4"/>
        <v>6621.7857142857147</v>
      </c>
      <c r="I4">
        <f t="shared" si="5"/>
        <v>2091.25</v>
      </c>
    </row>
    <row r="5" spans="1:9" x14ac:dyDescent="0.25">
      <c r="A5" s="5">
        <v>40785</v>
      </c>
      <c r="B5" s="20">
        <v>6290</v>
      </c>
      <c r="C5">
        <f t="shared" si="2"/>
        <v>0</v>
      </c>
      <c r="D5">
        <f t="shared" si="0"/>
        <v>12184.510714285716</v>
      </c>
      <c r="E5">
        <f t="shared" si="3"/>
        <v>1059.0607142857143</v>
      </c>
      <c r="F5">
        <f t="shared" si="1"/>
        <v>6832.1137499999995</v>
      </c>
      <c r="G5">
        <v>0</v>
      </c>
      <c r="H5" s="16">
        <f t="shared" si="4"/>
        <v>6621.7857142857147</v>
      </c>
      <c r="I5">
        <f t="shared" si="5"/>
        <v>2091.25</v>
      </c>
    </row>
    <row r="6" spans="1:9" x14ac:dyDescent="0.25">
      <c r="A6" s="5">
        <v>40812</v>
      </c>
      <c r="B6" s="20">
        <v>6290</v>
      </c>
      <c r="C6">
        <f t="shared" si="2"/>
        <v>2635</v>
      </c>
      <c r="D6">
        <f t="shared" si="0"/>
        <v>12184.510714285716</v>
      </c>
      <c r="E6">
        <f t="shared" si="3"/>
        <v>1059.0607142857143</v>
      </c>
      <c r="F6">
        <f t="shared" si="1"/>
        <v>6832.1137499999995</v>
      </c>
      <c r="G6">
        <v>0</v>
      </c>
      <c r="H6" s="16">
        <f t="shared" si="4"/>
        <v>6621.7857142857147</v>
      </c>
      <c r="I6">
        <f t="shared" si="5"/>
        <v>2091.25</v>
      </c>
    </row>
    <row r="7" spans="1:9" x14ac:dyDescent="0.25">
      <c r="A7" s="7">
        <v>40847</v>
      </c>
      <c r="B7" s="20">
        <v>8925</v>
      </c>
      <c r="C7">
        <f t="shared" si="2"/>
        <v>1785</v>
      </c>
      <c r="D7">
        <f t="shared" si="0"/>
        <v>12184.510714285716</v>
      </c>
      <c r="E7">
        <f t="shared" si="3"/>
        <v>1059.0607142857143</v>
      </c>
      <c r="F7">
        <f t="shared" si="1"/>
        <v>6832.1137499999995</v>
      </c>
      <c r="G7">
        <v>0</v>
      </c>
      <c r="H7" s="16">
        <f t="shared" si="4"/>
        <v>6621.7857142857147</v>
      </c>
      <c r="I7">
        <f t="shared" si="5"/>
        <v>2091.25</v>
      </c>
    </row>
    <row r="8" spans="1:9" x14ac:dyDescent="0.25">
      <c r="A8" s="7">
        <v>40876</v>
      </c>
      <c r="B8" s="20">
        <v>7140</v>
      </c>
      <c r="C8">
        <f t="shared" si="2"/>
        <v>1785</v>
      </c>
      <c r="D8">
        <f t="shared" si="0"/>
        <v>12184.510714285716</v>
      </c>
      <c r="E8">
        <f t="shared" si="3"/>
        <v>1059.0607142857143</v>
      </c>
      <c r="F8">
        <f t="shared" si="1"/>
        <v>6832.1137499999995</v>
      </c>
      <c r="G8">
        <v>0</v>
      </c>
      <c r="H8" s="16">
        <f t="shared" si="4"/>
        <v>6621.7857142857147</v>
      </c>
      <c r="I8">
        <f t="shared" si="5"/>
        <v>2091.25</v>
      </c>
    </row>
    <row r="9" spans="1:9" x14ac:dyDescent="0.25">
      <c r="A9" s="7">
        <v>40905</v>
      </c>
      <c r="B9" s="20">
        <v>5355</v>
      </c>
      <c r="C9">
        <f t="shared" si="2"/>
        <v>1785</v>
      </c>
      <c r="D9">
        <f t="shared" si="0"/>
        <v>12184.510714285716</v>
      </c>
      <c r="E9">
        <f t="shared" si="3"/>
        <v>1059.0607142857143</v>
      </c>
      <c r="F9">
        <f t="shared" si="1"/>
        <v>6832.1137499999995</v>
      </c>
      <c r="G9">
        <v>0</v>
      </c>
      <c r="H9" s="16">
        <f t="shared" si="4"/>
        <v>6621.7857142857147</v>
      </c>
      <c r="I9">
        <f t="shared" si="5"/>
        <v>2091.25</v>
      </c>
    </row>
    <row r="10" spans="1:9" x14ac:dyDescent="0.25">
      <c r="A10" s="5">
        <v>40939</v>
      </c>
      <c r="B10" s="20">
        <v>7140</v>
      </c>
      <c r="C10">
        <f t="shared" si="2"/>
        <v>0</v>
      </c>
      <c r="D10">
        <f t="shared" si="0"/>
        <v>12184.510714285716</v>
      </c>
      <c r="E10">
        <f t="shared" si="3"/>
        <v>1059.0607142857143</v>
      </c>
      <c r="F10">
        <f t="shared" si="1"/>
        <v>6832.1137499999995</v>
      </c>
      <c r="G10">
        <v>0</v>
      </c>
      <c r="H10" s="16">
        <f t="shared" si="4"/>
        <v>6621.7857142857147</v>
      </c>
      <c r="I10">
        <f t="shared" si="5"/>
        <v>2091.25</v>
      </c>
    </row>
    <row r="11" spans="1:9" x14ac:dyDescent="0.25">
      <c r="A11" s="5">
        <v>40966</v>
      </c>
      <c r="B11" s="20">
        <v>7140</v>
      </c>
      <c r="C11">
        <f t="shared" si="2"/>
        <v>0</v>
      </c>
      <c r="D11">
        <f t="shared" si="0"/>
        <v>12184.510714285716</v>
      </c>
      <c r="E11">
        <f t="shared" si="3"/>
        <v>1059.0607142857143</v>
      </c>
      <c r="F11">
        <f t="shared" si="1"/>
        <v>6832.1137499999995</v>
      </c>
      <c r="G11">
        <v>0</v>
      </c>
      <c r="H11" s="16">
        <f t="shared" si="4"/>
        <v>6621.7857142857147</v>
      </c>
      <c r="I11">
        <f t="shared" si="5"/>
        <v>2091.25</v>
      </c>
    </row>
    <row r="12" spans="1:9" x14ac:dyDescent="0.25">
      <c r="A12" s="5">
        <v>41010</v>
      </c>
      <c r="B12" s="20">
        <v>7140</v>
      </c>
      <c r="C12">
        <f t="shared" si="2"/>
        <v>0</v>
      </c>
      <c r="D12">
        <f t="shared" si="0"/>
        <v>12184.510714285716</v>
      </c>
      <c r="E12">
        <f t="shared" si="3"/>
        <v>1059.0607142857143</v>
      </c>
      <c r="F12">
        <f t="shared" si="1"/>
        <v>6832.1137499999995</v>
      </c>
      <c r="G12">
        <v>0</v>
      </c>
      <c r="H12" s="16">
        <f t="shared" si="4"/>
        <v>6621.7857142857147</v>
      </c>
      <c r="I12">
        <f t="shared" si="5"/>
        <v>2091.25</v>
      </c>
    </row>
    <row r="13" spans="1:9" x14ac:dyDescent="0.25">
      <c r="A13" s="5">
        <v>41054</v>
      </c>
      <c r="B13" s="20">
        <v>7140</v>
      </c>
      <c r="C13">
        <f t="shared" si="2"/>
        <v>5355</v>
      </c>
      <c r="D13">
        <f t="shared" si="0"/>
        <v>12184.510714285716</v>
      </c>
      <c r="E13">
        <f t="shared" si="3"/>
        <v>1059.0607142857143</v>
      </c>
      <c r="F13">
        <f t="shared" si="1"/>
        <v>6832.1137499999995</v>
      </c>
      <c r="G13">
        <v>0</v>
      </c>
      <c r="H13" s="16">
        <f t="shared" si="4"/>
        <v>6621.7857142857147</v>
      </c>
      <c r="I13">
        <f t="shared" si="5"/>
        <v>2091.25</v>
      </c>
    </row>
    <row r="14" spans="1:9" x14ac:dyDescent="0.25">
      <c r="A14" s="5">
        <v>41085</v>
      </c>
      <c r="B14" s="20">
        <v>1785</v>
      </c>
      <c r="C14">
        <f t="shared" si="2"/>
        <v>5355</v>
      </c>
      <c r="D14">
        <f t="shared" si="0"/>
        <v>12184.510714285716</v>
      </c>
      <c r="E14">
        <f t="shared" si="3"/>
        <v>1059.0607142857143</v>
      </c>
      <c r="F14">
        <f t="shared" si="1"/>
        <v>6832.1137499999995</v>
      </c>
      <c r="G14">
        <v>0</v>
      </c>
      <c r="H14" s="16">
        <f t="shared" si="4"/>
        <v>6621.7857142857147</v>
      </c>
      <c r="I14">
        <f t="shared" si="5"/>
        <v>2091.25</v>
      </c>
    </row>
    <row r="15" spans="1:9" x14ac:dyDescent="0.25">
      <c r="A15" s="5">
        <v>41107</v>
      </c>
      <c r="B15" s="20">
        <v>7140</v>
      </c>
      <c r="C15">
        <f t="shared" si="2"/>
        <v>1785</v>
      </c>
      <c r="D15">
        <f t="shared" si="0"/>
        <v>12184.510714285716</v>
      </c>
      <c r="E15">
        <f t="shared" si="3"/>
        <v>1059.0607142857143</v>
      </c>
      <c r="F15">
        <f t="shared" si="1"/>
        <v>6832.1137499999995</v>
      </c>
      <c r="G15">
        <v>0</v>
      </c>
      <c r="H15" s="16">
        <f t="shared" si="4"/>
        <v>6621.7857142857147</v>
      </c>
      <c r="I15">
        <f t="shared" si="5"/>
        <v>2091.25</v>
      </c>
    </row>
    <row r="16" spans="1:9" x14ac:dyDescent="0.25">
      <c r="A16" s="5">
        <v>41150</v>
      </c>
      <c r="B16" s="20">
        <v>8925</v>
      </c>
      <c r="C16">
        <f t="shared" si="2"/>
        <v>1785</v>
      </c>
      <c r="D16">
        <f t="shared" si="0"/>
        <v>12184.510714285716</v>
      </c>
      <c r="E16">
        <f t="shared" si="3"/>
        <v>1059.0607142857143</v>
      </c>
      <c r="F16">
        <f t="shared" si="1"/>
        <v>6832.1137499999995</v>
      </c>
      <c r="G16">
        <v>0</v>
      </c>
      <c r="H16" s="16">
        <f t="shared" si="4"/>
        <v>6621.7857142857147</v>
      </c>
      <c r="I16">
        <f t="shared" si="5"/>
        <v>2091.25</v>
      </c>
    </row>
    <row r="17" spans="1:9" x14ac:dyDescent="0.25">
      <c r="A17" s="5">
        <v>41170</v>
      </c>
      <c r="B17" s="20">
        <v>7140</v>
      </c>
      <c r="C17">
        <f t="shared" si="2"/>
        <v>0</v>
      </c>
      <c r="D17">
        <f t="shared" si="0"/>
        <v>12184.510714285716</v>
      </c>
      <c r="E17">
        <f t="shared" si="3"/>
        <v>1059.0607142857143</v>
      </c>
      <c r="F17">
        <f t="shared" si="1"/>
        <v>6832.1137499999995</v>
      </c>
      <c r="G17">
        <v>0</v>
      </c>
      <c r="H17" s="16">
        <f t="shared" si="4"/>
        <v>6621.7857142857147</v>
      </c>
      <c r="I17">
        <f t="shared" si="5"/>
        <v>2091.25</v>
      </c>
    </row>
    <row r="18" spans="1:9" x14ac:dyDescent="0.25">
      <c r="A18" s="7">
        <v>41198</v>
      </c>
      <c r="B18" s="20">
        <v>7140</v>
      </c>
      <c r="C18">
        <f t="shared" si="2"/>
        <v>5355</v>
      </c>
      <c r="D18">
        <f t="shared" si="0"/>
        <v>12184.510714285716</v>
      </c>
      <c r="E18">
        <f t="shared" si="3"/>
        <v>1059.0607142857143</v>
      </c>
      <c r="F18">
        <f t="shared" si="1"/>
        <v>6832.1137499999995</v>
      </c>
      <c r="G18">
        <v>0</v>
      </c>
      <c r="H18" s="16">
        <f t="shared" si="4"/>
        <v>6621.7857142857147</v>
      </c>
      <c r="I18">
        <f t="shared" si="5"/>
        <v>2091.25</v>
      </c>
    </row>
    <row r="19" spans="1:9" x14ac:dyDescent="0.25">
      <c r="A19" s="7">
        <v>41198</v>
      </c>
      <c r="B19" s="20">
        <v>1785</v>
      </c>
      <c r="C19">
        <f t="shared" si="2"/>
        <v>7140</v>
      </c>
      <c r="D19">
        <f t="shared" si="0"/>
        <v>12184.510714285716</v>
      </c>
      <c r="E19">
        <f t="shared" si="3"/>
        <v>1059.0607142857143</v>
      </c>
      <c r="F19">
        <f t="shared" si="1"/>
        <v>6832.1137499999995</v>
      </c>
      <c r="G19">
        <v>0</v>
      </c>
      <c r="H19" s="16">
        <f t="shared" si="4"/>
        <v>6621.7857142857147</v>
      </c>
      <c r="I19">
        <f t="shared" si="5"/>
        <v>2091.25</v>
      </c>
    </row>
    <row r="20" spans="1:9" x14ac:dyDescent="0.25">
      <c r="A20" s="7">
        <v>41225</v>
      </c>
      <c r="B20" s="20">
        <v>8925</v>
      </c>
      <c r="C20">
        <f t="shared" si="2"/>
        <v>2850</v>
      </c>
      <c r="D20">
        <f t="shared" si="0"/>
        <v>12184.510714285716</v>
      </c>
      <c r="E20">
        <f t="shared" si="3"/>
        <v>1059.0607142857143</v>
      </c>
      <c r="F20">
        <f t="shared" si="1"/>
        <v>6832.1137499999995</v>
      </c>
      <c r="G20">
        <v>0</v>
      </c>
      <c r="H20" s="16">
        <f t="shared" si="4"/>
        <v>6621.7857142857147</v>
      </c>
      <c r="I20">
        <f t="shared" si="5"/>
        <v>2091.25</v>
      </c>
    </row>
    <row r="21" spans="1:9" x14ac:dyDescent="0.25">
      <c r="A21" s="7">
        <v>41260</v>
      </c>
      <c r="B21" s="20">
        <v>6075</v>
      </c>
      <c r="C21">
        <f t="shared" si="2"/>
        <v>1065</v>
      </c>
      <c r="D21">
        <f t="shared" si="0"/>
        <v>12184.510714285716</v>
      </c>
      <c r="E21">
        <f t="shared" si="3"/>
        <v>1059.0607142857143</v>
      </c>
      <c r="F21">
        <f t="shared" si="1"/>
        <v>6832.1137499999995</v>
      </c>
      <c r="G21">
        <v>0</v>
      </c>
      <c r="H21" s="16">
        <f t="shared" si="4"/>
        <v>6621.7857142857147</v>
      </c>
      <c r="I21">
        <f t="shared" si="5"/>
        <v>2091.25</v>
      </c>
    </row>
    <row r="22" spans="1:9" x14ac:dyDescent="0.25">
      <c r="A22" s="5">
        <v>41305</v>
      </c>
      <c r="B22" s="20">
        <v>7140</v>
      </c>
      <c r="C22">
        <f t="shared" si="2"/>
        <v>722</v>
      </c>
      <c r="D22">
        <f t="shared" si="0"/>
        <v>12184.510714285716</v>
      </c>
      <c r="E22">
        <f t="shared" si="3"/>
        <v>1059.0607142857143</v>
      </c>
      <c r="F22">
        <f t="shared" si="1"/>
        <v>6832.1137499999995</v>
      </c>
      <c r="G22">
        <v>0</v>
      </c>
      <c r="H22" s="16">
        <f t="shared" si="4"/>
        <v>6621.7857142857147</v>
      </c>
      <c r="I22">
        <f t="shared" si="5"/>
        <v>2091.25</v>
      </c>
    </row>
    <row r="23" spans="1:9" x14ac:dyDescent="0.25">
      <c r="A23" s="5">
        <v>41333</v>
      </c>
      <c r="B23" s="20">
        <v>7862</v>
      </c>
      <c r="C23">
        <f t="shared" si="2"/>
        <v>7138</v>
      </c>
      <c r="D23">
        <f t="shared" si="0"/>
        <v>12184.510714285716</v>
      </c>
      <c r="E23">
        <f t="shared" si="3"/>
        <v>1059.0607142857143</v>
      </c>
      <c r="F23">
        <f t="shared" si="1"/>
        <v>6832.1137499999995</v>
      </c>
      <c r="G23">
        <v>0</v>
      </c>
      <c r="H23" s="16">
        <f t="shared" si="4"/>
        <v>6621.7857142857147</v>
      </c>
      <c r="I23">
        <f t="shared" si="5"/>
        <v>2091.25</v>
      </c>
    </row>
    <row r="24" spans="1:9" x14ac:dyDescent="0.25">
      <c r="A24" s="5">
        <v>41359</v>
      </c>
      <c r="B24" s="20">
        <v>15000</v>
      </c>
      <c r="C24">
        <f t="shared" si="2"/>
        <v>4120</v>
      </c>
      <c r="D24">
        <f t="shared" si="0"/>
        <v>12184.510714285716</v>
      </c>
      <c r="E24">
        <f t="shared" si="3"/>
        <v>1059.0607142857143</v>
      </c>
      <c r="F24">
        <f t="shared" si="1"/>
        <v>6832.1137499999995</v>
      </c>
      <c r="G24">
        <v>0</v>
      </c>
      <c r="H24" s="16">
        <f t="shared" si="4"/>
        <v>6621.7857142857147</v>
      </c>
      <c r="I24">
        <f t="shared" si="5"/>
        <v>2091.25</v>
      </c>
    </row>
    <row r="25" spans="1:9" x14ac:dyDescent="0.25">
      <c r="A25" s="5">
        <v>41387</v>
      </c>
      <c r="B25" s="20">
        <v>10880</v>
      </c>
      <c r="C25">
        <f t="shared" si="2"/>
        <v>0</v>
      </c>
      <c r="D25">
        <f t="shared" si="0"/>
        <v>12184.510714285716</v>
      </c>
      <c r="E25">
        <f t="shared" si="3"/>
        <v>1059.0607142857143</v>
      </c>
      <c r="F25">
        <f t="shared" si="1"/>
        <v>6832.1137499999995</v>
      </c>
      <c r="G25">
        <v>0</v>
      </c>
      <c r="H25" s="16">
        <f t="shared" si="4"/>
        <v>6621.7857142857147</v>
      </c>
      <c r="I25">
        <f t="shared" si="5"/>
        <v>2091.25</v>
      </c>
    </row>
    <row r="26" spans="1:9" x14ac:dyDescent="0.25">
      <c r="A26" s="8">
        <v>41419</v>
      </c>
      <c r="B26" s="20">
        <v>10880</v>
      </c>
      <c r="C26">
        <f t="shared" si="2"/>
        <v>2720</v>
      </c>
      <c r="D26">
        <f t="shared" si="0"/>
        <v>12184.510714285716</v>
      </c>
      <c r="E26">
        <f t="shared" si="3"/>
        <v>1059.0607142857143</v>
      </c>
      <c r="F26">
        <f t="shared" si="1"/>
        <v>6832.1137499999995</v>
      </c>
      <c r="G26">
        <v>0</v>
      </c>
      <c r="H26" s="16">
        <f t="shared" si="4"/>
        <v>6621.7857142857147</v>
      </c>
      <c r="I26">
        <f t="shared" si="5"/>
        <v>2091.25</v>
      </c>
    </row>
    <row r="27" spans="1:9" x14ac:dyDescent="0.25">
      <c r="A27" s="8">
        <v>41455</v>
      </c>
      <c r="B27" s="20">
        <v>13600</v>
      </c>
      <c r="C27">
        <f t="shared" si="2"/>
        <v>4120</v>
      </c>
      <c r="D27">
        <f t="shared" si="0"/>
        <v>12184.510714285716</v>
      </c>
      <c r="E27">
        <f t="shared" si="3"/>
        <v>1059.0607142857143</v>
      </c>
      <c r="F27">
        <f t="shared" si="1"/>
        <v>6832.1137499999995</v>
      </c>
      <c r="G27">
        <v>0</v>
      </c>
      <c r="H27" s="16">
        <f t="shared" si="4"/>
        <v>6621.7857142857147</v>
      </c>
      <c r="I27">
        <f t="shared" si="5"/>
        <v>2091.25</v>
      </c>
    </row>
    <row r="28" spans="1:9" x14ac:dyDescent="0.25">
      <c r="A28" s="8">
        <v>41513</v>
      </c>
      <c r="B28" s="20">
        <v>17720</v>
      </c>
      <c r="D28">
        <f t="shared" si="0"/>
        <v>12184.510714285716</v>
      </c>
      <c r="E28">
        <f t="shared" si="3"/>
        <v>1059.0607142857143</v>
      </c>
      <c r="H28" s="16">
        <f t="shared" si="4"/>
        <v>6621.7857142857147</v>
      </c>
    </row>
    <row r="30" spans="1:9" ht="15.75" customHeight="1" x14ac:dyDescent="0.25">
      <c r="A30" t="s">
        <v>18</v>
      </c>
    </row>
    <row r="31" spans="1:9" ht="15.75" customHeight="1" x14ac:dyDescent="0.25">
      <c r="A31" t="s">
        <v>19</v>
      </c>
    </row>
    <row r="33" spans="1:1" ht="15.75" customHeight="1" x14ac:dyDescent="0.25">
      <c r="A33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8"/>
  <sheetViews>
    <sheetView topLeftCell="A16" workbookViewId="0">
      <selection activeCell="F37" sqref="F37"/>
    </sheetView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2">
        <v>40700</v>
      </c>
      <c r="B2" s="17">
        <v>3500</v>
      </c>
      <c r="C2">
        <f>ABS(B2-B3)</f>
        <v>0</v>
      </c>
      <c r="D2">
        <f t="shared" ref="D2:D33" si="0">$H$2+2.66*$I$2</f>
        <v>12120.304761904761</v>
      </c>
      <c r="E2">
        <f>MAX($H$2-2.66*$I$2,0)</f>
        <v>203.50476190476093</v>
      </c>
      <c r="F2">
        <f t="shared" ref="F2:F32" si="1">3.267*$I$2</f>
        <v>7318.08</v>
      </c>
      <c r="G2">
        <v>0</v>
      </c>
      <c r="H2" s="16">
        <f>AVERAGE($B$2:$B$22)</f>
        <v>6161.9047619047615</v>
      </c>
      <c r="I2">
        <f>AVERAGE(C$2:C$21)</f>
        <v>2240</v>
      </c>
    </row>
    <row r="3" spans="1:9" x14ac:dyDescent="0.25">
      <c r="A3" s="2">
        <v>40711</v>
      </c>
      <c r="B3" s="17">
        <v>3500</v>
      </c>
      <c r="C3">
        <f t="shared" ref="C3:C32" si="2">ABS(B3-B4)</f>
        <v>8250</v>
      </c>
      <c r="D3">
        <f t="shared" si="0"/>
        <v>12120.304761904761</v>
      </c>
      <c r="E3">
        <f t="shared" ref="E2:E33" si="3">$H$2-2.66*$I$2</f>
        <v>203.50476190476093</v>
      </c>
      <c r="F3">
        <f t="shared" si="1"/>
        <v>7318.08</v>
      </c>
      <c r="G3">
        <v>0</v>
      </c>
      <c r="H3" s="16">
        <f t="shared" ref="H3:H33" si="4">AVERAGE($B$2:$B$22)</f>
        <v>6161.9047619047615</v>
      </c>
      <c r="I3">
        <f t="shared" ref="I3:I32" si="5">AVERAGE(C$2:C$21)</f>
        <v>2240</v>
      </c>
    </row>
    <row r="4" spans="1:9" x14ac:dyDescent="0.25">
      <c r="A4" s="2">
        <v>40795</v>
      </c>
      <c r="B4" s="17">
        <v>11750</v>
      </c>
      <c r="C4">
        <f t="shared" si="2"/>
        <v>2750</v>
      </c>
      <c r="D4">
        <f t="shared" si="0"/>
        <v>12120.304761904761</v>
      </c>
      <c r="E4">
        <f t="shared" si="3"/>
        <v>203.50476190476093</v>
      </c>
      <c r="F4">
        <f t="shared" si="1"/>
        <v>7318.08</v>
      </c>
      <c r="G4">
        <v>0</v>
      </c>
      <c r="H4" s="16">
        <f t="shared" si="4"/>
        <v>6161.9047619047615</v>
      </c>
      <c r="I4">
        <f t="shared" si="5"/>
        <v>2240</v>
      </c>
    </row>
    <row r="5" spans="1:9" x14ac:dyDescent="0.25">
      <c r="A5" s="4">
        <v>40830</v>
      </c>
      <c r="B5" s="17">
        <v>9000</v>
      </c>
      <c r="C5">
        <f t="shared" si="2"/>
        <v>6250</v>
      </c>
      <c r="D5">
        <f t="shared" si="0"/>
        <v>12120.304761904761</v>
      </c>
      <c r="E5">
        <f t="shared" si="3"/>
        <v>203.50476190476093</v>
      </c>
      <c r="F5">
        <f t="shared" si="1"/>
        <v>7318.08</v>
      </c>
      <c r="G5">
        <v>0</v>
      </c>
      <c r="H5" s="16">
        <f t="shared" si="4"/>
        <v>6161.9047619047615</v>
      </c>
      <c r="I5">
        <f t="shared" si="5"/>
        <v>2240</v>
      </c>
    </row>
    <row r="6" spans="1:9" x14ac:dyDescent="0.25">
      <c r="A6" s="4">
        <v>40844</v>
      </c>
      <c r="B6" s="17">
        <v>2750</v>
      </c>
      <c r="C6">
        <f t="shared" si="2"/>
        <v>1750</v>
      </c>
      <c r="D6">
        <f t="shared" si="0"/>
        <v>12120.304761904761</v>
      </c>
      <c r="E6">
        <f t="shared" si="3"/>
        <v>203.50476190476093</v>
      </c>
      <c r="F6">
        <f t="shared" si="1"/>
        <v>7318.08</v>
      </c>
      <c r="G6">
        <v>0</v>
      </c>
      <c r="H6" s="16">
        <f t="shared" si="4"/>
        <v>6161.9047619047615</v>
      </c>
      <c r="I6">
        <f t="shared" si="5"/>
        <v>2240</v>
      </c>
    </row>
    <row r="7" spans="1:9" x14ac:dyDescent="0.25">
      <c r="A7" s="2">
        <v>40856</v>
      </c>
      <c r="B7" s="17">
        <v>4500</v>
      </c>
      <c r="C7">
        <f t="shared" si="2"/>
        <v>0</v>
      </c>
      <c r="D7">
        <f t="shared" si="0"/>
        <v>12120.304761904761</v>
      </c>
      <c r="E7">
        <f t="shared" si="3"/>
        <v>203.50476190476093</v>
      </c>
      <c r="F7">
        <f t="shared" si="1"/>
        <v>7318.08</v>
      </c>
      <c r="G7">
        <v>0</v>
      </c>
      <c r="H7" s="16">
        <f t="shared" si="4"/>
        <v>6161.9047619047615</v>
      </c>
      <c r="I7">
        <f t="shared" si="5"/>
        <v>2240</v>
      </c>
    </row>
    <row r="8" spans="1:9" x14ac:dyDescent="0.25">
      <c r="A8" s="4">
        <v>40876</v>
      </c>
      <c r="B8" s="17">
        <v>4500</v>
      </c>
      <c r="C8">
        <f t="shared" si="2"/>
        <v>200</v>
      </c>
      <c r="D8">
        <f t="shared" si="0"/>
        <v>12120.304761904761</v>
      </c>
      <c r="E8">
        <f t="shared" si="3"/>
        <v>203.50476190476093</v>
      </c>
      <c r="F8">
        <f t="shared" si="1"/>
        <v>7318.08</v>
      </c>
      <c r="G8">
        <v>0</v>
      </c>
      <c r="H8" s="16">
        <f t="shared" si="4"/>
        <v>6161.9047619047615</v>
      </c>
      <c r="I8">
        <f t="shared" si="5"/>
        <v>2240</v>
      </c>
    </row>
    <row r="9" spans="1:9" x14ac:dyDescent="0.25">
      <c r="A9" s="2">
        <v>40883</v>
      </c>
      <c r="B9" s="17">
        <v>4700</v>
      </c>
      <c r="C9">
        <f t="shared" si="2"/>
        <v>0</v>
      </c>
      <c r="D9">
        <f t="shared" si="0"/>
        <v>12120.304761904761</v>
      </c>
      <c r="E9">
        <f t="shared" si="3"/>
        <v>203.50476190476093</v>
      </c>
      <c r="F9">
        <f t="shared" si="1"/>
        <v>7318.08</v>
      </c>
      <c r="G9">
        <v>0</v>
      </c>
      <c r="H9" s="16">
        <f t="shared" si="4"/>
        <v>6161.9047619047615</v>
      </c>
      <c r="I9">
        <f t="shared" si="5"/>
        <v>2240</v>
      </c>
    </row>
    <row r="10" spans="1:9" x14ac:dyDescent="0.25">
      <c r="A10" s="4">
        <v>40897</v>
      </c>
      <c r="B10" s="17">
        <v>4700</v>
      </c>
      <c r="C10">
        <f t="shared" si="2"/>
        <v>200</v>
      </c>
      <c r="D10">
        <f t="shared" si="0"/>
        <v>12120.304761904761</v>
      </c>
      <c r="E10">
        <f t="shared" si="3"/>
        <v>203.50476190476093</v>
      </c>
      <c r="F10">
        <f t="shared" si="1"/>
        <v>7318.08</v>
      </c>
      <c r="G10">
        <v>0</v>
      </c>
      <c r="H10" s="16">
        <f t="shared" si="4"/>
        <v>6161.9047619047615</v>
      </c>
      <c r="I10">
        <f t="shared" si="5"/>
        <v>2240</v>
      </c>
    </row>
    <row r="11" spans="1:9" x14ac:dyDescent="0.25">
      <c r="A11" s="2">
        <v>40984</v>
      </c>
      <c r="B11" s="17">
        <v>4500</v>
      </c>
      <c r="C11">
        <f t="shared" si="2"/>
        <v>0</v>
      </c>
      <c r="D11">
        <f t="shared" si="0"/>
        <v>12120.304761904761</v>
      </c>
      <c r="E11">
        <f t="shared" si="3"/>
        <v>203.50476190476093</v>
      </c>
      <c r="F11">
        <f t="shared" si="1"/>
        <v>7318.08</v>
      </c>
      <c r="G11">
        <v>0</v>
      </c>
      <c r="H11" s="16">
        <f t="shared" si="4"/>
        <v>6161.9047619047615</v>
      </c>
      <c r="I11">
        <f t="shared" si="5"/>
        <v>2240</v>
      </c>
    </row>
    <row r="12" spans="1:9" x14ac:dyDescent="0.25">
      <c r="A12" s="2">
        <v>41025</v>
      </c>
      <c r="B12" s="17">
        <v>4500</v>
      </c>
      <c r="C12">
        <f t="shared" si="2"/>
        <v>500</v>
      </c>
      <c r="D12">
        <f t="shared" si="0"/>
        <v>12120.304761904761</v>
      </c>
      <c r="E12">
        <f t="shared" si="3"/>
        <v>203.50476190476093</v>
      </c>
      <c r="F12">
        <f t="shared" si="1"/>
        <v>7318.08</v>
      </c>
      <c r="G12">
        <v>0</v>
      </c>
      <c r="H12" s="16">
        <f t="shared" si="4"/>
        <v>6161.9047619047615</v>
      </c>
      <c r="I12">
        <f t="shared" si="5"/>
        <v>2240</v>
      </c>
    </row>
    <row r="13" spans="1:9" x14ac:dyDescent="0.25">
      <c r="A13" s="2">
        <v>41045</v>
      </c>
      <c r="B13" s="17">
        <v>5000</v>
      </c>
      <c r="C13">
        <f t="shared" si="2"/>
        <v>0</v>
      </c>
      <c r="D13">
        <f t="shared" si="0"/>
        <v>12120.304761904761</v>
      </c>
      <c r="E13">
        <f t="shared" si="3"/>
        <v>203.50476190476093</v>
      </c>
      <c r="F13">
        <f t="shared" si="1"/>
        <v>7318.08</v>
      </c>
      <c r="G13">
        <v>0</v>
      </c>
      <c r="H13" s="16">
        <f t="shared" si="4"/>
        <v>6161.9047619047615</v>
      </c>
      <c r="I13">
        <f t="shared" si="5"/>
        <v>2240</v>
      </c>
    </row>
    <row r="14" spans="1:9" x14ac:dyDescent="0.25">
      <c r="A14" s="2">
        <v>41058</v>
      </c>
      <c r="B14" s="17">
        <v>5000</v>
      </c>
      <c r="C14">
        <f t="shared" si="2"/>
        <v>0</v>
      </c>
      <c r="D14">
        <f t="shared" si="0"/>
        <v>12120.304761904761</v>
      </c>
      <c r="E14">
        <f t="shared" si="3"/>
        <v>203.50476190476093</v>
      </c>
      <c r="F14">
        <f t="shared" si="1"/>
        <v>7318.08</v>
      </c>
      <c r="G14">
        <v>0</v>
      </c>
      <c r="H14" s="16">
        <f t="shared" si="4"/>
        <v>6161.9047619047615</v>
      </c>
      <c r="I14">
        <f t="shared" si="5"/>
        <v>2240</v>
      </c>
    </row>
    <row r="15" spans="1:9" x14ac:dyDescent="0.25">
      <c r="A15" s="2">
        <v>41081</v>
      </c>
      <c r="B15" s="17">
        <v>5000</v>
      </c>
      <c r="C15">
        <f t="shared" si="2"/>
        <v>0</v>
      </c>
      <c r="D15">
        <f t="shared" si="0"/>
        <v>12120.304761904761</v>
      </c>
      <c r="E15">
        <f t="shared" si="3"/>
        <v>203.50476190476093</v>
      </c>
      <c r="F15">
        <f t="shared" si="1"/>
        <v>7318.08</v>
      </c>
      <c r="G15">
        <v>0</v>
      </c>
      <c r="H15" s="16">
        <f t="shared" si="4"/>
        <v>6161.9047619047615</v>
      </c>
      <c r="I15">
        <f t="shared" si="5"/>
        <v>2240</v>
      </c>
    </row>
    <row r="16" spans="1:9" x14ac:dyDescent="0.25">
      <c r="A16" s="2">
        <v>41082</v>
      </c>
      <c r="B16" s="17">
        <v>5000</v>
      </c>
      <c r="C16">
        <f t="shared" si="2"/>
        <v>1050</v>
      </c>
      <c r="D16">
        <f t="shared" si="0"/>
        <v>12120.304761904761</v>
      </c>
      <c r="E16">
        <f t="shared" si="3"/>
        <v>203.50476190476093</v>
      </c>
      <c r="F16">
        <f t="shared" si="1"/>
        <v>7318.08</v>
      </c>
      <c r="G16">
        <v>0</v>
      </c>
      <c r="H16" s="16">
        <f t="shared" si="4"/>
        <v>6161.9047619047615</v>
      </c>
      <c r="I16">
        <f t="shared" si="5"/>
        <v>2240</v>
      </c>
    </row>
    <row r="17" spans="1:9" x14ac:dyDescent="0.25">
      <c r="A17" s="2">
        <v>41094</v>
      </c>
      <c r="B17" s="17">
        <v>6050</v>
      </c>
      <c r="C17">
        <f t="shared" si="2"/>
        <v>900</v>
      </c>
      <c r="D17">
        <f t="shared" si="0"/>
        <v>12120.304761904761</v>
      </c>
      <c r="E17">
        <f t="shared" si="3"/>
        <v>203.50476190476093</v>
      </c>
      <c r="F17">
        <f t="shared" si="1"/>
        <v>7318.08</v>
      </c>
      <c r="G17">
        <v>0</v>
      </c>
      <c r="H17" s="16">
        <f t="shared" si="4"/>
        <v>6161.9047619047615</v>
      </c>
      <c r="I17">
        <f t="shared" si="5"/>
        <v>2240</v>
      </c>
    </row>
    <row r="18" spans="1:9" x14ac:dyDescent="0.25">
      <c r="A18" s="2">
        <v>41100</v>
      </c>
      <c r="B18" s="17">
        <v>6950</v>
      </c>
      <c r="C18">
        <f t="shared" si="2"/>
        <v>2450</v>
      </c>
      <c r="D18">
        <f t="shared" si="0"/>
        <v>12120.304761904761</v>
      </c>
      <c r="E18">
        <f t="shared" si="3"/>
        <v>203.50476190476093</v>
      </c>
      <c r="F18">
        <f t="shared" si="1"/>
        <v>7318.08</v>
      </c>
      <c r="G18">
        <v>0</v>
      </c>
      <c r="H18" s="16">
        <f t="shared" si="4"/>
        <v>6161.9047619047615</v>
      </c>
      <c r="I18">
        <f t="shared" si="5"/>
        <v>2240</v>
      </c>
    </row>
    <row r="19" spans="1:9" x14ac:dyDescent="0.25">
      <c r="A19" s="2">
        <v>41144</v>
      </c>
      <c r="B19" s="17">
        <v>4500</v>
      </c>
      <c r="C19">
        <f t="shared" si="2"/>
        <v>0</v>
      </c>
      <c r="D19">
        <f t="shared" si="0"/>
        <v>12120.304761904761</v>
      </c>
      <c r="E19">
        <f t="shared" si="3"/>
        <v>203.50476190476093</v>
      </c>
      <c r="F19">
        <f t="shared" si="1"/>
        <v>7318.08</v>
      </c>
      <c r="G19">
        <v>0</v>
      </c>
      <c r="H19" s="16">
        <f t="shared" si="4"/>
        <v>6161.9047619047615</v>
      </c>
      <c r="I19">
        <f t="shared" si="5"/>
        <v>2240</v>
      </c>
    </row>
    <row r="20" spans="1:9" x14ac:dyDescent="0.25">
      <c r="A20" s="2">
        <v>41164</v>
      </c>
      <c r="B20" s="17">
        <v>4500</v>
      </c>
      <c r="C20">
        <f t="shared" si="2"/>
        <v>0</v>
      </c>
      <c r="D20">
        <f t="shared" si="0"/>
        <v>12120.304761904761</v>
      </c>
      <c r="E20">
        <f t="shared" si="3"/>
        <v>203.50476190476093</v>
      </c>
      <c r="F20">
        <f t="shared" si="1"/>
        <v>7318.08</v>
      </c>
      <c r="G20">
        <v>0</v>
      </c>
      <c r="H20" s="16">
        <f t="shared" si="4"/>
        <v>6161.9047619047615</v>
      </c>
      <c r="I20">
        <f t="shared" si="5"/>
        <v>2240</v>
      </c>
    </row>
    <row r="21" spans="1:9" x14ac:dyDescent="0.25">
      <c r="A21" s="2">
        <v>41173</v>
      </c>
      <c r="B21" s="17">
        <v>4500</v>
      </c>
      <c r="C21">
        <f t="shared" si="2"/>
        <v>20500</v>
      </c>
      <c r="D21">
        <f t="shared" si="0"/>
        <v>12120.304761904761</v>
      </c>
      <c r="E21">
        <f t="shared" si="3"/>
        <v>203.50476190476093</v>
      </c>
      <c r="F21">
        <f t="shared" si="1"/>
        <v>7318.08</v>
      </c>
      <c r="G21">
        <v>0</v>
      </c>
      <c r="H21" s="16">
        <f t="shared" si="4"/>
        <v>6161.9047619047615</v>
      </c>
      <c r="I21">
        <f t="shared" si="5"/>
        <v>2240</v>
      </c>
    </row>
    <row r="22" spans="1:9" x14ac:dyDescent="0.25">
      <c r="A22" s="2">
        <v>41191</v>
      </c>
      <c r="B22" s="17">
        <v>25000</v>
      </c>
      <c r="C22">
        <f t="shared" si="2"/>
        <v>0</v>
      </c>
      <c r="D22">
        <f t="shared" si="0"/>
        <v>12120.304761904761</v>
      </c>
      <c r="E22">
        <f t="shared" si="3"/>
        <v>203.50476190476093</v>
      </c>
      <c r="F22">
        <f t="shared" si="1"/>
        <v>7318.08</v>
      </c>
      <c r="G22">
        <v>0</v>
      </c>
      <c r="H22" s="16">
        <f t="shared" si="4"/>
        <v>6161.9047619047615</v>
      </c>
      <c r="I22">
        <f t="shared" si="5"/>
        <v>2240</v>
      </c>
    </row>
    <row r="23" spans="1:9" x14ac:dyDescent="0.25">
      <c r="A23" s="4">
        <v>41205</v>
      </c>
      <c r="B23" s="17">
        <v>25000</v>
      </c>
      <c r="C23">
        <f t="shared" si="2"/>
        <v>20050</v>
      </c>
      <c r="D23">
        <f t="shared" si="0"/>
        <v>12120.304761904761</v>
      </c>
      <c r="E23">
        <f t="shared" si="3"/>
        <v>203.50476190476093</v>
      </c>
      <c r="F23">
        <f t="shared" si="1"/>
        <v>7318.08</v>
      </c>
      <c r="G23">
        <v>0</v>
      </c>
      <c r="H23" s="16">
        <f t="shared" si="4"/>
        <v>6161.9047619047615</v>
      </c>
      <c r="I23">
        <f t="shared" si="5"/>
        <v>2240</v>
      </c>
    </row>
    <row r="24" spans="1:9" x14ac:dyDescent="0.25">
      <c r="A24" s="4">
        <v>41225</v>
      </c>
      <c r="B24" s="17">
        <v>4950</v>
      </c>
      <c r="C24">
        <f t="shared" si="2"/>
        <v>3800</v>
      </c>
      <c r="D24">
        <f t="shared" si="0"/>
        <v>12120.304761904761</v>
      </c>
      <c r="E24">
        <f t="shared" si="3"/>
        <v>203.50476190476093</v>
      </c>
      <c r="F24">
        <f t="shared" si="1"/>
        <v>7318.08</v>
      </c>
      <c r="G24">
        <v>0</v>
      </c>
      <c r="H24" s="16">
        <f t="shared" si="4"/>
        <v>6161.9047619047615</v>
      </c>
      <c r="I24">
        <f t="shared" si="5"/>
        <v>2240</v>
      </c>
    </row>
    <row r="25" spans="1:9" x14ac:dyDescent="0.25">
      <c r="A25" s="4">
        <v>41239</v>
      </c>
      <c r="B25" s="17">
        <v>1150</v>
      </c>
      <c r="C25">
        <f t="shared" si="2"/>
        <v>5505</v>
      </c>
      <c r="D25">
        <f t="shared" si="0"/>
        <v>12120.304761904761</v>
      </c>
      <c r="E25">
        <f t="shared" si="3"/>
        <v>203.50476190476093</v>
      </c>
      <c r="F25">
        <f t="shared" si="1"/>
        <v>7318.08</v>
      </c>
      <c r="G25">
        <v>0</v>
      </c>
      <c r="H25" s="16">
        <f t="shared" si="4"/>
        <v>6161.9047619047615</v>
      </c>
      <c r="I25">
        <f t="shared" si="5"/>
        <v>2240</v>
      </c>
    </row>
    <row r="26" spans="1:9" x14ac:dyDescent="0.25">
      <c r="A26" s="4">
        <v>41261</v>
      </c>
      <c r="B26" s="17">
        <v>6655</v>
      </c>
      <c r="C26">
        <f t="shared" si="2"/>
        <v>9</v>
      </c>
      <c r="D26">
        <f t="shared" si="0"/>
        <v>12120.304761904761</v>
      </c>
      <c r="E26">
        <f t="shared" si="3"/>
        <v>203.50476190476093</v>
      </c>
      <c r="F26">
        <f t="shared" si="1"/>
        <v>7318.08</v>
      </c>
      <c r="G26">
        <v>0</v>
      </c>
      <c r="H26" s="16">
        <f t="shared" si="4"/>
        <v>6161.9047619047615</v>
      </c>
      <c r="I26">
        <f t="shared" si="5"/>
        <v>2240</v>
      </c>
    </row>
    <row r="27" spans="1:9" x14ac:dyDescent="0.25">
      <c r="A27" s="2">
        <v>41292</v>
      </c>
      <c r="B27" s="17">
        <v>6664</v>
      </c>
      <c r="C27">
        <f t="shared" si="2"/>
        <v>0</v>
      </c>
      <c r="D27">
        <f t="shared" si="0"/>
        <v>12120.304761904761</v>
      </c>
      <c r="E27">
        <f t="shared" si="3"/>
        <v>203.50476190476093</v>
      </c>
      <c r="F27">
        <f t="shared" si="1"/>
        <v>7318.08</v>
      </c>
      <c r="G27">
        <v>0</v>
      </c>
      <c r="H27" s="16">
        <f t="shared" si="4"/>
        <v>6161.9047619047615</v>
      </c>
      <c r="I27">
        <f t="shared" si="5"/>
        <v>2240</v>
      </c>
    </row>
    <row r="28" spans="1:9" x14ac:dyDescent="0.25">
      <c r="A28" s="2">
        <v>41303</v>
      </c>
      <c r="B28" s="17">
        <v>6664</v>
      </c>
      <c r="C28">
        <f t="shared" si="2"/>
        <v>1336</v>
      </c>
      <c r="D28">
        <f t="shared" si="0"/>
        <v>12120.304761904761</v>
      </c>
      <c r="E28">
        <f t="shared" si="3"/>
        <v>203.50476190476093</v>
      </c>
      <c r="F28">
        <f t="shared" si="1"/>
        <v>7318.08</v>
      </c>
      <c r="G28">
        <v>0</v>
      </c>
      <c r="H28" s="16">
        <f t="shared" si="4"/>
        <v>6161.9047619047615</v>
      </c>
      <c r="I28">
        <f t="shared" si="5"/>
        <v>2240</v>
      </c>
    </row>
    <row r="29" spans="1:9" x14ac:dyDescent="0.25">
      <c r="A29" s="2">
        <v>41313</v>
      </c>
      <c r="B29" s="17">
        <v>8000</v>
      </c>
      <c r="C29">
        <f t="shared" si="2"/>
        <v>4672</v>
      </c>
      <c r="D29">
        <f t="shared" si="0"/>
        <v>12120.304761904761</v>
      </c>
      <c r="E29">
        <f t="shared" si="3"/>
        <v>203.50476190476093</v>
      </c>
      <c r="F29">
        <f t="shared" si="1"/>
        <v>7318.08</v>
      </c>
      <c r="G29">
        <v>0</v>
      </c>
      <c r="H29" s="16">
        <f t="shared" si="4"/>
        <v>6161.9047619047615</v>
      </c>
      <c r="I29">
        <f t="shared" si="5"/>
        <v>2240</v>
      </c>
    </row>
    <row r="30" spans="1:9" x14ac:dyDescent="0.25">
      <c r="A30" s="2">
        <v>41319</v>
      </c>
      <c r="B30" s="17">
        <v>3328</v>
      </c>
      <c r="C30">
        <f t="shared" si="2"/>
        <v>3327</v>
      </c>
      <c r="D30">
        <f t="shared" si="0"/>
        <v>12120.304761904761</v>
      </c>
      <c r="E30">
        <f t="shared" si="3"/>
        <v>203.50476190476093</v>
      </c>
      <c r="F30">
        <f t="shared" si="1"/>
        <v>7318.08</v>
      </c>
      <c r="G30">
        <v>0</v>
      </c>
      <c r="H30" s="16">
        <f t="shared" si="4"/>
        <v>6161.9047619047615</v>
      </c>
      <c r="I30">
        <f t="shared" si="5"/>
        <v>2240</v>
      </c>
    </row>
    <row r="31" spans="1:9" x14ac:dyDescent="0.25">
      <c r="A31" s="2">
        <v>41373</v>
      </c>
      <c r="B31" s="17">
        <v>6655</v>
      </c>
      <c r="C31">
        <f t="shared" si="2"/>
        <v>0</v>
      </c>
      <c r="D31">
        <f t="shared" si="0"/>
        <v>12120.304761904761</v>
      </c>
      <c r="E31">
        <f t="shared" si="3"/>
        <v>203.50476190476093</v>
      </c>
      <c r="F31">
        <f t="shared" si="1"/>
        <v>7318.08</v>
      </c>
      <c r="G31">
        <v>0</v>
      </c>
      <c r="H31" s="16">
        <f t="shared" si="4"/>
        <v>6161.9047619047615</v>
      </c>
      <c r="I31">
        <f t="shared" si="5"/>
        <v>2240</v>
      </c>
    </row>
    <row r="32" spans="1:9" x14ac:dyDescent="0.25">
      <c r="A32" s="2">
        <v>41380</v>
      </c>
      <c r="B32" s="17">
        <v>6655</v>
      </c>
      <c r="C32">
        <f t="shared" si="2"/>
        <v>6655</v>
      </c>
      <c r="D32">
        <f t="shared" si="0"/>
        <v>12120.304761904761</v>
      </c>
      <c r="E32">
        <f t="shared" si="3"/>
        <v>203.50476190476093</v>
      </c>
      <c r="F32">
        <f t="shared" si="1"/>
        <v>7318.08</v>
      </c>
      <c r="G32">
        <v>0</v>
      </c>
      <c r="H32" s="16">
        <f t="shared" si="4"/>
        <v>6161.9047619047615</v>
      </c>
      <c r="I32">
        <f t="shared" si="5"/>
        <v>2240</v>
      </c>
    </row>
    <row r="33" spans="1:8" x14ac:dyDescent="0.25">
      <c r="A33" s="2">
        <v>41422</v>
      </c>
      <c r="B33" s="17">
        <v>13310</v>
      </c>
      <c r="D33">
        <f t="shared" si="0"/>
        <v>12120.304761904761</v>
      </c>
      <c r="E33">
        <f t="shared" si="3"/>
        <v>203.50476190476093</v>
      </c>
      <c r="H33" s="16">
        <f t="shared" si="4"/>
        <v>6161.9047619047615</v>
      </c>
    </row>
    <row r="35" spans="1:8" ht="15.75" customHeight="1" x14ac:dyDescent="0.25">
      <c r="A35" t="s">
        <v>20</v>
      </c>
    </row>
    <row r="36" spans="1:8" ht="15.75" customHeight="1" x14ac:dyDescent="0.25">
      <c r="A36" t="s">
        <v>30</v>
      </c>
    </row>
    <row r="38" spans="1:8" ht="15.75" customHeight="1" x14ac:dyDescent="0.25">
      <c r="A38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82"/>
  <sheetViews>
    <sheetView topLeftCell="A22" workbookViewId="0">
      <selection activeCell="K42" sqref="K42"/>
    </sheetView>
  </sheetViews>
  <sheetFormatPr defaultColWidth="12.6640625" defaultRowHeight="15.75" customHeight="1" x14ac:dyDescent="0.25"/>
  <sheetData>
    <row r="1" spans="1:9" x14ac:dyDescent="0.25">
      <c r="A1" s="6" t="s">
        <v>0</v>
      </c>
      <c r="B1" s="6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13">
        <v>40570.706516203703</v>
      </c>
      <c r="B2" s="17">
        <v>5900</v>
      </c>
      <c r="C2">
        <f>ABS(B2-B3)</f>
        <v>1180</v>
      </c>
      <c r="D2">
        <f t="shared" ref="D2:D65" si="0">$H$2+2.66*$I$2</f>
        <v>8170.9552380952391</v>
      </c>
      <c r="E2">
        <f>MAX($H$2-2.66*$I$2,0)</f>
        <v>1409.2352380952384</v>
      </c>
      <c r="F2">
        <f t="shared" ref="F2:F65" si="1">3.267*$I$2</f>
        <v>4152.357</v>
      </c>
      <c r="G2">
        <v>0</v>
      </c>
      <c r="H2" s="16">
        <f>AVERAGE($B$2:$B$22)</f>
        <v>4790.0952380952385</v>
      </c>
      <c r="I2">
        <f>AVERAGE(C$2:C$21)</f>
        <v>1271</v>
      </c>
    </row>
    <row r="3" spans="1:9" x14ac:dyDescent="0.25">
      <c r="A3" s="13">
        <v>40570.706516203703</v>
      </c>
      <c r="B3" s="17">
        <v>4720</v>
      </c>
      <c r="C3">
        <f t="shared" ref="C3:C66" si="2">ABS(B3-B4)</f>
        <v>0</v>
      </c>
      <c r="D3">
        <f t="shared" si="0"/>
        <v>8170.9552380952391</v>
      </c>
      <c r="E3">
        <f t="shared" ref="E2:E65" si="3">$H$2-2.66*$I$2</f>
        <v>1409.2352380952384</v>
      </c>
      <c r="F3">
        <f t="shared" si="1"/>
        <v>4152.357</v>
      </c>
      <c r="G3">
        <v>0</v>
      </c>
      <c r="H3" s="16">
        <f t="shared" ref="H3:H66" si="4">AVERAGE($B$2:$B$22)</f>
        <v>4790.0952380952385</v>
      </c>
      <c r="I3">
        <f t="shared" ref="I3:I66" si="5">AVERAGE(C$2:C$21)</f>
        <v>1271</v>
      </c>
    </row>
    <row r="4" spans="1:9" x14ac:dyDescent="0.25">
      <c r="A4" s="13">
        <v>40592.559004629627</v>
      </c>
      <c r="B4" s="17">
        <v>4720</v>
      </c>
      <c r="C4">
        <f t="shared" si="2"/>
        <v>3540</v>
      </c>
      <c r="D4">
        <f t="shared" si="0"/>
        <v>8170.9552380952391</v>
      </c>
      <c r="E4">
        <f t="shared" si="3"/>
        <v>1409.2352380952384</v>
      </c>
      <c r="F4">
        <f t="shared" si="1"/>
        <v>4152.357</v>
      </c>
      <c r="G4">
        <v>0</v>
      </c>
      <c r="H4" s="16">
        <f t="shared" si="4"/>
        <v>4790.0952380952385</v>
      </c>
      <c r="I4">
        <f t="shared" si="5"/>
        <v>1271</v>
      </c>
    </row>
    <row r="5" spans="1:9" x14ac:dyDescent="0.25">
      <c r="A5" s="13">
        <v>40603.613043981481</v>
      </c>
      <c r="B5" s="17">
        <v>1180</v>
      </c>
      <c r="C5">
        <f t="shared" si="2"/>
        <v>3540</v>
      </c>
      <c r="D5">
        <f t="shared" si="0"/>
        <v>8170.9552380952391</v>
      </c>
      <c r="E5">
        <f t="shared" si="3"/>
        <v>1409.2352380952384</v>
      </c>
      <c r="F5">
        <f t="shared" si="1"/>
        <v>4152.357</v>
      </c>
      <c r="G5">
        <v>0</v>
      </c>
      <c r="H5" s="16">
        <f t="shared" si="4"/>
        <v>4790.0952380952385</v>
      </c>
      <c r="I5">
        <f t="shared" si="5"/>
        <v>1271</v>
      </c>
    </row>
    <row r="6" spans="1:9" x14ac:dyDescent="0.25">
      <c r="A6" s="13">
        <v>40603.746087962965</v>
      </c>
      <c r="B6" s="17">
        <v>4720</v>
      </c>
      <c r="C6">
        <f t="shared" si="2"/>
        <v>1180</v>
      </c>
      <c r="D6">
        <f t="shared" si="0"/>
        <v>8170.9552380952391</v>
      </c>
      <c r="E6">
        <f t="shared" si="3"/>
        <v>1409.2352380952384</v>
      </c>
      <c r="F6">
        <f t="shared" si="1"/>
        <v>4152.357</v>
      </c>
      <c r="G6">
        <v>0</v>
      </c>
      <c r="H6" s="16">
        <f t="shared" si="4"/>
        <v>4790.0952380952385</v>
      </c>
      <c r="I6">
        <f t="shared" si="5"/>
        <v>1271</v>
      </c>
    </row>
    <row r="7" spans="1:9" x14ac:dyDescent="0.25">
      <c r="A7" s="13">
        <v>40634.533819444441</v>
      </c>
      <c r="B7" s="17">
        <v>5900</v>
      </c>
      <c r="C7">
        <f t="shared" si="2"/>
        <v>1180</v>
      </c>
      <c r="D7">
        <f t="shared" si="0"/>
        <v>8170.9552380952391</v>
      </c>
      <c r="E7">
        <f t="shared" si="3"/>
        <v>1409.2352380952384</v>
      </c>
      <c r="F7">
        <f t="shared" si="1"/>
        <v>4152.357</v>
      </c>
      <c r="G7">
        <v>0</v>
      </c>
      <c r="H7" s="16">
        <f t="shared" si="4"/>
        <v>4790.0952380952385</v>
      </c>
      <c r="I7">
        <f t="shared" si="5"/>
        <v>1271</v>
      </c>
    </row>
    <row r="8" spans="1:9" x14ac:dyDescent="0.25">
      <c r="A8" s="13">
        <v>40645.684386574074</v>
      </c>
      <c r="B8" s="17">
        <v>4720</v>
      </c>
      <c r="C8">
        <f t="shared" si="2"/>
        <v>0</v>
      </c>
      <c r="D8">
        <f t="shared" si="0"/>
        <v>8170.9552380952391</v>
      </c>
      <c r="E8">
        <f t="shared" si="3"/>
        <v>1409.2352380952384</v>
      </c>
      <c r="F8">
        <f t="shared" si="1"/>
        <v>4152.357</v>
      </c>
      <c r="G8">
        <v>0</v>
      </c>
      <c r="H8" s="16">
        <f t="shared" si="4"/>
        <v>4790.0952380952385</v>
      </c>
      <c r="I8">
        <f t="shared" si="5"/>
        <v>1271</v>
      </c>
    </row>
    <row r="9" spans="1:9" x14ac:dyDescent="0.25">
      <c r="A9" s="13">
        <v>40661.756828703707</v>
      </c>
      <c r="B9" s="17">
        <v>4720</v>
      </c>
      <c r="C9">
        <f t="shared" si="2"/>
        <v>1180</v>
      </c>
      <c r="D9">
        <f t="shared" si="0"/>
        <v>8170.9552380952391</v>
      </c>
      <c r="E9">
        <f t="shared" si="3"/>
        <v>1409.2352380952384</v>
      </c>
      <c r="F9">
        <f t="shared" si="1"/>
        <v>4152.357</v>
      </c>
      <c r="G9">
        <v>0</v>
      </c>
      <c r="H9" s="16">
        <f t="shared" si="4"/>
        <v>4790.0952380952385</v>
      </c>
      <c r="I9">
        <f t="shared" si="5"/>
        <v>1271</v>
      </c>
    </row>
    <row r="10" spans="1:9" x14ac:dyDescent="0.25">
      <c r="A10" s="13">
        <v>40661.756828703707</v>
      </c>
      <c r="B10" s="17">
        <v>5900</v>
      </c>
      <c r="C10">
        <f t="shared" si="2"/>
        <v>1652</v>
      </c>
      <c r="D10">
        <f t="shared" si="0"/>
        <v>8170.9552380952391</v>
      </c>
      <c r="E10">
        <f t="shared" si="3"/>
        <v>1409.2352380952384</v>
      </c>
      <c r="F10">
        <f t="shared" si="1"/>
        <v>4152.357</v>
      </c>
      <c r="G10">
        <v>0</v>
      </c>
      <c r="H10" s="16">
        <f t="shared" si="4"/>
        <v>4790.0952380952385</v>
      </c>
      <c r="I10">
        <f t="shared" si="5"/>
        <v>1271</v>
      </c>
    </row>
    <row r="11" spans="1:9" x14ac:dyDescent="0.25">
      <c r="A11" s="13">
        <v>40666.511979166666</v>
      </c>
      <c r="B11" s="17">
        <v>4248</v>
      </c>
      <c r="C11">
        <f t="shared" si="2"/>
        <v>1416</v>
      </c>
      <c r="D11">
        <f t="shared" si="0"/>
        <v>8170.9552380952391</v>
      </c>
      <c r="E11">
        <f t="shared" si="3"/>
        <v>1409.2352380952384</v>
      </c>
      <c r="F11">
        <f t="shared" si="1"/>
        <v>4152.357</v>
      </c>
      <c r="G11">
        <v>0</v>
      </c>
      <c r="H11" s="16">
        <f t="shared" si="4"/>
        <v>4790.0952380952385</v>
      </c>
      <c r="I11">
        <f t="shared" si="5"/>
        <v>1271</v>
      </c>
    </row>
    <row r="12" spans="1:9" x14ac:dyDescent="0.25">
      <c r="A12" s="13">
        <v>40668.656655092593</v>
      </c>
      <c r="B12" s="17">
        <v>5664</v>
      </c>
      <c r="C12">
        <f t="shared" si="2"/>
        <v>944</v>
      </c>
      <c r="D12">
        <f t="shared" si="0"/>
        <v>8170.9552380952391</v>
      </c>
      <c r="E12">
        <f t="shared" si="3"/>
        <v>1409.2352380952384</v>
      </c>
      <c r="F12">
        <f t="shared" si="1"/>
        <v>4152.357</v>
      </c>
      <c r="G12">
        <v>0</v>
      </c>
      <c r="H12" s="16">
        <f t="shared" si="4"/>
        <v>4790.0952380952385</v>
      </c>
      <c r="I12">
        <f t="shared" si="5"/>
        <v>1271</v>
      </c>
    </row>
    <row r="13" spans="1:9" x14ac:dyDescent="0.25">
      <c r="A13" s="13">
        <v>40668.656655092593</v>
      </c>
      <c r="B13" s="17">
        <v>4720</v>
      </c>
      <c r="C13">
        <f t="shared" si="2"/>
        <v>944</v>
      </c>
      <c r="D13">
        <f t="shared" si="0"/>
        <v>8170.9552380952391</v>
      </c>
      <c r="E13">
        <f t="shared" si="3"/>
        <v>1409.2352380952384</v>
      </c>
      <c r="F13">
        <f t="shared" si="1"/>
        <v>4152.357</v>
      </c>
      <c r="G13">
        <v>0</v>
      </c>
      <c r="H13" s="16">
        <f t="shared" si="4"/>
        <v>4790.0952380952385</v>
      </c>
      <c r="I13">
        <f t="shared" si="5"/>
        <v>1271</v>
      </c>
    </row>
    <row r="14" spans="1:9" x14ac:dyDescent="0.25">
      <c r="A14" s="13">
        <v>40668.656655092593</v>
      </c>
      <c r="B14" s="17">
        <v>5664</v>
      </c>
      <c r="C14">
        <f t="shared" si="2"/>
        <v>1416</v>
      </c>
      <c r="D14">
        <f t="shared" si="0"/>
        <v>8170.9552380952391</v>
      </c>
      <c r="E14">
        <f t="shared" si="3"/>
        <v>1409.2352380952384</v>
      </c>
      <c r="F14">
        <f t="shared" si="1"/>
        <v>4152.357</v>
      </c>
      <c r="G14">
        <v>0</v>
      </c>
      <c r="H14" s="16">
        <f t="shared" si="4"/>
        <v>4790.0952380952385</v>
      </c>
      <c r="I14">
        <f t="shared" si="5"/>
        <v>1271</v>
      </c>
    </row>
    <row r="15" spans="1:9" x14ac:dyDescent="0.25">
      <c r="A15" s="13">
        <v>40681.580046296294</v>
      </c>
      <c r="B15" s="17">
        <v>7080</v>
      </c>
      <c r="C15">
        <f t="shared" si="2"/>
        <v>1416</v>
      </c>
      <c r="D15">
        <f t="shared" si="0"/>
        <v>8170.9552380952391</v>
      </c>
      <c r="E15">
        <f t="shared" si="3"/>
        <v>1409.2352380952384</v>
      </c>
      <c r="F15">
        <f t="shared" si="1"/>
        <v>4152.357</v>
      </c>
      <c r="G15">
        <v>0</v>
      </c>
      <c r="H15" s="16">
        <f t="shared" si="4"/>
        <v>4790.0952380952385</v>
      </c>
      <c r="I15">
        <f t="shared" si="5"/>
        <v>1271</v>
      </c>
    </row>
    <row r="16" spans="1:9" x14ac:dyDescent="0.25">
      <c r="A16" s="13">
        <v>40681.583298611113</v>
      </c>
      <c r="B16" s="17">
        <v>5664</v>
      </c>
      <c r="C16">
        <f t="shared" si="2"/>
        <v>0</v>
      </c>
      <c r="D16">
        <f t="shared" si="0"/>
        <v>8170.9552380952391</v>
      </c>
      <c r="E16">
        <f t="shared" si="3"/>
        <v>1409.2352380952384</v>
      </c>
      <c r="F16">
        <f t="shared" si="1"/>
        <v>4152.357</v>
      </c>
      <c r="G16">
        <v>0</v>
      </c>
      <c r="H16" s="16">
        <f t="shared" si="4"/>
        <v>4790.0952380952385</v>
      </c>
      <c r="I16">
        <f t="shared" si="5"/>
        <v>1271</v>
      </c>
    </row>
    <row r="17" spans="1:9" x14ac:dyDescent="0.25">
      <c r="A17" s="13">
        <v>40681.583298611113</v>
      </c>
      <c r="B17" s="17">
        <v>5664</v>
      </c>
      <c r="C17">
        <f t="shared" si="2"/>
        <v>0</v>
      </c>
      <c r="D17">
        <f t="shared" si="0"/>
        <v>8170.9552380952391</v>
      </c>
      <c r="E17">
        <f t="shared" si="3"/>
        <v>1409.2352380952384</v>
      </c>
      <c r="F17">
        <f t="shared" si="1"/>
        <v>4152.357</v>
      </c>
      <c r="G17">
        <v>0</v>
      </c>
      <c r="H17" s="16">
        <f t="shared" si="4"/>
        <v>4790.0952380952385</v>
      </c>
      <c r="I17">
        <f t="shared" si="5"/>
        <v>1271</v>
      </c>
    </row>
    <row r="18" spans="1:9" x14ac:dyDescent="0.25">
      <c r="A18" s="13">
        <v>40690.670162037037</v>
      </c>
      <c r="B18" s="17">
        <v>5664</v>
      </c>
      <c r="C18">
        <f t="shared" si="2"/>
        <v>584</v>
      </c>
      <c r="D18">
        <f t="shared" si="0"/>
        <v>8170.9552380952391</v>
      </c>
      <c r="E18">
        <f t="shared" si="3"/>
        <v>1409.2352380952384</v>
      </c>
      <c r="F18">
        <f t="shared" si="1"/>
        <v>4152.357</v>
      </c>
      <c r="G18">
        <v>0</v>
      </c>
      <c r="H18" s="16">
        <f t="shared" si="4"/>
        <v>4790.0952380952385</v>
      </c>
      <c r="I18">
        <f t="shared" si="5"/>
        <v>1271</v>
      </c>
    </row>
    <row r="19" spans="1:9" x14ac:dyDescent="0.25">
      <c r="A19" s="13">
        <v>40690.670162037037</v>
      </c>
      <c r="B19" s="17">
        <v>5080</v>
      </c>
      <c r="C19">
        <f t="shared" si="2"/>
        <v>584</v>
      </c>
      <c r="D19">
        <f t="shared" si="0"/>
        <v>8170.9552380952391</v>
      </c>
      <c r="E19">
        <f t="shared" si="3"/>
        <v>1409.2352380952384</v>
      </c>
      <c r="F19">
        <f t="shared" si="1"/>
        <v>4152.357</v>
      </c>
      <c r="G19">
        <v>0</v>
      </c>
      <c r="H19" s="16">
        <f t="shared" si="4"/>
        <v>4790.0952380952385</v>
      </c>
      <c r="I19">
        <f t="shared" si="5"/>
        <v>1271</v>
      </c>
    </row>
    <row r="20" spans="1:9" x14ac:dyDescent="0.25">
      <c r="A20" s="13">
        <v>40690.670162037037</v>
      </c>
      <c r="B20" s="17">
        <v>5664</v>
      </c>
      <c r="C20">
        <f t="shared" si="2"/>
        <v>3664</v>
      </c>
      <c r="D20">
        <f t="shared" si="0"/>
        <v>8170.9552380952391</v>
      </c>
      <c r="E20">
        <f t="shared" si="3"/>
        <v>1409.2352380952384</v>
      </c>
      <c r="F20">
        <f t="shared" si="1"/>
        <v>4152.357</v>
      </c>
      <c r="G20">
        <v>0</v>
      </c>
      <c r="H20" s="16">
        <f t="shared" si="4"/>
        <v>4790.0952380952385</v>
      </c>
      <c r="I20">
        <f t="shared" si="5"/>
        <v>1271</v>
      </c>
    </row>
    <row r="21" spans="1:9" x14ac:dyDescent="0.25">
      <c r="A21" s="13">
        <v>40724.607939814814</v>
      </c>
      <c r="B21" s="17">
        <v>2000</v>
      </c>
      <c r="C21">
        <f t="shared" si="2"/>
        <v>1000</v>
      </c>
      <c r="D21">
        <f t="shared" si="0"/>
        <v>8170.9552380952391</v>
      </c>
      <c r="E21">
        <f t="shared" si="3"/>
        <v>1409.2352380952384</v>
      </c>
      <c r="F21">
        <f t="shared" si="1"/>
        <v>4152.357</v>
      </c>
      <c r="G21">
        <v>0</v>
      </c>
      <c r="H21" s="16">
        <f t="shared" si="4"/>
        <v>4790.0952380952385</v>
      </c>
      <c r="I21">
        <f t="shared" si="5"/>
        <v>1271</v>
      </c>
    </row>
    <row r="22" spans="1:9" x14ac:dyDescent="0.25">
      <c r="A22" s="13">
        <v>40724.607939814814</v>
      </c>
      <c r="B22" s="17">
        <v>1000</v>
      </c>
      <c r="C22">
        <f t="shared" si="2"/>
        <v>5080</v>
      </c>
      <c r="D22">
        <f t="shared" si="0"/>
        <v>8170.9552380952391</v>
      </c>
      <c r="E22">
        <f t="shared" si="3"/>
        <v>1409.2352380952384</v>
      </c>
      <c r="F22">
        <f t="shared" si="1"/>
        <v>4152.357</v>
      </c>
      <c r="G22">
        <v>0</v>
      </c>
      <c r="H22" s="16">
        <f t="shared" si="4"/>
        <v>4790.0952380952385</v>
      </c>
      <c r="I22">
        <f t="shared" si="5"/>
        <v>1271</v>
      </c>
    </row>
    <row r="23" spans="1:9" x14ac:dyDescent="0.25">
      <c r="A23" s="13">
        <v>40724.659895833334</v>
      </c>
      <c r="B23" s="17">
        <v>6080</v>
      </c>
      <c r="C23">
        <f t="shared" si="2"/>
        <v>2160</v>
      </c>
      <c r="D23">
        <f t="shared" si="0"/>
        <v>8170.9552380952391</v>
      </c>
      <c r="E23">
        <f t="shared" si="3"/>
        <v>1409.2352380952384</v>
      </c>
      <c r="F23">
        <f t="shared" si="1"/>
        <v>4152.357</v>
      </c>
      <c r="G23">
        <v>0</v>
      </c>
      <c r="H23" s="16">
        <f t="shared" si="4"/>
        <v>4790.0952380952385</v>
      </c>
      <c r="I23">
        <f t="shared" si="5"/>
        <v>1271</v>
      </c>
    </row>
    <row r="24" spans="1:9" x14ac:dyDescent="0.25">
      <c r="A24" s="13">
        <v>40752.702256944445</v>
      </c>
      <c r="B24" s="17">
        <v>3920</v>
      </c>
      <c r="C24">
        <f t="shared" si="2"/>
        <v>672</v>
      </c>
      <c r="D24">
        <f t="shared" si="0"/>
        <v>8170.9552380952391</v>
      </c>
      <c r="E24">
        <f t="shared" si="3"/>
        <v>1409.2352380952384</v>
      </c>
      <c r="F24">
        <f t="shared" si="1"/>
        <v>4152.357</v>
      </c>
      <c r="G24">
        <v>0</v>
      </c>
      <c r="H24" s="16">
        <f t="shared" si="4"/>
        <v>4790.0952380952385</v>
      </c>
      <c r="I24">
        <f t="shared" si="5"/>
        <v>1271</v>
      </c>
    </row>
    <row r="25" spans="1:9" x14ac:dyDescent="0.25">
      <c r="A25" s="13">
        <v>40752.702256944445</v>
      </c>
      <c r="B25" s="17">
        <v>3248</v>
      </c>
      <c r="C25">
        <f t="shared" si="2"/>
        <v>812</v>
      </c>
      <c r="D25">
        <f t="shared" si="0"/>
        <v>8170.9552380952391</v>
      </c>
      <c r="E25">
        <f t="shared" si="3"/>
        <v>1409.2352380952384</v>
      </c>
      <c r="F25">
        <f t="shared" si="1"/>
        <v>4152.357</v>
      </c>
      <c r="G25">
        <v>0</v>
      </c>
      <c r="H25" s="16">
        <f t="shared" si="4"/>
        <v>4790.0952380952385</v>
      </c>
      <c r="I25">
        <f t="shared" si="5"/>
        <v>1271</v>
      </c>
    </row>
    <row r="26" spans="1:9" x14ac:dyDescent="0.25">
      <c r="A26" s="13">
        <v>40753.696759259263</v>
      </c>
      <c r="B26" s="17">
        <v>2436</v>
      </c>
      <c r="C26">
        <f t="shared" si="2"/>
        <v>1412</v>
      </c>
      <c r="D26">
        <f t="shared" si="0"/>
        <v>8170.9552380952391</v>
      </c>
      <c r="E26">
        <f t="shared" si="3"/>
        <v>1409.2352380952384</v>
      </c>
      <c r="F26">
        <f t="shared" si="1"/>
        <v>4152.357</v>
      </c>
      <c r="G26">
        <v>0</v>
      </c>
      <c r="H26" s="16">
        <f t="shared" si="4"/>
        <v>4790.0952380952385</v>
      </c>
      <c r="I26">
        <f t="shared" si="5"/>
        <v>1271</v>
      </c>
    </row>
    <row r="27" spans="1:9" x14ac:dyDescent="0.25">
      <c r="A27" s="13">
        <v>40787.515729166669</v>
      </c>
      <c r="B27" s="17">
        <v>1024</v>
      </c>
      <c r="C27">
        <f t="shared" si="2"/>
        <v>1976</v>
      </c>
      <c r="D27">
        <f t="shared" si="0"/>
        <v>8170.9552380952391</v>
      </c>
      <c r="E27">
        <f t="shared" si="3"/>
        <v>1409.2352380952384</v>
      </c>
      <c r="F27">
        <f t="shared" si="1"/>
        <v>4152.357</v>
      </c>
      <c r="G27">
        <v>0</v>
      </c>
      <c r="H27" s="16">
        <f t="shared" si="4"/>
        <v>4790.0952380952385</v>
      </c>
      <c r="I27">
        <f t="shared" si="5"/>
        <v>1271</v>
      </c>
    </row>
    <row r="28" spans="1:9" x14ac:dyDescent="0.25">
      <c r="A28" s="13">
        <v>40816.657048611109</v>
      </c>
      <c r="B28" s="17">
        <v>3000</v>
      </c>
      <c r="C28">
        <f t="shared" si="2"/>
        <v>0</v>
      </c>
      <c r="D28">
        <f t="shared" si="0"/>
        <v>8170.9552380952391</v>
      </c>
      <c r="E28">
        <f t="shared" si="3"/>
        <v>1409.2352380952384</v>
      </c>
      <c r="F28">
        <f t="shared" si="1"/>
        <v>4152.357</v>
      </c>
      <c r="G28">
        <v>0</v>
      </c>
      <c r="H28" s="16">
        <f t="shared" si="4"/>
        <v>4790.0952380952385</v>
      </c>
      <c r="I28">
        <f t="shared" si="5"/>
        <v>1271</v>
      </c>
    </row>
    <row r="29" spans="1:9" x14ac:dyDescent="0.25">
      <c r="A29" s="13">
        <v>40847.71234953704</v>
      </c>
      <c r="B29" s="17">
        <v>3000</v>
      </c>
      <c r="C29">
        <f t="shared" si="2"/>
        <v>1000</v>
      </c>
      <c r="D29">
        <f t="shared" si="0"/>
        <v>8170.9552380952391</v>
      </c>
      <c r="E29">
        <f t="shared" si="3"/>
        <v>1409.2352380952384</v>
      </c>
      <c r="F29">
        <f t="shared" si="1"/>
        <v>4152.357</v>
      </c>
      <c r="G29">
        <v>0</v>
      </c>
      <c r="H29" s="16">
        <f t="shared" si="4"/>
        <v>4790.0952380952385</v>
      </c>
      <c r="I29">
        <f t="shared" si="5"/>
        <v>1271</v>
      </c>
    </row>
    <row r="30" spans="1:9" x14ac:dyDescent="0.25">
      <c r="A30" s="13">
        <v>40847.750578703701</v>
      </c>
      <c r="B30" s="17">
        <v>2000</v>
      </c>
      <c r="C30">
        <f t="shared" si="2"/>
        <v>1000</v>
      </c>
      <c r="D30">
        <f t="shared" si="0"/>
        <v>8170.9552380952391</v>
      </c>
      <c r="E30">
        <f t="shared" si="3"/>
        <v>1409.2352380952384</v>
      </c>
      <c r="F30">
        <f t="shared" si="1"/>
        <v>4152.357</v>
      </c>
      <c r="G30">
        <v>0</v>
      </c>
      <c r="H30" s="16">
        <f t="shared" si="4"/>
        <v>4790.0952380952385</v>
      </c>
      <c r="I30">
        <f t="shared" si="5"/>
        <v>1271</v>
      </c>
    </row>
    <row r="31" spans="1:9" x14ac:dyDescent="0.25">
      <c r="A31" s="13">
        <v>40872.621377314812</v>
      </c>
      <c r="B31" s="17">
        <v>3000</v>
      </c>
      <c r="C31">
        <f t="shared" si="2"/>
        <v>770</v>
      </c>
      <c r="D31">
        <f t="shared" si="0"/>
        <v>8170.9552380952391</v>
      </c>
      <c r="E31">
        <f t="shared" si="3"/>
        <v>1409.2352380952384</v>
      </c>
      <c r="F31">
        <f t="shared" si="1"/>
        <v>4152.357</v>
      </c>
      <c r="G31">
        <v>0</v>
      </c>
      <c r="H31" s="16">
        <f t="shared" si="4"/>
        <v>4790.0952380952385</v>
      </c>
      <c r="I31">
        <f t="shared" si="5"/>
        <v>1271</v>
      </c>
    </row>
    <row r="32" spans="1:9" x14ac:dyDescent="0.25">
      <c r="A32" s="13">
        <v>40872.621377314812</v>
      </c>
      <c r="B32" s="17">
        <v>3770</v>
      </c>
      <c r="C32">
        <f t="shared" si="2"/>
        <v>1770</v>
      </c>
      <c r="D32">
        <f t="shared" si="0"/>
        <v>8170.9552380952391</v>
      </c>
      <c r="E32">
        <f t="shared" si="3"/>
        <v>1409.2352380952384</v>
      </c>
      <c r="F32">
        <f t="shared" si="1"/>
        <v>4152.357</v>
      </c>
      <c r="G32">
        <v>0</v>
      </c>
      <c r="H32" s="16">
        <f t="shared" si="4"/>
        <v>4790.0952380952385</v>
      </c>
      <c r="I32">
        <f t="shared" si="5"/>
        <v>1271</v>
      </c>
    </row>
    <row r="33" spans="1:11" x14ac:dyDescent="0.25">
      <c r="A33" s="13">
        <v>40879.397893518515</v>
      </c>
      <c r="B33" s="17">
        <v>2000</v>
      </c>
      <c r="C33">
        <f t="shared" si="2"/>
        <v>0</v>
      </c>
      <c r="D33">
        <f t="shared" si="0"/>
        <v>8170.9552380952391</v>
      </c>
      <c r="E33">
        <f t="shared" si="3"/>
        <v>1409.2352380952384</v>
      </c>
      <c r="F33">
        <f t="shared" si="1"/>
        <v>4152.357</v>
      </c>
      <c r="G33">
        <v>0</v>
      </c>
      <c r="H33" s="16">
        <f t="shared" si="4"/>
        <v>4790.0952380952385</v>
      </c>
      <c r="I33">
        <f t="shared" si="5"/>
        <v>1271</v>
      </c>
    </row>
    <row r="34" spans="1:11" x14ac:dyDescent="0.25">
      <c r="A34" s="13">
        <v>40904.725312499999</v>
      </c>
      <c r="B34" s="17">
        <v>2000</v>
      </c>
      <c r="C34">
        <f t="shared" si="2"/>
        <v>0</v>
      </c>
      <c r="D34">
        <f t="shared" si="0"/>
        <v>8170.9552380952391</v>
      </c>
      <c r="E34">
        <f t="shared" si="3"/>
        <v>1409.2352380952384</v>
      </c>
      <c r="F34">
        <f t="shared" si="1"/>
        <v>4152.357</v>
      </c>
      <c r="G34">
        <v>0</v>
      </c>
      <c r="H34" s="16">
        <f t="shared" si="4"/>
        <v>4790.0952380952385</v>
      </c>
      <c r="I34">
        <f t="shared" si="5"/>
        <v>1271</v>
      </c>
    </row>
    <row r="35" spans="1:11" x14ac:dyDescent="0.25">
      <c r="A35" s="13">
        <v>40904.725312499999</v>
      </c>
      <c r="B35" s="17">
        <v>2000</v>
      </c>
      <c r="C35">
        <f t="shared" si="2"/>
        <v>3124</v>
      </c>
      <c r="D35">
        <f t="shared" si="0"/>
        <v>8170.9552380952391</v>
      </c>
      <c r="E35">
        <f t="shared" si="3"/>
        <v>1409.2352380952384</v>
      </c>
      <c r="F35">
        <f t="shared" si="1"/>
        <v>4152.357</v>
      </c>
      <c r="G35">
        <v>0</v>
      </c>
      <c r="H35" s="16">
        <f t="shared" si="4"/>
        <v>4790.0952380952385</v>
      </c>
      <c r="I35">
        <f t="shared" si="5"/>
        <v>1271</v>
      </c>
    </row>
    <row r="36" spans="1:11" x14ac:dyDescent="0.25">
      <c r="A36" s="13">
        <v>40904.725312499999</v>
      </c>
      <c r="B36" s="17">
        <v>5124</v>
      </c>
      <c r="C36">
        <f t="shared" si="2"/>
        <v>2124</v>
      </c>
      <c r="D36">
        <f t="shared" si="0"/>
        <v>8170.9552380952391</v>
      </c>
      <c r="E36">
        <f t="shared" si="3"/>
        <v>1409.2352380952384</v>
      </c>
      <c r="F36">
        <f t="shared" si="1"/>
        <v>4152.357</v>
      </c>
      <c r="G36">
        <v>0</v>
      </c>
      <c r="H36" s="16">
        <f t="shared" si="4"/>
        <v>4790.0952380952385</v>
      </c>
      <c r="I36">
        <f t="shared" si="5"/>
        <v>1271</v>
      </c>
    </row>
    <row r="37" spans="1:11" x14ac:dyDescent="0.25">
      <c r="A37" s="13">
        <v>40904.999988425923</v>
      </c>
      <c r="B37" s="17">
        <v>3000</v>
      </c>
      <c r="C37">
        <f t="shared" si="2"/>
        <v>800</v>
      </c>
      <c r="D37">
        <f t="shared" si="0"/>
        <v>8170.9552380952391</v>
      </c>
      <c r="E37">
        <f t="shared" si="3"/>
        <v>1409.2352380952384</v>
      </c>
      <c r="F37">
        <f t="shared" si="1"/>
        <v>4152.357</v>
      </c>
      <c r="G37">
        <v>0</v>
      </c>
      <c r="H37" s="16">
        <f t="shared" si="4"/>
        <v>4790.0952380952385</v>
      </c>
      <c r="I37">
        <f t="shared" si="5"/>
        <v>1271</v>
      </c>
    </row>
    <row r="38" spans="1:11" x14ac:dyDescent="0.25">
      <c r="A38" s="13">
        <v>40939.641516203701</v>
      </c>
      <c r="B38" s="17">
        <v>2200</v>
      </c>
      <c r="C38">
        <f t="shared" si="2"/>
        <v>4800</v>
      </c>
      <c r="D38">
        <f t="shared" si="0"/>
        <v>8170.9552380952391</v>
      </c>
      <c r="E38">
        <f t="shared" si="3"/>
        <v>1409.2352380952384</v>
      </c>
      <c r="F38">
        <f t="shared" si="1"/>
        <v>4152.357</v>
      </c>
      <c r="G38">
        <v>0</v>
      </c>
      <c r="H38" s="16">
        <f t="shared" si="4"/>
        <v>4790.0952380952385</v>
      </c>
      <c r="I38">
        <f t="shared" si="5"/>
        <v>1271</v>
      </c>
      <c r="K38" t="s">
        <v>21</v>
      </c>
    </row>
    <row r="39" spans="1:11" x14ac:dyDescent="0.25">
      <c r="A39" s="13">
        <v>40939.641516203701</v>
      </c>
      <c r="B39" s="17">
        <v>7000</v>
      </c>
      <c r="C39">
        <f t="shared" si="2"/>
        <v>6200</v>
      </c>
      <c r="D39">
        <f t="shared" si="0"/>
        <v>8170.9552380952391</v>
      </c>
      <c r="E39">
        <f t="shared" si="3"/>
        <v>1409.2352380952384</v>
      </c>
      <c r="F39">
        <f t="shared" si="1"/>
        <v>4152.357</v>
      </c>
      <c r="G39">
        <v>0</v>
      </c>
      <c r="H39" s="16">
        <f t="shared" si="4"/>
        <v>4790.0952380952385</v>
      </c>
      <c r="I39">
        <f t="shared" si="5"/>
        <v>1271</v>
      </c>
      <c r="K39" t="s">
        <v>22</v>
      </c>
    </row>
    <row r="40" spans="1:11" x14ac:dyDescent="0.25">
      <c r="A40" s="13">
        <v>40940.539826388886</v>
      </c>
      <c r="B40" s="3">
        <v>800</v>
      </c>
      <c r="C40">
        <f t="shared" si="2"/>
        <v>4200</v>
      </c>
      <c r="D40">
        <f t="shared" si="0"/>
        <v>8170.9552380952391</v>
      </c>
      <c r="E40">
        <f t="shared" si="3"/>
        <v>1409.2352380952384</v>
      </c>
      <c r="F40">
        <f t="shared" si="1"/>
        <v>4152.357</v>
      </c>
      <c r="G40">
        <v>0</v>
      </c>
      <c r="H40" s="16">
        <f t="shared" si="4"/>
        <v>4790.0952380952385</v>
      </c>
      <c r="I40">
        <f t="shared" si="5"/>
        <v>1271</v>
      </c>
      <c r="K40" t="s">
        <v>23</v>
      </c>
    </row>
    <row r="41" spans="1:11" x14ac:dyDescent="0.25">
      <c r="A41" s="13">
        <v>40967.607754629629</v>
      </c>
      <c r="B41" s="17">
        <v>5000</v>
      </c>
      <c r="C41">
        <f t="shared" si="2"/>
        <v>3000</v>
      </c>
      <c r="D41">
        <f t="shared" si="0"/>
        <v>8170.9552380952391</v>
      </c>
      <c r="E41">
        <f t="shared" si="3"/>
        <v>1409.2352380952384</v>
      </c>
      <c r="F41">
        <f t="shared" si="1"/>
        <v>4152.357</v>
      </c>
      <c r="G41">
        <v>0</v>
      </c>
      <c r="H41" s="16">
        <f t="shared" si="4"/>
        <v>4790.0952380952385</v>
      </c>
      <c r="I41">
        <f t="shared" si="5"/>
        <v>1271</v>
      </c>
    </row>
    <row r="42" spans="1:11" x14ac:dyDescent="0.25">
      <c r="A42" s="13">
        <v>40998.741261574076</v>
      </c>
      <c r="B42" s="17">
        <v>2000</v>
      </c>
      <c r="C42">
        <f t="shared" si="2"/>
        <v>0</v>
      </c>
      <c r="D42">
        <f t="shared" si="0"/>
        <v>8170.9552380952391</v>
      </c>
      <c r="E42">
        <f t="shared" si="3"/>
        <v>1409.2352380952384</v>
      </c>
      <c r="F42">
        <f t="shared" si="1"/>
        <v>4152.357</v>
      </c>
      <c r="G42">
        <v>0</v>
      </c>
      <c r="H42" s="16">
        <f t="shared" si="4"/>
        <v>4790.0952380952385</v>
      </c>
      <c r="I42">
        <f t="shared" si="5"/>
        <v>1271</v>
      </c>
      <c r="K42" t="s">
        <v>24</v>
      </c>
    </row>
    <row r="43" spans="1:11" x14ac:dyDescent="0.25">
      <c r="A43" s="13">
        <v>40998.741261574076</v>
      </c>
      <c r="B43" s="17">
        <v>2000</v>
      </c>
      <c r="C43">
        <f t="shared" si="2"/>
        <v>0</v>
      </c>
      <c r="D43">
        <f t="shared" si="0"/>
        <v>8170.9552380952391</v>
      </c>
      <c r="E43">
        <f t="shared" si="3"/>
        <v>1409.2352380952384</v>
      </c>
      <c r="F43">
        <f t="shared" si="1"/>
        <v>4152.357</v>
      </c>
      <c r="G43">
        <v>0</v>
      </c>
      <c r="H43" s="16">
        <f t="shared" si="4"/>
        <v>4790.0952380952385</v>
      </c>
      <c r="I43">
        <f t="shared" si="5"/>
        <v>1271</v>
      </c>
    </row>
    <row r="44" spans="1:11" x14ac:dyDescent="0.25">
      <c r="A44" s="13">
        <v>40998.741261574076</v>
      </c>
      <c r="B44" s="17">
        <v>2000</v>
      </c>
      <c r="C44">
        <f t="shared" si="2"/>
        <v>0</v>
      </c>
      <c r="D44">
        <f t="shared" si="0"/>
        <v>8170.9552380952391</v>
      </c>
      <c r="E44">
        <f t="shared" si="3"/>
        <v>1409.2352380952384</v>
      </c>
      <c r="F44">
        <f t="shared" si="1"/>
        <v>4152.357</v>
      </c>
      <c r="G44">
        <v>0</v>
      </c>
      <c r="H44" s="16">
        <f t="shared" si="4"/>
        <v>4790.0952380952385</v>
      </c>
      <c r="I44">
        <f t="shared" si="5"/>
        <v>1271</v>
      </c>
    </row>
    <row r="45" spans="1:11" x14ac:dyDescent="0.25">
      <c r="A45" s="13">
        <v>40998.741400462961</v>
      </c>
      <c r="B45" s="17">
        <v>2000</v>
      </c>
      <c r="C45">
        <f t="shared" si="2"/>
        <v>0</v>
      </c>
      <c r="D45">
        <f t="shared" si="0"/>
        <v>8170.9552380952391</v>
      </c>
      <c r="E45">
        <f t="shared" si="3"/>
        <v>1409.2352380952384</v>
      </c>
      <c r="F45">
        <f t="shared" si="1"/>
        <v>4152.357</v>
      </c>
      <c r="G45">
        <v>0</v>
      </c>
      <c r="H45" s="16">
        <f t="shared" si="4"/>
        <v>4790.0952380952385</v>
      </c>
      <c r="I45">
        <f t="shared" si="5"/>
        <v>1271</v>
      </c>
    </row>
    <row r="46" spans="1:11" x14ac:dyDescent="0.25">
      <c r="A46" s="13">
        <v>41026.604780092595</v>
      </c>
      <c r="B46" s="17">
        <v>2000</v>
      </c>
      <c r="C46">
        <f t="shared" si="2"/>
        <v>0</v>
      </c>
      <c r="D46">
        <f t="shared" si="0"/>
        <v>8170.9552380952391</v>
      </c>
      <c r="E46">
        <f t="shared" si="3"/>
        <v>1409.2352380952384</v>
      </c>
      <c r="F46">
        <f t="shared" si="1"/>
        <v>4152.357</v>
      </c>
      <c r="G46">
        <v>0</v>
      </c>
      <c r="H46" s="16">
        <f t="shared" si="4"/>
        <v>4790.0952380952385</v>
      </c>
      <c r="I46">
        <f t="shared" si="5"/>
        <v>1271</v>
      </c>
    </row>
    <row r="47" spans="1:11" x14ac:dyDescent="0.25">
      <c r="A47" s="13">
        <v>41060.686921296299</v>
      </c>
      <c r="B47" s="17">
        <v>2000</v>
      </c>
      <c r="C47">
        <f t="shared" si="2"/>
        <v>1590</v>
      </c>
      <c r="D47">
        <f t="shared" si="0"/>
        <v>8170.9552380952391</v>
      </c>
      <c r="E47">
        <f t="shared" si="3"/>
        <v>1409.2352380952384</v>
      </c>
      <c r="F47">
        <f t="shared" si="1"/>
        <v>4152.357</v>
      </c>
      <c r="G47">
        <v>0</v>
      </c>
      <c r="H47" s="16">
        <f t="shared" si="4"/>
        <v>4790.0952380952385</v>
      </c>
      <c r="I47">
        <f t="shared" si="5"/>
        <v>1271</v>
      </c>
    </row>
    <row r="48" spans="1:11" x14ac:dyDescent="0.25">
      <c r="A48" s="13">
        <v>41060.702465277776</v>
      </c>
      <c r="B48" s="3">
        <v>410</v>
      </c>
      <c r="C48">
        <f t="shared" si="2"/>
        <v>2180</v>
      </c>
      <c r="D48">
        <f t="shared" si="0"/>
        <v>8170.9552380952391</v>
      </c>
      <c r="E48">
        <f t="shared" si="3"/>
        <v>1409.2352380952384</v>
      </c>
      <c r="F48">
        <f t="shared" si="1"/>
        <v>4152.357</v>
      </c>
      <c r="G48">
        <v>0</v>
      </c>
      <c r="H48" s="16">
        <f t="shared" si="4"/>
        <v>4790.0952380952385</v>
      </c>
      <c r="I48">
        <f t="shared" si="5"/>
        <v>1271</v>
      </c>
    </row>
    <row r="49" spans="1:9" x14ac:dyDescent="0.25">
      <c r="A49" s="13">
        <v>41060.702465277776</v>
      </c>
      <c r="B49" s="17">
        <v>2590</v>
      </c>
      <c r="C49">
        <f t="shared" si="2"/>
        <v>1652</v>
      </c>
      <c r="D49">
        <f t="shared" si="0"/>
        <v>8170.9552380952391</v>
      </c>
      <c r="E49">
        <f t="shared" si="3"/>
        <v>1409.2352380952384</v>
      </c>
      <c r="F49">
        <f t="shared" si="1"/>
        <v>4152.357</v>
      </c>
      <c r="G49">
        <v>0</v>
      </c>
      <c r="H49" s="16">
        <f t="shared" si="4"/>
        <v>4790.0952380952385</v>
      </c>
      <c r="I49">
        <f t="shared" si="5"/>
        <v>1271</v>
      </c>
    </row>
    <row r="50" spans="1:9" x14ac:dyDescent="0.25">
      <c r="A50" s="13">
        <v>41065.603993055556</v>
      </c>
      <c r="B50" s="3">
        <v>938</v>
      </c>
      <c r="C50">
        <f t="shared" si="2"/>
        <v>62</v>
      </c>
      <c r="D50">
        <f t="shared" si="0"/>
        <v>8170.9552380952391</v>
      </c>
      <c r="E50">
        <f t="shared" si="3"/>
        <v>1409.2352380952384</v>
      </c>
      <c r="F50">
        <f t="shared" si="1"/>
        <v>4152.357</v>
      </c>
      <c r="G50">
        <v>0</v>
      </c>
      <c r="H50" s="16">
        <f t="shared" si="4"/>
        <v>4790.0952380952385</v>
      </c>
      <c r="I50">
        <f t="shared" si="5"/>
        <v>1271</v>
      </c>
    </row>
    <row r="51" spans="1:9" x14ac:dyDescent="0.25">
      <c r="A51" s="13">
        <v>41088.721006944441</v>
      </c>
      <c r="B51" s="17">
        <v>1000</v>
      </c>
      <c r="C51">
        <f t="shared" si="2"/>
        <v>1062</v>
      </c>
      <c r="D51">
        <f t="shared" si="0"/>
        <v>8170.9552380952391</v>
      </c>
      <c r="E51">
        <f t="shared" si="3"/>
        <v>1409.2352380952384</v>
      </c>
      <c r="F51">
        <f t="shared" si="1"/>
        <v>4152.357</v>
      </c>
      <c r="G51">
        <v>0</v>
      </c>
      <c r="H51" s="16">
        <f t="shared" si="4"/>
        <v>4790.0952380952385</v>
      </c>
      <c r="I51">
        <f t="shared" si="5"/>
        <v>1271</v>
      </c>
    </row>
    <row r="52" spans="1:9" x14ac:dyDescent="0.25">
      <c r="A52" s="13">
        <v>41088.721597222226</v>
      </c>
      <c r="B52" s="17">
        <v>2062</v>
      </c>
      <c r="C52">
        <f t="shared" si="2"/>
        <v>1062</v>
      </c>
      <c r="D52">
        <f t="shared" si="0"/>
        <v>8170.9552380952391</v>
      </c>
      <c r="E52">
        <f t="shared" si="3"/>
        <v>1409.2352380952384</v>
      </c>
      <c r="F52">
        <f t="shared" si="1"/>
        <v>4152.357</v>
      </c>
      <c r="G52">
        <v>0</v>
      </c>
      <c r="H52" s="16">
        <f t="shared" si="4"/>
        <v>4790.0952380952385</v>
      </c>
      <c r="I52">
        <f t="shared" si="5"/>
        <v>1271</v>
      </c>
    </row>
    <row r="53" spans="1:9" x14ac:dyDescent="0.25">
      <c r="A53" s="13">
        <v>41088.721597222226</v>
      </c>
      <c r="B53" s="17">
        <v>1000</v>
      </c>
      <c r="C53">
        <f t="shared" si="2"/>
        <v>466</v>
      </c>
      <c r="D53">
        <f t="shared" si="0"/>
        <v>8170.9552380952391</v>
      </c>
      <c r="E53">
        <f t="shared" si="3"/>
        <v>1409.2352380952384</v>
      </c>
      <c r="F53">
        <f t="shared" si="1"/>
        <v>4152.357</v>
      </c>
      <c r="G53">
        <v>0</v>
      </c>
      <c r="H53" s="16">
        <f t="shared" si="4"/>
        <v>4790.0952380952385</v>
      </c>
      <c r="I53">
        <f t="shared" si="5"/>
        <v>1271</v>
      </c>
    </row>
    <row r="54" spans="1:9" x14ac:dyDescent="0.25">
      <c r="A54" s="13">
        <v>41101.689606481479</v>
      </c>
      <c r="B54" s="17">
        <v>1466</v>
      </c>
      <c r="C54">
        <f t="shared" si="2"/>
        <v>534</v>
      </c>
      <c r="D54">
        <f t="shared" si="0"/>
        <v>8170.9552380952391</v>
      </c>
      <c r="E54">
        <f t="shared" si="3"/>
        <v>1409.2352380952384</v>
      </c>
      <c r="F54">
        <f t="shared" si="1"/>
        <v>4152.357</v>
      </c>
      <c r="G54">
        <v>0</v>
      </c>
      <c r="H54" s="16">
        <f t="shared" si="4"/>
        <v>4790.0952380952385</v>
      </c>
      <c r="I54">
        <f t="shared" si="5"/>
        <v>1271</v>
      </c>
    </row>
    <row r="55" spans="1:9" x14ac:dyDescent="0.25">
      <c r="A55" s="13">
        <v>41121.621238425927</v>
      </c>
      <c r="B55" s="17">
        <v>2000</v>
      </c>
      <c r="C55">
        <f t="shared" si="2"/>
        <v>466</v>
      </c>
      <c r="D55">
        <f t="shared" si="0"/>
        <v>8170.9552380952391</v>
      </c>
      <c r="E55">
        <f t="shared" si="3"/>
        <v>1409.2352380952384</v>
      </c>
      <c r="F55">
        <f t="shared" si="1"/>
        <v>4152.357</v>
      </c>
      <c r="G55">
        <v>0</v>
      </c>
      <c r="H55" s="16">
        <f t="shared" si="4"/>
        <v>4790.0952380952385</v>
      </c>
      <c r="I55">
        <f t="shared" si="5"/>
        <v>1271</v>
      </c>
    </row>
    <row r="56" spans="1:9" x14ac:dyDescent="0.25">
      <c r="A56" s="13">
        <v>41121.621238425927</v>
      </c>
      <c r="B56" s="17">
        <v>1534</v>
      </c>
      <c r="C56">
        <f t="shared" si="2"/>
        <v>790</v>
      </c>
      <c r="D56">
        <f t="shared" si="0"/>
        <v>8170.9552380952391</v>
      </c>
      <c r="E56">
        <f t="shared" si="3"/>
        <v>1409.2352380952384</v>
      </c>
      <c r="F56">
        <f t="shared" si="1"/>
        <v>4152.357</v>
      </c>
      <c r="G56">
        <v>0</v>
      </c>
      <c r="H56" s="16">
        <f t="shared" si="4"/>
        <v>4790.0952380952385</v>
      </c>
      <c r="I56">
        <f t="shared" si="5"/>
        <v>1271</v>
      </c>
    </row>
    <row r="57" spans="1:9" x14ac:dyDescent="0.25">
      <c r="A57" s="13">
        <v>41130.669629629629</v>
      </c>
      <c r="B57" s="17">
        <v>2324</v>
      </c>
      <c r="C57">
        <f t="shared" si="2"/>
        <v>324</v>
      </c>
      <c r="D57">
        <f t="shared" si="0"/>
        <v>8170.9552380952391</v>
      </c>
      <c r="E57">
        <f t="shared" si="3"/>
        <v>1409.2352380952384</v>
      </c>
      <c r="F57">
        <f t="shared" si="1"/>
        <v>4152.357</v>
      </c>
      <c r="G57">
        <v>0</v>
      </c>
      <c r="H57" s="16">
        <f t="shared" si="4"/>
        <v>4790.0952380952385</v>
      </c>
      <c r="I57">
        <f t="shared" si="5"/>
        <v>1271</v>
      </c>
    </row>
    <row r="58" spans="1:9" x14ac:dyDescent="0.25">
      <c r="A58" s="13">
        <v>41141.577719907407</v>
      </c>
      <c r="B58" s="17">
        <v>2000</v>
      </c>
      <c r="C58">
        <f t="shared" si="2"/>
        <v>1324</v>
      </c>
      <c r="D58">
        <f t="shared" si="0"/>
        <v>8170.9552380952391</v>
      </c>
      <c r="E58">
        <f t="shared" si="3"/>
        <v>1409.2352380952384</v>
      </c>
      <c r="F58">
        <f t="shared" si="1"/>
        <v>4152.357</v>
      </c>
      <c r="G58">
        <v>0</v>
      </c>
      <c r="H58" s="16">
        <f t="shared" si="4"/>
        <v>4790.0952380952385</v>
      </c>
      <c r="I58">
        <f t="shared" si="5"/>
        <v>1271</v>
      </c>
    </row>
    <row r="59" spans="1:9" x14ac:dyDescent="0.25">
      <c r="A59" s="13">
        <v>41141.584849537037</v>
      </c>
      <c r="B59" s="3">
        <v>676</v>
      </c>
      <c r="C59">
        <f t="shared" si="2"/>
        <v>2324</v>
      </c>
      <c r="D59">
        <f t="shared" si="0"/>
        <v>8170.9552380952391</v>
      </c>
      <c r="E59">
        <f t="shared" si="3"/>
        <v>1409.2352380952384</v>
      </c>
      <c r="F59">
        <f t="shared" si="1"/>
        <v>4152.357</v>
      </c>
      <c r="G59">
        <v>0</v>
      </c>
      <c r="H59" s="16">
        <f t="shared" si="4"/>
        <v>4790.0952380952385</v>
      </c>
      <c r="I59">
        <f t="shared" si="5"/>
        <v>1271</v>
      </c>
    </row>
    <row r="60" spans="1:9" x14ac:dyDescent="0.25">
      <c r="A60" s="13">
        <v>41155.534201388888</v>
      </c>
      <c r="B60" s="17">
        <v>3000</v>
      </c>
      <c r="C60">
        <f t="shared" si="2"/>
        <v>2000</v>
      </c>
      <c r="D60">
        <f t="shared" si="0"/>
        <v>8170.9552380952391</v>
      </c>
      <c r="E60">
        <f t="shared" si="3"/>
        <v>1409.2352380952384</v>
      </c>
      <c r="F60">
        <f t="shared" si="1"/>
        <v>4152.357</v>
      </c>
      <c r="G60">
        <v>0</v>
      </c>
      <c r="H60" s="16">
        <f t="shared" si="4"/>
        <v>4790.0952380952385</v>
      </c>
      <c r="I60">
        <f t="shared" si="5"/>
        <v>1271</v>
      </c>
    </row>
    <row r="61" spans="1:9" x14ac:dyDescent="0.25">
      <c r="A61" s="13">
        <v>41183.476678240739</v>
      </c>
      <c r="B61" s="17">
        <v>5000</v>
      </c>
      <c r="C61">
        <f t="shared" si="2"/>
        <v>2000</v>
      </c>
      <c r="D61">
        <f t="shared" si="0"/>
        <v>8170.9552380952391</v>
      </c>
      <c r="E61">
        <f t="shared" si="3"/>
        <v>1409.2352380952384</v>
      </c>
      <c r="F61">
        <f t="shared" si="1"/>
        <v>4152.357</v>
      </c>
      <c r="G61">
        <v>0</v>
      </c>
      <c r="H61" s="16">
        <f t="shared" si="4"/>
        <v>4790.0952380952385</v>
      </c>
      <c r="I61">
        <f t="shared" si="5"/>
        <v>1271</v>
      </c>
    </row>
    <row r="62" spans="1:9" x14ac:dyDescent="0.25">
      <c r="A62" s="13">
        <v>41183.503483796296</v>
      </c>
      <c r="B62" s="17">
        <v>3000</v>
      </c>
      <c r="C62">
        <f t="shared" si="2"/>
        <v>1000</v>
      </c>
      <c r="D62">
        <f t="shared" si="0"/>
        <v>8170.9552380952391</v>
      </c>
      <c r="E62">
        <f t="shared" si="3"/>
        <v>1409.2352380952384</v>
      </c>
      <c r="F62">
        <f t="shared" si="1"/>
        <v>4152.357</v>
      </c>
      <c r="G62">
        <v>0</v>
      </c>
      <c r="H62" s="16">
        <f t="shared" si="4"/>
        <v>4790.0952380952385</v>
      </c>
      <c r="I62">
        <f t="shared" si="5"/>
        <v>1271</v>
      </c>
    </row>
    <row r="63" spans="1:9" x14ac:dyDescent="0.25">
      <c r="A63" s="13">
        <v>41183.503483796296</v>
      </c>
      <c r="B63" s="17">
        <v>2000</v>
      </c>
      <c r="C63">
        <f t="shared" si="2"/>
        <v>0</v>
      </c>
      <c r="D63">
        <f t="shared" si="0"/>
        <v>8170.9552380952391</v>
      </c>
      <c r="E63">
        <f t="shared" si="3"/>
        <v>1409.2352380952384</v>
      </c>
      <c r="F63">
        <f t="shared" si="1"/>
        <v>4152.357</v>
      </c>
      <c r="G63">
        <v>0</v>
      </c>
      <c r="H63" s="16">
        <f t="shared" si="4"/>
        <v>4790.0952380952385</v>
      </c>
      <c r="I63">
        <f t="shared" si="5"/>
        <v>1271</v>
      </c>
    </row>
    <row r="64" spans="1:9" x14ac:dyDescent="0.25">
      <c r="A64" s="13">
        <v>41208.654131944444</v>
      </c>
      <c r="B64" s="17">
        <v>2000</v>
      </c>
      <c r="C64">
        <f t="shared" si="2"/>
        <v>1000</v>
      </c>
      <c r="D64">
        <f t="shared" si="0"/>
        <v>8170.9552380952391</v>
      </c>
      <c r="E64">
        <f t="shared" si="3"/>
        <v>1409.2352380952384</v>
      </c>
      <c r="F64">
        <f t="shared" si="1"/>
        <v>4152.357</v>
      </c>
      <c r="G64">
        <v>0</v>
      </c>
      <c r="H64" s="16">
        <f t="shared" si="4"/>
        <v>4790.0952380952385</v>
      </c>
      <c r="I64">
        <f t="shared" si="5"/>
        <v>1271</v>
      </c>
    </row>
    <row r="65" spans="1:9" x14ac:dyDescent="0.25">
      <c r="A65" s="13">
        <v>41215.678726851853</v>
      </c>
      <c r="B65" s="17">
        <v>1000</v>
      </c>
      <c r="C65">
        <f t="shared" si="2"/>
        <v>1000</v>
      </c>
      <c r="D65">
        <f t="shared" si="0"/>
        <v>8170.9552380952391</v>
      </c>
      <c r="E65">
        <f t="shared" si="3"/>
        <v>1409.2352380952384</v>
      </c>
      <c r="F65">
        <f t="shared" si="1"/>
        <v>4152.357</v>
      </c>
      <c r="G65">
        <v>0</v>
      </c>
      <c r="H65" s="16">
        <f t="shared" si="4"/>
        <v>4790.0952380952385</v>
      </c>
      <c r="I65">
        <f t="shared" si="5"/>
        <v>1271</v>
      </c>
    </row>
    <row r="66" spans="1:9" x14ac:dyDescent="0.25">
      <c r="A66" s="13">
        <v>41234.724479166667</v>
      </c>
      <c r="B66" s="17">
        <v>2000</v>
      </c>
      <c r="C66">
        <f t="shared" si="2"/>
        <v>770</v>
      </c>
      <c r="D66">
        <f t="shared" ref="D66:D69" si="6">$H$2+2.66*$I$2</f>
        <v>8170.9552380952391</v>
      </c>
      <c r="E66">
        <f t="shared" ref="E66:E69" si="7">$H$2-2.66*$I$2</f>
        <v>1409.2352380952384</v>
      </c>
      <c r="F66">
        <f t="shared" ref="F66:F68" si="8">3.267*$I$2</f>
        <v>4152.357</v>
      </c>
      <c r="G66">
        <v>0</v>
      </c>
      <c r="H66" s="16">
        <f t="shared" si="4"/>
        <v>4790.0952380952385</v>
      </c>
      <c r="I66">
        <f t="shared" si="5"/>
        <v>1271</v>
      </c>
    </row>
    <row r="67" spans="1:9" x14ac:dyDescent="0.25">
      <c r="A67" s="13">
        <v>41234.724479166667</v>
      </c>
      <c r="B67" s="17">
        <v>2770</v>
      </c>
      <c r="C67">
        <f t="shared" ref="C67:C68" si="9">ABS(B67-B68)</f>
        <v>776</v>
      </c>
      <c r="D67">
        <f t="shared" si="6"/>
        <v>8170.9552380952391</v>
      </c>
      <c r="E67">
        <f t="shared" si="7"/>
        <v>1409.2352380952384</v>
      </c>
      <c r="F67">
        <f t="shared" si="8"/>
        <v>4152.357</v>
      </c>
      <c r="G67">
        <v>0</v>
      </c>
      <c r="H67" s="16">
        <f t="shared" ref="H67:H69" si="10">AVERAGE($B$2:$B$22)</f>
        <v>4790.0952380952385</v>
      </c>
      <c r="I67">
        <f t="shared" ref="I67:I68" si="11">AVERAGE(C$2:C$21)</f>
        <v>1271</v>
      </c>
    </row>
    <row r="68" spans="1:9" x14ac:dyDescent="0.25">
      <c r="A68" s="13">
        <v>41242.633634259262</v>
      </c>
      <c r="B68" s="17">
        <v>1994</v>
      </c>
      <c r="C68">
        <f t="shared" si="9"/>
        <v>1012</v>
      </c>
      <c r="D68">
        <f t="shared" si="6"/>
        <v>8170.9552380952391</v>
      </c>
      <c r="E68">
        <f t="shared" si="7"/>
        <v>1409.2352380952384</v>
      </c>
      <c r="F68">
        <f t="shared" si="8"/>
        <v>4152.357</v>
      </c>
      <c r="G68">
        <v>0</v>
      </c>
      <c r="H68" s="16">
        <f t="shared" si="10"/>
        <v>4790.0952380952385</v>
      </c>
      <c r="I68">
        <f t="shared" si="11"/>
        <v>1271</v>
      </c>
    </row>
    <row r="69" spans="1:9" x14ac:dyDescent="0.25">
      <c r="A69" s="13">
        <v>41268.547743055555</v>
      </c>
      <c r="B69" s="17">
        <v>3006</v>
      </c>
      <c r="C69" s="3"/>
      <c r="D69">
        <f t="shared" si="6"/>
        <v>8170.9552380952391</v>
      </c>
      <c r="E69">
        <f t="shared" si="7"/>
        <v>1409.2352380952384</v>
      </c>
      <c r="H69" s="16">
        <f t="shared" si="10"/>
        <v>4790.0952380952385</v>
      </c>
    </row>
    <row r="70" spans="1:9" x14ac:dyDescent="0.25">
      <c r="A70" s="11"/>
      <c r="B70" s="12"/>
    </row>
    <row r="71" spans="1:9" x14ac:dyDescent="0.25">
      <c r="A71" s="10"/>
      <c r="B71" s="12"/>
    </row>
    <row r="72" spans="1:9" x14ac:dyDescent="0.25">
      <c r="A72" s="10"/>
      <c r="B72" s="12"/>
    </row>
    <row r="73" spans="1:9" x14ac:dyDescent="0.25">
      <c r="A73" s="10"/>
      <c r="B73" s="12"/>
    </row>
    <row r="74" spans="1:9" x14ac:dyDescent="0.25">
      <c r="A74" s="10"/>
      <c r="B74" s="12"/>
    </row>
    <row r="75" spans="1:9" x14ac:dyDescent="0.25">
      <c r="A75" s="10"/>
      <c r="B75" s="12"/>
    </row>
    <row r="76" spans="1:9" x14ac:dyDescent="0.25">
      <c r="A76" s="10"/>
      <c r="B76" s="12"/>
    </row>
    <row r="77" spans="1:9" x14ac:dyDescent="0.25">
      <c r="A77" s="10"/>
      <c r="B77" s="12"/>
    </row>
    <row r="78" spans="1:9" x14ac:dyDescent="0.25">
      <c r="A78" s="10"/>
      <c r="B78" s="12"/>
    </row>
    <row r="79" spans="1:9" x14ac:dyDescent="0.25">
      <c r="A79" s="10"/>
      <c r="B79" s="12"/>
    </row>
    <row r="80" spans="1:9" x14ac:dyDescent="0.25">
      <c r="A80" s="10"/>
      <c r="B80" s="12"/>
    </row>
    <row r="81" spans="1:2" x14ac:dyDescent="0.25">
      <c r="A81" s="10"/>
      <c r="B81" s="12"/>
    </row>
    <row r="82" spans="1:2" x14ac:dyDescent="0.25">
      <c r="A82" s="10"/>
      <c r="B82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9"/>
  <sheetViews>
    <sheetView tabSelected="1" topLeftCell="A19" workbookViewId="0">
      <selection activeCell="L43" sqref="L43"/>
    </sheetView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t="s">
        <v>4</v>
      </c>
      <c r="D1" s="14" t="s">
        <v>8</v>
      </c>
      <c r="E1" s="14" t="s">
        <v>7</v>
      </c>
      <c r="F1" t="s">
        <v>5</v>
      </c>
      <c r="G1" t="s">
        <v>6</v>
      </c>
      <c r="H1" s="14" t="s">
        <v>2</v>
      </c>
      <c r="I1" t="s">
        <v>3</v>
      </c>
    </row>
    <row r="2" spans="1:9" x14ac:dyDescent="0.25">
      <c r="A2" s="2">
        <v>40332</v>
      </c>
      <c r="B2" s="17">
        <v>14987.5</v>
      </c>
      <c r="C2">
        <f>ABS(B2-B3)</f>
        <v>10987.5</v>
      </c>
      <c r="D2">
        <f t="shared" ref="D2:D54" si="0">$H$2+2.66*$I$2</f>
        <v>46556.680642857151</v>
      </c>
      <c r="E2">
        <f>MAX($H$2-2.66*$I$2,0)</f>
        <v>0</v>
      </c>
      <c r="F2">
        <f t="shared" ref="F2:F54" si="1">3.267*$I$2</f>
        <v>40809.648824999997</v>
      </c>
      <c r="G2">
        <v>0</v>
      </c>
      <c r="H2" s="16">
        <f>AVERAGE($B$2:$B$22)</f>
        <v>13329.357142857143</v>
      </c>
      <c r="I2">
        <f>AVERAGE(C$2:C$21)</f>
        <v>12491.475</v>
      </c>
    </row>
    <row r="3" spans="1:9" x14ac:dyDescent="0.25">
      <c r="A3" s="2">
        <v>40359</v>
      </c>
      <c r="B3" s="17">
        <v>4000</v>
      </c>
      <c r="C3">
        <f t="shared" ref="C3:C54" si="2">ABS(B3-B4)</f>
        <v>6540</v>
      </c>
      <c r="D3">
        <f t="shared" si="0"/>
        <v>46556.680642857151</v>
      </c>
      <c r="E3">
        <f t="shared" ref="E3:E54" si="3">MAX($H$2-2.66*$I$2,0)</f>
        <v>0</v>
      </c>
      <c r="F3">
        <f t="shared" si="1"/>
        <v>40809.648824999997</v>
      </c>
      <c r="G3">
        <v>0</v>
      </c>
      <c r="H3" s="16">
        <f t="shared" ref="H3:H54" si="4">AVERAGE($B$2:$B$22)</f>
        <v>13329.357142857143</v>
      </c>
      <c r="I3">
        <f t="shared" ref="I3:I54" si="5">AVERAGE(C$2:C$21)</f>
        <v>12491.475</v>
      </c>
    </row>
    <row r="4" spans="1:9" x14ac:dyDescent="0.25">
      <c r="A4" s="2">
        <v>40373</v>
      </c>
      <c r="B4" s="17">
        <v>10540</v>
      </c>
      <c r="C4">
        <f t="shared" si="2"/>
        <v>8940</v>
      </c>
      <c r="D4">
        <f t="shared" si="0"/>
        <v>46556.680642857151</v>
      </c>
      <c r="E4">
        <f t="shared" si="3"/>
        <v>0</v>
      </c>
      <c r="F4">
        <f t="shared" si="1"/>
        <v>40809.648824999997</v>
      </c>
      <c r="G4">
        <v>0</v>
      </c>
      <c r="H4" s="16">
        <f t="shared" si="4"/>
        <v>13329.357142857143</v>
      </c>
      <c r="I4">
        <f t="shared" si="5"/>
        <v>12491.475</v>
      </c>
    </row>
    <row r="5" spans="1:9" x14ac:dyDescent="0.25">
      <c r="A5" s="2">
        <v>40373</v>
      </c>
      <c r="B5" s="17">
        <v>1600</v>
      </c>
      <c r="C5">
        <f t="shared" si="2"/>
        <v>10400</v>
      </c>
      <c r="D5">
        <f t="shared" si="0"/>
        <v>46556.680642857151</v>
      </c>
      <c r="E5">
        <f t="shared" si="3"/>
        <v>0</v>
      </c>
      <c r="F5">
        <f t="shared" si="1"/>
        <v>40809.648824999997</v>
      </c>
      <c r="G5">
        <v>0</v>
      </c>
      <c r="H5" s="16">
        <f t="shared" si="4"/>
        <v>13329.357142857143</v>
      </c>
      <c r="I5">
        <f t="shared" si="5"/>
        <v>12491.475</v>
      </c>
    </row>
    <row r="6" spans="1:9" x14ac:dyDescent="0.25">
      <c r="A6" s="2">
        <v>40378</v>
      </c>
      <c r="B6" s="17">
        <v>12000</v>
      </c>
      <c r="C6">
        <f t="shared" si="2"/>
        <v>2000</v>
      </c>
      <c r="D6">
        <f t="shared" si="0"/>
        <v>46556.680642857151</v>
      </c>
      <c r="E6">
        <f t="shared" si="3"/>
        <v>0</v>
      </c>
      <c r="F6">
        <f t="shared" si="1"/>
        <v>40809.648824999997</v>
      </c>
      <c r="G6">
        <v>0</v>
      </c>
      <c r="H6" s="16">
        <f t="shared" si="4"/>
        <v>13329.357142857143</v>
      </c>
      <c r="I6">
        <f t="shared" si="5"/>
        <v>12491.475</v>
      </c>
    </row>
    <row r="7" spans="1:9" x14ac:dyDescent="0.25">
      <c r="A7" s="2">
        <v>40413</v>
      </c>
      <c r="B7" s="17">
        <v>10000</v>
      </c>
      <c r="C7">
        <f t="shared" si="2"/>
        <v>4500</v>
      </c>
      <c r="D7">
        <f t="shared" si="0"/>
        <v>46556.680642857151</v>
      </c>
      <c r="E7">
        <f t="shared" si="3"/>
        <v>0</v>
      </c>
      <c r="F7">
        <f t="shared" si="1"/>
        <v>40809.648824999997</v>
      </c>
      <c r="G7">
        <v>0</v>
      </c>
      <c r="H7" s="16">
        <f t="shared" si="4"/>
        <v>13329.357142857143</v>
      </c>
      <c r="I7">
        <f t="shared" si="5"/>
        <v>12491.475</v>
      </c>
    </row>
    <row r="8" spans="1:9" x14ac:dyDescent="0.25">
      <c r="A8" s="2">
        <v>40448</v>
      </c>
      <c r="B8" s="17">
        <v>5500</v>
      </c>
      <c r="C8">
        <f t="shared" si="2"/>
        <v>3500</v>
      </c>
      <c r="D8">
        <f t="shared" si="0"/>
        <v>46556.680642857151</v>
      </c>
      <c r="E8">
        <f t="shared" si="3"/>
        <v>0</v>
      </c>
      <c r="F8">
        <f t="shared" si="1"/>
        <v>40809.648824999997</v>
      </c>
      <c r="G8">
        <v>0</v>
      </c>
      <c r="H8" s="16">
        <f t="shared" si="4"/>
        <v>13329.357142857143</v>
      </c>
      <c r="I8">
        <f t="shared" si="5"/>
        <v>12491.475</v>
      </c>
    </row>
    <row r="9" spans="1:9" x14ac:dyDescent="0.25">
      <c r="A9" s="4">
        <v>40473</v>
      </c>
      <c r="B9" s="17">
        <v>9000</v>
      </c>
      <c r="C9">
        <f t="shared" si="2"/>
        <v>51000</v>
      </c>
      <c r="D9">
        <f t="shared" si="0"/>
        <v>46556.680642857151</v>
      </c>
      <c r="E9">
        <f t="shared" si="3"/>
        <v>0</v>
      </c>
      <c r="F9">
        <f t="shared" si="1"/>
        <v>40809.648824999997</v>
      </c>
      <c r="G9">
        <v>0</v>
      </c>
      <c r="H9" s="16">
        <f t="shared" si="4"/>
        <v>13329.357142857143</v>
      </c>
      <c r="I9">
        <f t="shared" si="5"/>
        <v>12491.475</v>
      </c>
    </row>
    <row r="10" spans="1:9" x14ac:dyDescent="0.25">
      <c r="A10" s="4">
        <v>40505</v>
      </c>
      <c r="B10" s="17">
        <v>60000</v>
      </c>
      <c r="C10">
        <f t="shared" si="2"/>
        <v>58800</v>
      </c>
      <c r="D10">
        <f t="shared" si="0"/>
        <v>46556.680642857151</v>
      </c>
      <c r="E10">
        <f t="shared" si="3"/>
        <v>0</v>
      </c>
      <c r="F10">
        <f t="shared" si="1"/>
        <v>40809.648824999997</v>
      </c>
      <c r="G10">
        <v>0</v>
      </c>
      <c r="H10" s="16">
        <f t="shared" si="4"/>
        <v>13329.357142857143</v>
      </c>
      <c r="I10">
        <f t="shared" si="5"/>
        <v>12491.475</v>
      </c>
    </row>
    <row r="11" spans="1:9" x14ac:dyDescent="0.25">
      <c r="A11" s="2">
        <v>40584</v>
      </c>
      <c r="B11" s="17">
        <v>1200</v>
      </c>
      <c r="C11">
        <f t="shared" si="2"/>
        <v>4600</v>
      </c>
      <c r="D11">
        <f t="shared" si="0"/>
        <v>46556.680642857151</v>
      </c>
      <c r="E11">
        <f t="shared" si="3"/>
        <v>0</v>
      </c>
      <c r="F11">
        <f t="shared" si="1"/>
        <v>40809.648824999997</v>
      </c>
      <c r="G11">
        <v>0</v>
      </c>
      <c r="H11" s="16">
        <f t="shared" si="4"/>
        <v>13329.357142857143</v>
      </c>
      <c r="I11">
        <f t="shared" si="5"/>
        <v>12491.475</v>
      </c>
    </row>
    <row r="12" spans="1:9" x14ac:dyDescent="0.25">
      <c r="A12" s="2">
        <v>40584</v>
      </c>
      <c r="B12" s="17">
        <v>5800</v>
      </c>
      <c r="C12">
        <f t="shared" si="2"/>
        <v>26541</v>
      </c>
      <c r="D12">
        <f t="shared" si="0"/>
        <v>46556.680642857151</v>
      </c>
      <c r="E12">
        <f t="shared" si="3"/>
        <v>0</v>
      </c>
      <c r="F12">
        <f t="shared" si="1"/>
        <v>40809.648824999997</v>
      </c>
      <c r="G12">
        <v>0</v>
      </c>
      <c r="H12" s="16">
        <f t="shared" si="4"/>
        <v>13329.357142857143</v>
      </c>
      <c r="I12">
        <f t="shared" si="5"/>
        <v>12491.475</v>
      </c>
    </row>
    <row r="13" spans="1:9" x14ac:dyDescent="0.25">
      <c r="A13" s="2">
        <v>40633</v>
      </c>
      <c r="B13" s="17">
        <v>32341</v>
      </c>
      <c r="C13">
        <f t="shared" si="2"/>
        <v>17093</v>
      </c>
      <c r="D13">
        <f t="shared" si="0"/>
        <v>46556.680642857151</v>
      </c>
      <c r="E13">
        <f t="shared" si="3"/>
        <v>0</v>
      </c>
      <c r="F13">
        <f t="shared" si="1"/>
        <v>40809.648824999997</v>
      </c>
      <c r="G13">
        <v>0</v>
      </c>
      <c r="H13" s="16">
        <f t="shared" si="4"/>
        <v>13329.357142857143</v>
      </c>
      <c r="I13">
        <f t="shared" si="5"/>
        <v>12491.475</v>
      </c>
    </row>
    <row r="14" spans="1:9" x14ac:dyDescent="0.25">
      <c r="A14" s="2">
        <v>40675</v>
      </c>
      <c r="B14" s="17">
        <v>15248</v>
      </c>
      <c r="C14">
        <f t="shared" si="2"/>
        <v>5548</v>
      </c>
      <c r="D14">
        <f t="shared" si="0"/>
        <v>46556.680642857151</v>
      </c>
      <c r="E14">
        <f t="shared" si="3"/>
        <v>0</v>
      </c>
      <c r="F14">
        <f t="shared" si="1"/>
        <v>40809.648824999997</v>
      </c>
      <c r="G14">
        <v>0</v>
      </c>
      <c r="H14" s="16">
        <f t="shared" si="4"/>
        <v>13329.357142857143</v>
      </c>
      <c r="I14">
        <f t="shared" si="5"/>
        <v>12491.475</v>
      </c>
    </row>
    <row r="15" spans="1:9" x14ac:dyDescent="0.25">
      <c r="A15" s="2">
        <v>40693</v>
      </c>
      <c r="B15" s="17">
        <v>9700</v>
      </c>
      <c r="C15">
        <f t="shared" si="2"/>
        <v>9800</v>
      </c>
      <c r="D15">
        <f t="shared" si="0"/>
        <v>46556.680642857151</v>
      </c>
      <c r="E15">
        <f t="shared" si="3"/>
        <v>0</v>
      </c>
      <c r="F15">
        <f t="shared" si="1"/>
        <v>40809.648824999997</v>
      </c>
      <c r="G15">
        <v>0</v>
      </c>
      <c r="H15" s="16">
        <f t="shared" si="4"/>
        <v>13329.357142857143</v>
      </c>
      <c r="I15">
        <f t="shared" si="5"/>
        <v>12491.475</v>
      </c>
    </row>
    <row r="16" spans="1:9" x14ac:dyDescent="0.25">
      <c r="A16" s="2">
        <v>40724</v>
      </c>
      <c r="B16" s="17">
        <v>19500</v>
      </c>
      <c r="C16">
        <f t="shared" si="2"/>
        <v>9500</v>
      </c>
      <c r="D16">
        <f t="shared" si="0"/>
        <v>46556.680642857151</v>
      </c>
      <c r="E16">
        <f t="shared" si="3"/>
        <v>0</v>
      </c>
      <c r="F16">
        <f t="shared" si="1"/>
        <v>40809.648824999997</v>
      </c>
      <c r="G16">
        <v>0</v>
      </c>
      <c r="H16" s="16">
        <f t="shared" si="4"/>
        <v>13329.357142857143</v>
      </c>
      <c r="I16">
        <f t="shared" si="5"/>
        <v>12491.475</v>
      </c>
    </row>
    <row r="17" spans="1:9" x14ac:dyDescent="0.25">
      <c r="A17" s="2">
        <v>40780</v>
      </c>
      <c r="B17" s="17">
        <v>10000</v>
      </c>
      <c r="C17">
        <f t="shared" si="2"/>
        <v>500</v>
      </c>
      <c r="D17">
        <f t="shared" si="0"/>
        <v>46556.680642857151</v>
      </c>
      <c r="E17">
        <f t="shared" si="3"/>
        <v>0</v>
      </c>
      <c r="F17">
        <f t="shared" si="1"/>
        <v>40809.648824999997</v>
      </c>
      <c r="G17">
        <v>0</v>
      </c>
      <c r="H17" s="16">
        <f t="shared" si="4"/>
        <v>13329.357142857143</v>
      </c>
      <c r="I17">
        <f t="shared" si="5"/>
        <v>12491.475</v>
      </c>
    </row>
    <row r="18" spans="1:9" x14ac:dyDescent="0.25">
      <c r="A18" s="2">
        <v>40799</v>
      </c>
      <c r="B18" s="17">
        <v>10500</v>
      </c>
      <c r="C18">
        <f t="shared" si="2"/>
        <v>500</v>
      </c>
      <c r="D18">
        <f t="shared" si="0"/>
        <v>46556.680642857151</v>
      </c>
      <c r="E18">
        <f t="shared" si="3"/>
        <v>0</v>
      </c>
      <c r="F18">
        <f t="shared" si="1"/>
        <v>40809.648824999997</v>
      </c>
      <c r="G18">
        <v>0</v>
      </c>
      <c r="H18" s="16">
        <f t="shared" si="4"/>
        <v>13329.357142857143</v>
      </c>
      <c r="I18">
        <f t="shared" si="5"/>
        <v>12491.475</v>
      </c>
    </row>
    <row r="19" spans="1:9" x14ac:dyDescent="0.25">
      <c r="A19" s="4">
        <v>40847</v>
      </c>
      <c r="B19" s="17">
        <v>10000</v>
      </c>
      <c r="C19">
        <f t="shared" si="2"/>
        <v>8040</v>
      </c>
      <c r="D19">
        <f t="shared" si="0"/>
        <v>46556.680642857151</v>
      </c>
      <c r="E19">
        <f t="shared" si="3"/>
        <v>0</v>
      </c>
      <c r="F19">
        <f t="shared" si="1"/>
        <v>40809.648824999997</v>
      </c>
      <c r="G19">
        <v>0</v>
      </c>
      <c r="H19" s="16">
        <f t="shared" si="4"/>
        <v>13329.357142857143</v>
      </c>
      <c r="I19">
        <f t="shared" si="5"/>
        <v>12491.475</v>
      </c>
    </row>
    <row r="20" spans="1:9" x14ac:dyDescent="0.25">
      <c r="A20" s="4">
        <v>40877</v>
      </c>
      <c r="B20" s="17">
        <v>18040</v>
      </c>
      <c r="C20">
        <f t="shared" si="2"/>
        <v>5080</v>
      </c>
      <c r="D20">
        <f t="shared" si="0"/>
        <v>46556.680642857151</v>
      </c>
      <c r="E20">
        <f t="shared" si="3"/>
        <v>0</v>
      </c>
      <c r="F20">
        <f t="shared" si="1"/>
        <v>40809.648824999997</v>
      </c>
      <c r="G20">
        <v>0</v>
      </c>
      <c r="H20" s="16">
        <f t="shared" si="4"/>
        <v>13329.357142857143</v>
      </c>
      <c r="I20">
        <f t="shared" si="5"/>
        <v>12491.475</v>
      </c>
    </row>
    <row r="21" spans="1:9" x14ac:dyDescent="0.25">
      <c r="A21" s="2">
        <v>40925</v>
      </c>
      <c r="B21" s="17">
        <v>12960</v>
      </c>
      <c r="C21">
        <f t="shared" si="2"/>
        <v>5960</v>
      </c>
      <c r="D21">
        <f t="shared" si="0"/>
        <v>46556.680642857151</v>
      </c>
      <c r="E21">
        <f t="shared" si="3"/>
        <v>0</v>
      </c>
      <c r="F21">
        <f t="shared" si="1"/>
        <v>40809.648824999997</v>
      </c>
      <c r="G21">
        <v>0</v>
      </c>
      <c r="H21" s="16">
        <f t="shared" si="4"/>
        <v>13329.357142857143</v>
      </c>
      <c r="I21">
        <f t="shared" si="5"/>
        <v>12491.475</v>
      </c>
    </row>
    <row r="22" spans="1:9" x14ac:dyDescent="0.25">
      <c r="A22" s="2">
        <v>40925</v>
      </c>
      <c r="B22" s="17">
        <v>7000</v>
      </c>
      <c r="C22">
        <f t="shared" si="2"/>
        <v>2000</v>
      </c>
      <c r="D22">
        <f t="shared" si="0"/>
        <v>46556.680642857151</v>
      </c>
      <c r="E22">
        <f t="shared" si="3"/>
        <v>0</v>
      </c>
      <c r="F22">
        <f t="shared" si="1"/>
        <v>40809.648824999997</v>
      </c>
      <c r="G22">
        <v>0</v>
      </c>
      <c r="H22" s="16">
        <f t="shared" si="4"/>
        <v>13329.357142857143</v>
      </c>
      <c r="I22">
        <f t="shared" si="5"/>
        <v>12491.475</v>
      </c>
    </row>
    <row r="23" spans="1:9" x14ac:dyDescent="0.25">
      <c r="A23" s="2">
        <v>40931</v>
      </c>
      <c r="B23" s="17">
        <v>5000</v>
      </c>
      <c r="C23">
        <f t="shared" si="2"/>
        <v>16187.5</v>
      </c>
      <c r="D23">
        <f t="shared" si="0"/>
        <v>46556.680642857151</v>
      </c>
      <c r="E23">
        <f t="shared" si="3"/>
        <v>0</v>
      </c>
      <c r="F23">
        <f t="shared" si="1"/>
        <v>40809.648824999997</v>
      </c>
      <c r="G23">
        <v>0</v>
      </c>
      <c r="H23" s="16">
        <f t="shared" si="4"/>
        <v>13329.357142857143</v>
      </c>
      <c r="I23">
        <f t="shared" si="5"/>
        <v>12491.475</v>
      </c>
    </row>
    <row r="24" spans="1:9" x14ac:dyDescent="0.25">
      <c r="A24" s="2">
        <v>40931</v>
      </c>
      <c r="B24" s="17">
        <v>21187.5</v>
      </c>
      <c r="C24">
        <f t="shared" si="2"/>
        <v>18892.5</v>
      </c>
      <c r="D24">
        <f t="shared" si="0"/>
        <v>46556.680642857151</v>
      </c>
      <c r="E24">
        <f t="shared" si="3"/>
        <v>0</v>
      </c>
      <c r="F24">
        <f t="shared" si="1"/>
        <v>40809.648824999997</v>
      </c>
      <c r="G24">
        <v>0</v>
      </c>
      <c r="H24" s="16">
        <f t="shared" si="4"/>
        <v>13329.357142857143</v>
      </c>
      <c r="I24">
        <f t="shared" si="5"/>
        <v>12491.475</v>
      </c>
    </row>
    <row r="25" spans="1:9" x14ac:dyDescent="0.25">
      <c r="A25" s="2">
        <v>40941</v>
      </c>
      <c r="B25" s="17">
        <v>2295</v>
      </c>
      <c r="C25">
        <f t="shared" si="2"/>
        <v>6705</v>
      </c>
      <c r="D25">
        <f t="shared" si="0"/>
        <v>46556.680642857151</v>
      </c>
      <c r="E25">
        <f t="shared" si="3"/>
        <v>0</v>
      </c>
      <c r="F25">
        <f t="shared" si="1"/>
        <v>40809.648824999997</v>
      </c>
      <c r="G25">
        <v>0</v>
      </c>
      <c r="H25" s="16">
        <f t="shared" si="4"/>
        <v>13329.357142857143</v>
      </c>
      <c r="I25">
        <f t="shared" si="5"/>
        <v>12491.475</v>
      </c>
    </row>
    <row r="26" spans="1:9" x14ac:dyDescent="0.25">
      <c r="A26" s="2">
        <v>40961</v>
      </c>
      <c r="B26" s="17">
        <v>9000</v>
      </c>
      <c r="C26">
        <f t="shared" si="2"/>
        <v>6000</v>
      </c>
      <c r="D26">
        <f t="shared" si="0"/>
        <v>46556.680642857151</v>
      </c>
      <c r="E26">
        <f t="shared" si="3"/>
        <v>0</v>
      </c>
      <c r="F26">
        <f t="shared" si="1"/>
        <v>40809.648824999997</v>
      </c>
      <c r="G26">
        <v>0</v>
      </c>
      <c r="H26" s="16">
        <f t="shared" si="4"/>
        <v>13329.357142857143</v>
      </c>
      <c r="I26">
        <f t="shared" si="5"/>
        <v>12491.475</v>
      </c>
    </row>
    <row r="27" spans="1:9" x14ac:dyDescent="0.25">
      <c r="A27" s="2">
        <v>40968</v>
      </c>
      <c r="B27" s="17">
        <v>3000</v>
      </c>
      <c r="C27">
        <f t="shared" si="2"/>
        <v>3240</v>
      </c>
      <c r="D27">
        <f t="shared" si="0"/>
        <v>46556.680642857151</v>
      </c>
      <c r="E27">
        <f t="shared" si="3"/>
        <v>0</v>
      </c>
      <c r="F27">
        <f t="shared" si="1"/>
        <v>40809.648824999997</v>
      </c>
      <c r="G27">
        <v>0</v>
      </c>
      <c r="H27" s="16">
        <f t="shared" si="4"/>
        <v>13329.357142857143</v>
      </c>
      <c r="I27">
        <f t="shared" si="5"/>
        <v>12491.475</v>
      </c>
    </row>
    <row r="28" spans="1:9" x14ac:dyDescent="0.25">
      <c r="A28" s="2">
        <v>40969</v>
      </c>
      <c r="B28" s="17">
        <v>6240</v>
      </c>
      <c r="C28">
        <f t="shared" si="2"/>
        <v>2560</v>
      </c>
      <c r="D28">
        <f t="shared" si="0"/>
        <v>46556.680642857151</v>
      </c>
      <c r="E28">
        <f t="shared" si="3"/>
        <v>0</v>
      </c>
      <c r="F28">
        <f t="shared" si="1"/>
        <v>40809.648824999997</v>
      </c>
      <c r="G28">
        <v>0</v>
      </c>
      <c r="H28" s="16">
        <f t="shared" si="4"/>
        <v>13329.357142857143</v>
      </c>
      <c r="I28">
        <f t="shared" si="5"/>
        <v>12491.475</v>
      </c>
    </row>
    <row r="29" spans="1:9" x14ac:dyDescent="0.25">
      <c r="A29" s="2">
        <v>40970</v>
      </c>
      <c r="B29" s="17">
        <v>8800</v>
      </c>
      <c r="C29">
        <f t="shared" si="2"/>
        <v>7600</v>
      </c>
      <c r="D29">
        <f t="shared" si="0"/>
        <v>46556.680642857151</v>
      </c>
      <c r="E29">
        <f t="shared" si="3"/>
        <v>0</v>
      </c>
      <c r="F29">
        <f t="shared" si="1"/>
        <v>40809.648824999997</v>
      </c>
      <c r="G29">
        <v>0</v>
      </c>
      <c r="H29" s="16">
        <f t="shared" si="4"/>
        <v>13329.357142857143</v>
      </c>
      <c r="I29">
        <f t="shared" si="5"/>
        <v>12491.475</v>
      </c>
    </row>
    <row r="30" spans="1:9" x14ac:dyDescent="0.25">
      <c r="A30" s="2">
        <v>40974</v>
      </c>
      <c r="B30" s="17">
        <v>1200</v>
      </c>
      <c r="C30">
        <f t="shared" si="2"/>
        <v>6800</v>
      </c>
      <c r="D30">
        <f t="shared" si="0"/>
        <v>46556.680642857151</v>
      </c>
      <c r="E30">
        <f t="shared" si="3"/>
        <v>0</v>
      </c>
      <c r="F30">
        <f t="shared" si="1"/>
        <v>40809.648824999997</v>
      </c>
      <c r="G30">
        <v>0</v>
      </c>
      <c r="H30" s="16">
        <f t="shared" si="4"/>
        <v>13329.357142857143</v>
      </c>
      <c r="I30">
        <f t="shared" si="5"/>
        <v>12491.475</v>
      </c>
    </row>
    <row r="31" spans="1:9" x14ac:dyDescent="0.25">
      <c r="A31" s="2">
        <v>40980</v>
      </c>
      <c r="B31" s="17">
        <v>8000</v>
      </c>
      <c r="C31">
        <f t="shared" si="2"/>
        <v>200</v>
      </c>
      <c r="D31">
        <f t="shared" si="0"/>
        <v>46556.680642857151</v>
      </c>
      <c r="E31">
        <f t="shared" si="3"/>
        <v>0</v>
      </c>
      <c r="F31">
        <f t="shared" si="1"/>
        <v>40809.648824999997</v>
      </c>
      <c r="G31">
        <v>0</v>
      </c>
      <c r="H31" s="16">
        <f t="shared" si="4"/>
        <v>13329.357142857143</v>
      </c>
      <c r="I31">
        <f t="shared" si="5"/>
        <v>12491.475</v>
      </c>
    </row>
    <row r="32" spans="1:9" x14ac:dyDescent="0.25">
      <c r="A32" s="2">
        <v>41005</v>
      </c>
      <c r="B32" s="17">
        <v>7800</v>
      </c>
      <c r="C32">
        <f t="shared" si="2"/>
        <v>602</v>
      </c>
      <c r="D32">
        <f t="shared" si="0"/>
        <v>46556.680642857151</v>
      </c>
      <c r="E32">
        <f t="shared" si="3"/>
        <v>0</v>
      </c>
      <c r="F32">
        <f t="shared" si="1"/>
        <v>40809.648824999997</v>
      </c>
      <c r="G32">
        <v>0</v>
      </c>
      <c r="H32" s="16">
        <f t="shared" si="4"/>
        <v>13329.357142857143</v>
      </c>
      <c r="I32">
        <f t="shared" si="5"/>
        <v>12491.475</v>
      </c>
    </row>
    <row r="33" spans="1:11" x14ac:dyDescent="0.25">
      <c r="A33" s="2">
        <v>41015</v>
      </c>
      <c r="B33" s="17">
        <v>7198</v>
      </c>
      <c r="C33">
        <f t="shared" si="2"/>
        <v>4198</v>
      </c>
      <c r="D33">
        <f t="shared" si="0"/>
        <v>46556.680642857151</v>
      </c>
      <c r="E33">
        <f t="shared" si="3"/>
        <v>0</v>
      </c>
      <c r="F33">
        <f t="shared" si="1"/>
        <v>40809.648824999997</v>
      </c>
      <c r="G33">
        <v>0</v>
      </c>
      <c r="H33" s="16">
        <f t="shared" si="4"/>
        <v>13329.357142857143</v>
      </c>
      <c r="I33">
        <f t="shared" si="5"/>
        <v>12491.475</v>
      </c>
    </row>
    <row r="34" spans="1:11" x14ac:dyDescent="0.25">
      <c r="A34" s="2">
        <v>41016</v>
      </c>
      <c r="B34" s="17">
        <v>3000</v>
      </c>
      <c r="C34">
        <f t="shared" si="2"/>
        <v>4000</v>
      </c>
      <c r="D34">
        <f t="shared" si="0"/>
        <v>46556.680642857151</v>
      </c>
      <c r="E34">
        <f t="shared" si="3"/>
        <v>0</v>
      </c>
      <c r="F34">
        <f t="shared" si="1"/>
        <v>40809.648824999997</v>
      </c>
      <c r="G34">
        <v>0</v>
      </c>
      <c r="H34" s="16">
        <f t="shared" si="4"/>
        <v>13329.357142857143</v>
      </c>
      <c r="I34">
        <f t="shared" si="5"/>
        <v>12491.475</v>
      </c>
    </row>
    <row r="35" spans="1:11" x14ac:dyDescent="0.25">
      <c r="A35" s="2">
        <v>41034</v>
      </c>
      <c r="B35" s="17">
        <v>7000</v>
      </c>
      <c r="C35">
        <f t="shared" si="2"/>
        <v>5600</v>
      </c>
      <c r="D35">
        <f t="shared" si="0"/>
        <v>46556.680642857151</v>
      </c>
      <c r="E35">
        <f t="shared" si="3"/>
        <v>0</v>
      </c>
      <c r="F35">
        <f t="shared" si="1"/>
        <v>40809.648824999997</v>
      </c>
      <c r="G35">
        <v>0</v>
      </c>
      <c r="H35" s="16">
        <f t="shared" si="4"/>
        <v>13329.357142857143</v>
      </c>
      <c r="I35">
        <f t="shared" si="5"/>
        <v>12491.475</v>
      </c>
    </row>
    <row r="36" spans="1:11" x14ac:dyDescent="0.25">
      <c r="A36" s="2">
        <v>41066</v>
      </c>
      <c r="B36" s="17">
        <v>12600</v>
      </c>
      <c r="C36">
        <f t="shared" si="2"/>
        <v>9100</v>
      </c>
      <c r="D36">
        <f t="shared" si="0"/>
        <v>46556.680642857151</v>
      </c>
      <c r="E36">
        <f t="shared" si="3"/>
        <v>0</v>
      </c>
      <c r="F36">
        <f t="shared" si="1"/>
        <v>40809.648824999997</v>
      </c>
      <c r="G36">
        <v>0</v>
      </c>
      <c r="H36" s="16">
        <f t="shared" si="4"/>
        <v>13329.357142857143</v>
      </c>
      <c r="I36">
        <f t="shared" si="5"/>
        <v>12491.475</v>
      </c>
    </row>
    <row r="37" spans="1:11" x14ac:dyDescent="0.25">
      <c r="A37" s="2">
        <v>41100</v>
      </c>
      <c r="B37" s="17">
        <v>3500</v>
      </c>
      <c r="C37">
        <f t="shared" si="2"/>
        <v>5400</v>
      </c>
      <c r="D37">
        <f t="shared" si="0"/>
        <v>46556.680642857151</v>
      </c>
      <c r="E37">
        <f t="shared" si="3"/>
        <v>0</v>
      </c>
      <c r="F37">
        <f t="shared" si="1"/>
        <v>40809.648824999997</v>
      </c>
      <c r="G37">
        <v>0</v>
      </c>
      <c r="H37" s="16">
        <f t="shared" si="4"/>
        <v>13329.357142857143</v>
      </c>
      <c r="I37">
        <f t="shared" si="5"/>
        <v>12491.475</v>
      </c>
    </row>
    <row r="38" spans="1:11" x14ac:dyDescent="0.25">
      <c r="A38" s="2">
        <v>41128</v>
      </c>
      <c r="B38" s="17">
        <v>8900</v>
      </c>
      <c r="C38">
        <f t="shared" si="2"/>
        <v>6585</v>
      </c>
      <c r="D38">
        <f t="shared" si="0"/>
        <v>46556.680642857151</v>
      </c>
      <c r="E38">
        <f t="shared" si="3"/>
        <v>0</v>
      </c>
      <c r="F38">
        <f t="shared" si="1"/>
        <v>40809.648824999997</v>
      </c>
      <c r="G38">
        <v>0</v>
      </c>
      <c r="H38" s="16">
        <f t="shared" si="4"/>
        <v>13329.357142857143</v>
      </c>
      <c r="I38">
        <f t="shared" si="5"/>
        <v>12491.475</v>
      </c>
      <c r="K38" t="s">
        <v>29</v>
      </c>
    </row>
    <row r="39" spans="1:11" x14ac:dyDescent="0.25">
      <c r="A39" s="2">
        <v>41128</v>
      </c>
      <c r="B39" s="17">
        <v>2315</v>
      </c>
      <c r="C39">
        <f t="shared" si="2"/>
        <v>6925</v>
      </c>
      <c r="D39">
        <f t="shared" si="0"/>
        <v>46556.680642857151</v>
      </c>
      <c r="E39">
        <f t="shared" si="3"/>
        <v>0</v>
      </c>
      <c r="F39">
        <f t="shared" si="1"/>
        <v>40809.648824999997</v>
      </c>
      <c r="G39">
        <v>0</v>
      </c>
      <c r="H39" s="16">
        <f t="shared" si="4"/>
        <v>13329.357142857143</v>
      </c>
      <c r="I39">
        <f t="shared" si="5"/>
        <v>12491.475</v>
      </c>
      <c r="K39" t="s">
        <v>31</v>
      </c>
    </row>
    <row r="40" spans="1:11" x14ac:dyDescent="0.25">
      <c r="A40" s="2">
        <v>41128</v>
      </c>
      <c r="B40" s="17">
        <v>9240</v>
      </c>
      <c r="C40">
        <f t="shared" si="2"/>
        <v>2540</v>
      </c>
      <c r="D40">
        <f t="shared" si="0"/>
        <v>46556.680642857151</v>
      </c>
      <c r="E40">
        <f t="shared" si="3"/>
        <v>0</v>
      </c>
      <c r="F40">
        <f t="shared" si="1"/>
        <v>40809.648824999997</v>
      </c>
      <c r="G40">
        <v>0</v>
      </c>
      <c r="H40" s="16">
        <f t="shared" si="4"/>
        <v>13329.357142857143</v>
      </c>
      <c r="I40">
        <f t="shared" si="5"/>
        <v>12491.475</v>
      </c>
      <c r="K40" t="s">
        <v>32</v>
      </c>
    </row>
    <row r="41" spans="1:11" x14ac:dyDescent="0.25">
      <c r="A41" s="2">
        <v>41137</v>
      </c>
      <c r="B41" s="17">
        <v>6700</v>
      </c>
      <c r="C41">
        <f t="shared" si="2"/>
        <v>2540</v>
      </c>
      <c r="D41">
        <f t="shared" si="0"/>
        <v>46556.680642857151</v>
      </c>
      <c r="E41">
        <f t="shared" si="3"/>
        <v>0</v>
      </c>
      <c r="F41">
        <f t="shared" si="1"/>
        <v>40809.648824999997</v>
      </c>
      <c r="G41">
        <v>0</v>
      </c>
      <c r="H41" s="16">
        <f t="shared" si="4"/>
        <v>13329.357142857143</v>
      </c>
      <c r="I41">
        <f t="shared" si="5"/>
        <v>12491.475</v>
      </c>
    </row>
    <row r="42" spans="1:11" x14ac:dyDescent="0.25">
      <c r="A42" s="2">
        <v>41143</v>
      </c>
      <c r="B42" s="17">
        <v>9240</v>
      </c>
      <c r="C42">
        <f t="shared" si="2"/>
        <v>0</v>
      </c>
      <c r="D42">
        <f t="shared" si="0"/>
        <v>46556.680642857151</v>
      </c>
      <c r="E42">
        <f t="shared" si="3"/>
        <v>0</v>
      </c>
      <c r="F42">
        <f t="shared" si="1"/>
        <v>40809.648824999997</v>
      </c>
      <c r="G42">
        <v>0</v>
      </c>
      <c r="H42" s="16">
        <f t="shared" si="4"/>
        <v>13329.357142857143</v>
      </c>
      <c r="I42">
        <f t="shared" si="5"/>
        <v>12491.475</v>
      </c>
      <c r="K42" t="s">
        <v>33</v>
      </c>
    </row>
    <row r="43" spans="1:11" x14ac:dyDescent="0.25">
      <c r="A43" s="2">
        <v>41143</v>
      </c>
      <c r="B43" s="17">
        <v>9240</v>
      </c>
      <c r="C43">
        <f t="shared" si="2"/>
        <v>1560</v>
      </c>
      <c r="D43">
        <f t="shared" si="0"/>
        <v>46556.680642857151</v>
      </c>
      <c r="E43">
        <f t="shared" si="3"/>
        <v>0</v>
      </c>
      <c r="F43">
        <f t="shared" si="1"/>
        <v>40809.648824999997</v>
      </c>
      <c r="G43">
        <v>0</v>
      </c>
      <c r="H43" s="16">
        <f t="shared" si="4"/>
        <v>13329.357142857143</v>
      </c>
      <c r="I43">
        <f t="shared" si="5"/>
        <v>12491.475</v>
      </c>
    </row>
    <row r="44" spans="1:11" x14ac:dyDescent="0.25">
      <c r="A44" s="2">
        <v>41150</v>
      </c>
      <c r="B44" s="17">
        <v>10800</v>
      </c>
      <c r="C44">
        <f t="shared" si="2"/>
        <v>1560</v>
      </c>
      <c r="D44">
        <f t="shared" si="0"/>
        <v>46556.680642857151</v>
      </c>
      <c r="E44">
        <f t="shared" si="3"/>
        <v>0</v>
      </c>
      <c r="F44">
        <f t="shared" si="1"/>
        <v>40809.648824999997</v>
      </c>
      <c r="G44">
        <v>0</v>
      </c>
      <c r="H44" s="16">
        <f t="shared" si="4"/>
        <v>13329.357142857143</v>
      </c>
      <c r="I44">
        <f t="shared" si="5"/>
        <v>12491.475</v>
      </c>
    </row>
    <row r="45" spans="1:11" x14ac:dyDescent="0.25">
      <c r="A45" s="2">
        <v>41150</v>
      </c>
      <c r="B45" s="17">
        <v>9240</v>
      </c>
      <c r="C45">
        <f t="shared" si="2"/>
        <v>760</v>
      </c>
      <c r="D45">
        <f t="shared" si="0"/>
        <v>46556.680642857151</v>
      </c>
      <c r="E45">
        <f t="shared" si="3"/>
        <v>0</v>
      </c>
      <c r="F45">
        <f t="shared" si="1"/>
        <v>40809.648824999997</v>
      </c>
      <c r="G45">
        <v>0</v>
      </c>
      <c r="H45" s="16">
        <f t="shared" si="4"/>
        <v>13329.357142857143</v>
      </c>
      <c r="I45">
        <f t="shared" si="5"/>
        <v>12491.475</v>
      </c>
    </row>
    <row r="46" spans="1:11" x14ac:dyDescent="0.25">
      <c r="A46" s="2">
        <v>41176</v>
      </c>
      <c r="B46" s="17">
        <v>10000</v>
      </c>
      <c r="C46">
        <f t="shared" si="2"/>
        <v>16</v>
      </c>
      <c r="D46">
        <f t="shared" si="0"/>
        <v>46556.680642857151</v>
      </c>
      <c r="E46">
        <f t="shared" si="3"/>
        <v>0</v>
      </c>
      <c r="F46">
        <f t="shared" si="1"/>
        <v>40809.648824999997</v>
      </c>
      <c r="G46">
        <v>0</v>
      </c>
      <c r="H46" s="16">
        <f t="shared" si="4"/>
        <v>13329.357142857143</v>
      </c>
      <c r="I46">
        <f t="shared" si="5"/>
        <v>12491.475</v>
      </c>
    </row>
    <row r="47" spans="1:11" x14ac:dyDescent="0.25">
      <c r="A47" s="2">
        <v>41176</v>
      </c>
      <c r="B47" s="17">
        <v>10016</v>
      </c>
      <c r="C47">
        <f t="shared" si="2"/>
        <v>1576</v>
      </c>
      <c r="D47">
        <f t="shared" si="0"/>
        <v>46556.680642857151</v>
      </c>
      <c r="E47">
        <f t="shared" si="3"/>
        <v>0</v>
      </c>
      <c r="F47">
        <f t="shared" si="1"/>
        <v>40809.648824999997</v>
      </c>
      <c r="G47">
        <v>0</v>
      </c>
      <c r="H47" s="16">
        <f t="shared" si="4"/>
        <v>13329.357142857143</v>
      </c>
      <c r="I47">
        <f t="shared" si="5"/>
        <v>12491.475</v>
      </c>
    </row>
    <row r="48" spans="1:11" x14ac:dyDescent="0.25">
      <c r="A48" s="2">
        <v>41184</v>
      </c>
      <c r="B48" s="17">
        <v>8440</v>
      </c>
      <c r="C48">
        <f t="shared" si="2"/>
        <v>1760</v>
      </c>
      <c r="D48">
        <f t="shared" si="0"/>
        <v>46556.680642857151</v>
      </c>
      <c r="E48">
        <f t="shared" si="3"/>
        <v>0</v>
      </c>
      <c r="F48">
        <f t="shared" si="1"/>
        <v>40809.648824999997</v>
      </c>
      <c r="G48">
        <v>0</v>
      </c>
      <c r="H48" s="16">
        <f t="shared" si="4"/>
        <v>13329.357142857143</v>
      </c>
      <c r="I48">
        <f t="shared" si="5"/>
        <v>12491.475</v>
      </c>
    </row>
    <row r="49" spans="1:9" x14ac:dyDescent="0.25">
      <c r="A49" s="2">
        <v>41184</v>
      </c>
      <c r="B49" s="17">
        <v>10200</v>
      </c>
      <c r="C49">
        <f t="shared" si="2"/>
        <v>2800</v>
      </c>
      <c r="D49">
        <f t="shared" si="0"/>
        <v>46556.680642857151</v>
      </c>
      <c r="E49">
        <f t="shared" si="3"/>
        <v>0</v>
      </c>
      <c r="F49">
        <f t="shared" si="1"/>
        <v>40809.648824999997</v>
      </c>
      <c r="G49">
        <v>0</v>
      </c>
      <c r="H49" s="16">
        <f t="shared" si="4"/>
        <v>13329.357142857143</v>
      </c>
      <c r="I49">
        <f t="shared" si="5"/>
        <v>12491.475</v>
      </c>
    </row>
    <row r="50" spans="1:9" x14ac:dyDescent="0.25">
      <c r="A50" s="4">
        <v>41198</v>
      </c>
      <c r="B50" s="17">
        <v>13000</v>
      </c>
      <c r="C50">
        <f t="shared" si="2"/>
        <v>12170</v>
      </c>
      <c r="D50">
        <f t="shared" si="0"/>
        <v>46556.680642857151</v>
      </c>
      <c r="E50">
        <f t="shared" si="3"/>
        <v>0</v>
      </c>
      <c r="F50">
        <f t="shared" si="1"/>
        <v>40809.648824999997</v>
      </c>
      <c r="G50">
        <v>0</v>
      </c>
      <c r="H50" s="16">
        <f t="shared" si="4"/>
        <v>13329.357142857143</v>
      </c>
      <c r="I50">
        <f t="shared" si="5"/>
        <v>12491.475</v>
      </c>
    </row>
    <row r="51" spans="1:9" x14ac:dyDescent="0.25">
      <c r="A51" s="4">
        <v>41198</v>
      </c>
      <c r="B51" s="17">
        <v>25170</v>
      </c>
      <c r="C51">
        <f t="shared" si="2"/>
        <v>15000</v>
      </c>
      <c r="D51">
        <f t="shared" si="0"/>
        <v>46556.680642857151</v>
      </c>
      <c r="E51">
        <f t="shared" si="3"/>
        <v>0</v>
      </c>
      <c r="F51">
        <f t="shared" si="1"/>
        <v>40809.648824999997</v>
      </c>
      <c r="G51">
        <v>0</v>
      </c>
      <c r="H51" s="16">
        <f t="shared" si="4"/>
        <v>13329.357142857143</v>
      </c>
      <c r="I51">
        <f t="shared" si="5"/>
        <v>12491.475</v>
      </c>
    </row>
    <row r="52" spans="1:9" x14ac:dyDescent="0.25">
      <c r="A52" s="4">
        <v>41198</v>
      </c>
      <c r="B52" s="17">
        <v>10170</v>
      </c>
      <c r="C52">
        <f t="shared" si="2"/>
        <v>0</v>
      </c>
      <c r="D52">
        <f t="shared" si="0"/>
        <v>46556.680642857151</v>
      </c>
      <c r="E52">
        <f t="shared" si="3"/>
        <v>0</v>
      </c>
      <c r="F52">
        <f t="shared" si="1"/>
        <v>40809.648824999997</v>
      </c>
      <c r="G52">
        <v>0</v>
      </c>
      <c r="H52" s="16">
        <f t="shared" si="4"/>
        <v>13329.357142857143</v>
      </c>
      <c r="I52">
        <f t="shared" si="5"/>
        <v>12491.475</v>
      </c>
    </row>
    <row r="53" spans="1:9" x14ac:dyDescent="0.25">
      <c r="A53" s="4">
        <v>41198</v>
      </c>
      <c r="B53" s="17">
        <v>10170</v>
      </c>
      <c r="C53">
        <f t="shared" si="2"/>
        <v>5497</v>
      </c>
      <c r="D53">
        <f t="shared" si="0"/>
        <v>46556.680642857151</v>
      </c>
      <c r="E53">
        <f t="shared" si="3"/>
        <v>0</v>
      </c>
      <c r="F53">
        <f t="shared" si="1"/>
        <v>40809.648824999997</v>
      </c>
      <c r="G53">
        <v>0</v>
      </c>
      <c r="H53" s="16">
        <f t="shared" si="4"/>
        <v>13329.357142857143</v>
      </c>
      <c r="I53">
        <f t="shared" si="5"/>
        <v>12491.475</v>
      </c>
    </row>
    <row r="54" spans="1:9" x14ac:dyDescent="0.25">
      <c r="A54" s="4">
        <v>41229</v>
      </c>
      <c r="B54" s="17">
        <v>4673</v>
      </c>
      <c r="C54">
        <f t="shared" si="2"/>
        <v>5327</v>
      </c>
      <c r="D54">
        <f t="shared" si="0"/>
        <v>46556.680642857151</v>
      </c>
      <c r="E54">
        <f t="shared" si="3"/>
        <v>0</v>
      </c>
      <c r="F54">
        <f t="shared" si="1"/>
        <v>40809.648824999997</v>
      </c>
      <c r="G54">
        <v>0</v>
      </c>
      <c r="H54" s="16">
        <f t="shared" si="4"/>
        <v>13329.357142857143</v>
      </c>
      <c r="I54">
        <f t="shared" si="5"/>
        <v>12491.475</v>
      </c>
    </row>
    <row r="55" spans="1:9" x14ac:dyDescent="0.25">
      <c r="A55" s="4">
        <v>41229</v>
      </c>
      <c r="B55" s="17">
        <v>10000</v>
      </c>
    </row>
    <row r="56" spans="1:9" x14ac:dyDescent="0.25">
      <c r="A56" s="4"/>
      <c r="B56" s="3"/>
    </row>
    <row r="57" spans="1:9" x14ac:dyDescent="0.25">
      <c r="A57" s="4"/>
      <c r="B57" s="3"/>
    </row>
    <row r="58" spans="1:9" x14ac:dyDescent="0.25">
      <c r="A58" s="4"/>
      <c r="B58" s="3"/>
    </row>
    <row r="59" spans="1:9" x14ac:dyDescent="0.25">
      <c r="A59" s="4"/>
      <c r="B59" s="3"/>
    </row>
    <row r="60" spans="1:9" x14ac:dyDescent="0.25">
      <c r="A60" s="4"/>
      <c r="B60" s="3"/>
    </row>
    <row r="61" spans="1:9" x14ac:dyDescent="0.25">
      <c r="A61" s="4"/>
      <c r="B61" s="3"/>
    </row>
    <row r="62" spans="1:9" x14ac:dyDescent="0.25">
      <c r="A62" s="4"/>
      <c r="B62" s="3"/>
    </row>
    <row r="63" spans="1:9" x14ac:dyDescent="0.25">
      <c r="A63" s="2"/>
      <c r="B63" s="3"/>
    </row>
    <row r="64" spans="1:9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Людмила Олесова</cp:lastModifiedBy>
  <dcterms:created xsi:type="dcterms:W3CDTF">2024-09-17T13:05:47Z</dcterms:created>
  <dcterms:modified xsi:type="dcterms:W3CDTF">2024-09-18T11:11:08Z</dcterms:modified>
</cp:coreProperties>
</file>