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akwork-my.sharepoint.com/personal/syeda_tabassum_peakwork_com/Documents/Documents/TimeSheet/"/>
    </mc:Choice>
  </mc:AlternateContent>
  <xr:revisionPtr revIDLastSave="1" documentId="8_{2FA1DACC-D528-4849-B59E-02E1051258D9}" xr6:coauthVersionLast="47" xr6:coauthVersionMax="47" xr10:uidLastSave="{8A8AC209-EE5B-468C-AF33-9921C8807C97}"/>
  <bookViews>
    <workbookView xWindow="28680" yWindow="270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 a="1"/>
  <c r="G23" i="1" s="1"/>
  <c r="B14" i="1"/>
  <c r="B9" i="1"/>
  <c r="F8" i="1" l="1"/>
  <c r="G8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A5" i="1" l="1"/>
  <c r="B10" i="1"/>
  <c r="B11" i="1" s="1"/>
  <c r="B12" i="1" s="1"/>
  <c r="B13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A24" i="1" s="1"/>
  <c r="B25" i="1" l="1"/>
  <c r="A25" i="1" s="1"/>
  <c r="F38" i="1"/>
  <c r="B26" i="1" l="1"/>
  <c r="A26" i="1" s="1"/>
  <c r="G38" i="1"/>
  <c r="B27" i="1" l="1"/>
  <c r="A27" i="1" s="1"/>
  <c r="A10" i="1"/>
  <c r="B28" i="1" l="1"/>
  <c r="A28" i="1" s="1"/>
  <c r="A11" i="1"/>
  <c r="B29" i="1" l="1"/>
  <c r="A29" i="1" s="1"/>
  <c r="A12" i="1"/>
  <c r="B30" i="1" l="1"/>
  <c r="A30" i="1" s="1"/>
  <c r="A13" i="1"/>
  <c r="B31" i="1" l="1"/>
  <c r="A31" i="1" s="1"/>
  <c r="A14" i="1"/>
  <c r="B32" i="1" l="1"/>
  <c r="A32" i="1" s="1"/>
  <c r="A15" i="1"/>
  <c r="B33" i="1" l="1"/>
  <c r="A33" i="1" s="1"/>
  <c r="A16" i="1"/>
  <c r="B34" i="1" l="1"/>
  <c r="A34" i="1" s="1"/>
  <c r="A17" i="1"/>
  <c r="B35" i="1" l="1"/>
  <c r="A35" i="1" s="1"/>
  <c r="A18" i="1"/>
  <c r="B36" i="1" l="1"/>
  <c r="A36" i="1" s="1"/>
  <c r="A19" i="1"/>
  <c r="B37" i="1" l="1"/>
  <c r="A37" i="1" s="1"/>
  <c r="A20" i="1"/>
  <c r="A21" i="1" l="1"/>
  <c r="A22" i="1" l="1"/>
  <c r="A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<sst xmlns="http://schemas.openxmlformats.org/spreadsheetml/2006/main" count="14" uniqueCount="13">
  <si>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Tag</t>
  </si>
  <si>
    <t>Datum</t>
  </si>
  <si>
    <t xml:space="preserve">von </t>
  </si>
  <si>
    <t xml:space="preserve">bis </t>
  </si>
  <si>
    <t>Pause</t>
  </si>
  <si>
    <t>Stunden</t>
  </si>
  <si>
    <t>Stunden ohne Pause</t>
  </si>
  <si>
    <t>Uhrzeit</t>
  </si>
  <si>
    <t>Stunden Gesamt</t>
  </si>
  <si>
    <t>Ort und Datum:</t>
  </si>
  <si>
    <t>Unterschrift:</t>
  </si>
  <si>
    <t xml:space="preserve">Stundenzettel von </t>
  </si>
  <si>
    <t>Dienstag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</si>
</sst>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[$-407]mmm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EB6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2" borderId="1" xfId="0" applyFont="1" applyFill="1" applyBorder="1"/>
    <xf numFmtId="0" fontId="0" fillId="0" borderId="0" xfId="0" applyBorder="1"/>
    <xf numFmtId="14" fontId="3" fillId="0" borderId="1" xfId="0" applyNumberFormat="1" applyFont="1" applyBorder="1"/>
    <xf numFmtId="0" fontId="3" fillId="0" borderId="0" xfId="0" applyFont="1"/>
    <xf numFmtId="0" fontId="0" fillId="0" borderId="0" xfId="0" applyNumberFormat="1" applyBorder="1"/>
    <xf numFmtId="164" fontId="2" fillId="0" borderId="1" xfId="0" applyNumberFormat="1" applyFont="1" applyBorder="1" applyAlignment="1">
      <alignment horizontal="left"/>
    </xf>
    <xf numFmtId="2" fontId="3" fillId="0" borderId="1" xfId="0" applyNumberFormat="1" applyFont="1" applyFill="1" applyBorder="1" applyProtection="1"/>
    <xf numFmtId="2" fontId="2" fillId="0" borderId="1" xfId="0" applyNumberFormat="1" applyFont="1" applyBorder="1" applyProtection="1"/>
    <xf numFmtId="20" fontId="3" fillId="0" borderId="1" xfId="0" applyNumberFormat="1" applyFont="1" applyFill="1" applyBorder="1" applyProtection="1">
      <protection locked="0"/>
    </xf>
    <xf numFmtId="165" fontId="3" fillId="0" borderId="1" xfId="0" applyNumberFormat="1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14" fontId="3" fillId="0" borderId="1" xfId="0" applyNumberFormat="1" applyFont="1" applyBorder="1" applyProtection="1">
      <protection locked="0"/>
    </xf>
    <xf numFmtId="20" fontId="0" fillId="0" borderId="0" xfId="0" applyNumberFormat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166" fontId="4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A5AEB6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5AEB6"/>
      <color rgb="FFA4B0B6"/>
      <color rgb="FF00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550339</xdr:colOff>
      <xdr:row>4</xdr:row>
      <xdr:rowOff>10583</xdr:rowOff>
    </xdr:from>
    <xdr:to>
      <xdr:col>6</xdr:col>
      <xdr:colOff>1280589</xdr:colOff>
      <xdr:row>5</xdr:row>
      <xdr:rowOff>185339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7422" y="772583"/>
          <a:ext cx="1492250" cy="36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tabSelected="1" zoomScale="90" zoomScaleNormal="90" workbookViewId="0">
      <selection activeCell="G23" sqref="G23"/>
    </sheetView>
  </sheetViews>
  <sheetFormatPr defaultColWidth="11.42578125" defaultRowHeight="15" x14ac:dyDescent="0.25"/>
  <cols>
    <col min="1" max="1" width="11.140625" bestFit="1" customWidth="1"/>
    <col min="2" max="2" width="11.5703125" bestFit="1" customWidth="1"/>
    <col min="7" max="7" width="19.28515625" bestFit="1" customWidth="1"/>
    <col min="10" max="10" width="12.7109375" customWidth="1"/>
  </cols>
  <sheetData>
    <row r="2" spans="1:11" x14ac:dyDescent="0.25">
      <c r="H2" s="1"/>
    </row>
    <row r="4" spans="1:11" x14ac:dyDescent="0.25">
      <c r="A4" s="19" t="s">
        <v>11</v>
      </c>
      <c r="B4" s="19"/>
      <c r="C4" s="19"/>
      <c r="D4" s="19"/>
      <c r="E4" s="19"/>
      <c r="F4" s="19"/>
      <c r="G4" s="19"/>
    </row>
    <row r="5" spans="1:11" x14ac:dyDescent="0.25">
      <c r="A5" s="20" t="str">
        <f>CONCATENATE(TEXT(B8,"MMMM"),"/",TEXT(B8+31,"MMMM")," ",YEAR(B8))</f>
        <v>Juni/Juli 2021</v>
      </c>
      <c r="B5" s="20"/>
      <c r="C5" s="20"/>
      <c r="D5" s="20"/>
      <c r="E5" s="20"/>
      <c r="F5" s="20"/>
      <c r="G5" s="20"/>
    </row>
    <row r="6" spans="1:11" x14ac:dyDescent="0.25">
      <c r="C6" s="18" t="s">
        <v>7</v>
      </c>
      <c r="D6" s="18"/>
      <c r="I6" s="3"/>
      <c r="J6" s="3"/>
      <c r="K6" s="3"/>
    </row>
    <row r="7" spans="1:1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11" x14ac:dyDescent="0.25">
      <c r="A8" s="7" t="s">
        <v>12</v>
      </c>
      <c r="B8" s="13">
        <v>44348</v>
      </c>
      <c r="C8" s="10">
        <v>0.375</v>
      </c>
      <c r="D8" s="10">
        <v>0.58333333333333337</v>
      </c>
      <c r="E8" s="11"/>
      <c r="F8" s="8">
        <f t="shared" ref="F8:F16" si="0">IF(OR(ISTEXT(C8),ISTEXT(D8)),"",IF(OR(ISBLANK(C8),ISBLANK(D8),D8-C8&lt;=0),"",(D8-C8)*24))</f>
        <v>5.0000000000000009</v>
      </c>
      <c r="G8" s="8">
        <f t="shared" ref="G8:G16" si="1">IF(AND(F8&lt;&gt;"",ISNUMBER(E8)),F8-(E8*24),F8)</f>
        <v>5.0000000000000009</v>
      </c>
    </row>
    <row r="9" spans="1:11" x14ac:dyDescent="0.25">
      <c r="A9" s="7" t="s">
        <v>12</v>
      </c>
      <c r="B9" s="4">
        <f>IF(ISERROR(B8+1),"",IF(OR(MONTH(B8+1)=MONTH($B$8),AND(MONTH(B8+1)&lt;&gt;MONTH($B$8),DAY(B8+1)&lt;16)),B8+1,""))</f>
        <v>44349</v>
      </c>
      <c r="C9" s="10">
        <v>0.33333333333333331</v>
      </c>
      <c r="D9" s="10">
        <v>0.4375</v>
      </c>
      <c r="E9" s="11"/>
      <c r="F9" s="8">
        <f t="shared" si="0"/>
        <v>2.5000000000000004</v>
      </c>
      <c r="G9" s="8">
        <f t="shared" si="1"/>
        <v>2.5000000000000004</v>
      </c>
    </row>
    <row r="10" spans="1:11" x14ac:dyDescent="0.25">
      <c r="A10" s="7">
        <f t="shared" ref="A10:A37" si="2">B10</f>
        <v>44350</v>
      </c>
      <c r="B10" s="4">
        <f t="shared" ref="B10:B37" si="3">IF(ISERROR(B9+1),"",IF(OR(MONTH(B9+1)=MONTH($B$8),AND(MONTH(B9+1)&lt;&gt;MONTH($B$8),DAY(B9+1)&lt;16)),B9+1,""))</f>
        <v>44350</v>
      </c>
      <c r="C10" s="10"/>
      <c r="D10" s="10"/>
      <c r="E10" s="11"/>
      <c r="F10" s="8" t="str">
        <f t="shared" si="0"/>
        <v/>
      </c>
      <c r="G10" s="8" t="str">
        <f t="shared" si="1"/>
        <v/>
      </c>
    </row>
    <row r="11" spans="1:11" x14ac:dyDescent="0.25">
      <c r="A11" s="7">
        <f t="shared" si="2"/>
        <v>44351</v>
      </c>
      <c r="B11" s="4">
        <f t="shared" si="3"/>
        <v>44351</v>
      </c>
      <c r="C11" s="10"/>
      <c r="D11" s="12"/>
      <c r="E11" s="11"/>
      <c r="F11" s="8" t="str">
        <f t="shared" si="0"/>
        <v/>
      </c>
      <c r="G11" s="8" t="str">
        <f t="shared" si="1"/>
        <v/>
      </c>
      <c r="H11" s="14"/>
      <c r="J11" s="6"/>
      <c r="K11" s="3"/>
    </row>
    <row r="12" spans="1:11" x14ac:dyDescent="0.25">
      <c r="A12" s="7">
        <f t="shared" si="2"/>
        <v>44352</v>
      </c>
      <c r="B12" s="4">
        <f t="shared" si="3"/>
        <v>44352</v>
      </c>
      <c r="C12" s="10"/>
      <c r="D12" s="10"/>
      <c r="E12" s="11"/>
      <c r="F12" s="8" t="str">
        <f t="shared" si="0"/>
        <v/>
      </c>
      <c r="G12" s="8" t="str">
        <f t="shared" si="1"/>
        <v/>
      </c>
    </row>
    <row r="13" spans="1:11" x14ac:dyDescent="0.25">
      <c r="A13" s="7">
        <f t="shared" si="2"/>
        <v>44353</v>
      </c>
      <c r="B13" s="4">
        <f t="shared" si="3"/>
        <v>44353</v>
      </c>
      <c r="C13" s="12"/>
      <c r="D13" s="12"/>
      <c r="E13" s="11"/>
      <c r="F13" s="8" t="str">
        <f t="shared" si="0"/>
        <v/>
      </c>
      <c r="G13" s="8" t="str">
        <f t="shared" si="1"/>
        <v/>
      </c>
    </row>
    <row r="14" spans="1:11" x14ac:dyDescent="0.25">
      <c r="A14" s="7">
        <f t="shared" si="2"/>
        <v>44354</v>
      </c>
      <c r="B14" s="4">
        <f>IF(ISERROR(B13+1),"",IF(OR(MONTH(B13+1)=MONTH($B$8),AND(MONTH(B13+1)&lt;&gt;MONTH($B$8),DAY(B13+1)&lt;16)),B13+1,""))</f>
        <v>44354</v>
      </c>
      <c r="C14" s="10">
        <v>0.375</v>
      </c>
      <c r="D14" s="10">
        <v>0.6875</v>
      </c>
      <c r="E14" s="11">
        <v>2.0833333333333332E-2</v>
      </c>
      <c r="F14" s="8">
        <f t="shared" si="0"/>
        <v>7.5</v>
      </c>
      <c r="G14" s="8">
        <f t="shared" si="1"/>
        <v>7</v>
      </c>
    </row>
    <row r="15" spans="1:11" x14ac:dyDescent="0.25">
      <c r="A15" s="7">
        <f t="shared" si="2"/>
        <v>44355</v>
      </c>
      <c r="B15" s="4">
        <f t="shared" si="3"/>
        <v>44355</v>
      </c>
      <c r="C15" s="10">
        <v>0.375</v>
      </c>
      <c r="D15" s="10">
        <v>0.6875</v>
      </c>
      <c r="E15" s="11">
        <v>2.0833333333333332E-2</v>
      </c>
      <c r="F15" s="8">
        <f t="shared" si="0"/>
        <v>7.5</v>
      </c>
      <c r="G15" s="8">
        <f t="shared" si="1"/>
        <v>7</v>
      </c>
    </row>
    <row r="16" spans="1:11" x14ac:dyDescent="0.25">
      <c r="A16" s="7">
        <f t="shared" si="2"/>
        <v>44356</v>
      </c>
      <c r="B16" s="4">
        <f t="shared" si="3"/>
        <v>44356</v>
      </c>
      <c r="C16" s="10">
        <v>0.44791666666666669</v>
      </c>
      <c r="D16" s="10">
        <v>0.75</v>
      </c>
      <c r="E16" s="11">
        <v>2.0833333333333332E-2</v>
      </c>
      <c r="F16" s="8">
        <f t="shared" si="0"/>
        <v>7.25</v>
      </c>
      <c r="G16" s="8">
        <f t="shared" si="1"/>
        <v>6.75</v>
      </c>
    </row>
    <row r="17" spans="1:7" x14ac:dyDescent="0.25">
      <c r="A17" s="7">
        <f t="shared" si="2"/>
        <v>44357</v>
      </c>
      <c r="B17" s="4">
        <f t="shared" si="3"/>
        <v>44357</v>
      </c>
      <c r="C17" s="10"/>
      <c r="D17" s="10"/>
      <c r="E17" s="11"/>
      <c r="F17" s="8" t="str">
        <f>IF(OR(ISTEXT(C17),ISTEXT(D17)),"",IF(OR(ISBLANK(C17),ISBLANK(D17),D17-C17&lt;=0),"",(D17-C17)*24))</f>
        <v/>
      </c>
      <c r="G17" s="8" t="str">
        <f>IF(AND(F17&lt;&gt;"",ISNUMBER(E17)),F17-(E17*24),F17)</f>
        <v/>
      </c>
    </row>
    <row r="18" spans="1:7" x14ac:dyDescent="0.25">
      <c r="A18" s="7">
        <f t="shared" si="2"/>
        <v>44358</v>
      </c>
      <c r="B18" s="4">
        <f t="shared" si="3"/>
        <v>44358</v>
      </c>
      <c r="C18" s="10"/>
      <c r="D18" s="10"/>
      <c r="E18" s="11"/>
      <c r="F18" s="8" t="str">
        <f t="shared" ref="F18:F37" si="4">IF(OR(ISTEXT(C18),ISTEXT(D18)),"",IF(OR(ISBLANK(C18),ISBLANK(D18),D18-C18&lt;=0),"",(D18-C18)*24))</f>
        <v/>
      </c>
      <c r="G18" s="8" t="str">
        <f t="shared" ref="G18:G37" si="5">IF(AND(F18&lt;&gt;"",ISNUMBER(E18)),F18-(E18*24),F18)</f>
        <v/>
      </c>
    </row>
    <row r="19" spans="1:7" x14ac:dyDescent="0.25">
      <c r="A19" s="7">
        <f t="shared" si="2"/>
        <v>44359</v>
      </c>
      <c r="B19" s="4">
        <f t="shared" si="3"/>
        <v>44359</v>
      </c>
      <c r="C19" s="10"/>
      <c r="D19" s="10"/>
      <c r="E19" s="11"/>
      <c r="F19" s="8" t="str">
        <f t="shared" si="4"/>
        <v/>
      </c>
      <c r="G19" s="8" t="str">
        <f t="shared" si="5"/>
        <v/>
      </c>
    </row>
    <row r="20" spans="1:7" x14ac:dyDescent="0.25">
      <c r="A20" s="7">
        <f t="shared" si="2"/>
        <v>44360</v>
      </c>
      <c r="B20" s="4">
        <f t="shared" si="3"/>
        <v>44360</v>
      </c>
      <c r="C20" s="12"/>
      <c r="D20" s="12"/>
      <c r="E20" s="11"/>
      <c r="F20" s="8" t="str">
        <f t="shared" si="4"/>
        <v/>
      </c>
      <c r="G20" s="8" t="str">
        <f t="shared" si="5"/>
        <v/>
      </c>
    </row>
    <row r="21" spans="1:7" x14ac:dyDescent="0.25">
      <c r="A21" s="7">
        <f t="shared" si="2"/>
        <v>44361</v>
      </c>
      <c r="B21" s="4">
        <f t="shared" si="3"/>
        <v>44361</v>
      </c>
      <c r="C21" s="12"/>
      <c r="D21" s="10"/>
      <c r="E21" s="11"/>
      <c r="F21" s="8" t="str">
        <f t="shared" si="4"/>
        <v/>
      </c>
      <c r="G21" s="8" t="str">
        <f t="shared" si="5"/>
        <v/>
      </c>
    </row>
    <row r="22" spans="1:7" x14ac:dyDescent="0.25">
      <c r="A22" s="7">
        <f t="shared" si="2"/>
        <v>44362</v>
      </c>
      <c r="B22" s="4">
        <f t="shared" si="3"/>
        <v>44362</v>
      </c>
      <c r="C22" s="10">
        <v>0.35416666666666669</v>
      </c>
      <c r="D22" s="10">
        <v>0.64583333333333337</v>
      </c>
      <c r="E22" s="11">
        <v>2.0833333333333332E-2</v>
      </c>
      <c r="F22" s="8">
        <f t="shared" si="4"/>
        <v>7</v>
      </c>
      <c r="G22" s="8">
        <f t="shared" si="5"/>
        <v>6.5</v>
      </c>
    </row>
    <row r="23" spans="1:7" x14ac:dyDescent="0.25">
      <c r="A23" s="7">
        <f t="shared" si="2"/>
        <v>44363</v>
      </c>
      <c r="B23" s="4">
        <f t="shared" si="3"/>
        <v>44363</v>
      </c>
      <c r="C23" s="12"/>
      <c r="D23" s="12"/>
      <c r="E23" s="11"/>
      <c r="F23" s="8" t="str">
        <f t="shared" si="4"/>
        <v/>
      </c>
      <c r="G23" s="8" t="e" cm="1">
        <f t="array" ref="G23">A=IF(AND(F23&lt;&gt;"",ISNUMBER(E23)),F23-(E23*24),F23)</f>
        <v>#NAME?</v>
      </c>
    </row>
    <row r="24" spans="1:7" x14ac:dyDescent="0.25">
      <c r="A24" s="7">
        <f t="shared" si="2"/>
        <v>44364</v>
      </c>
      <c r="B24" s="4">
        <f t="shared" si="3"/>
        <v>44364</v>
      </c>
      <c r="C24" s="12"/>
      <c r="D24" s="12"/>
      <c r="E24" s="11"/>
      <c r="F24" s="8" t="str">
        <f t="shared" si="4"/>
        <v/>
      </c>
      <c r="G24" s="8" t="str">
        <f t="shared" si="5"/>
        <v/>
      </c>
    </row>
    <row r="25" spans="1:7" x14ac:dyDescent="0.25">
      <c r="A25" s="7">
        <f t="shared" si="2"/>
        <v>44365</v>
      </c>
      <c r="B25" s="4">
        <f t="shared" si="3"/>
        <v>44365</v>
      </c>
      <c r="C25" s="12"/>
      <c r="D25" s="12"/>
      <c r="E25" s="11"/>
      <c r="F25" s="8" t="str">
        <f t="shared" si="4"/>
        <v/>
      </c>
      <c r="G25" s="8" t="str">
        <f t="shared" si="5"/>
        <v/>
      </c>
    </row>
    <row r="26" spans="1:7" x14ac:dyDescent="0.25">
      <c r="A26" s="7">
        <f t="shared" si="2"/>
        <v>44366</v>
      </c>
      <c r="B26" s="4">
        <f t="shared" si="3"/>
        <v>44366</v>
      </c>
      <c r="C26" s="12"/>
      <c r="D26" s="12"/>
      <c r="E26" s="11"/>
      <c r="F26" s="8" t="str">
        <f t="shared" si="4"/>
        <v/>
      </c>
      <c r="G26" s="8" t="str">
        <f t="shared" si="5"/>
        <v/>
      </c>
    </row>
    <row r="27" spans="1:7" x14ac:dyDescent="0.25">
      <c r="A27" s="7">
        <f t="shared" si="2"/>
        <v>44367</v>
      </c>
      <c r="B27" s="4">
        <f t="shared" si="3"/>
        <v>44367</v>
      </c>
      <c r="C27" s="12"/>
      <c r="D27" s="12"/>
      <c r="E27" s="11"/>
      <c r="F27" s="8" t="str">
        <f t="shared" si="4"/>
        <v/>
      </c>
      <c r="G27" s="8" t="str">
        <f t="shared" si="5"/>
        <v/>
      </c>
    </row>
    <row r="28" spans="1:7" x14ac:dyDescent="0.25">
      <c r="A28" s="7">
        <f t="shared" si="2"/>
        <v>44368</v>
      </c>
      <c r="B28" s="4">
        <f t="shared" si="3"/>
        <v>44368</v>
      </c>
      <c r="C28" s="12"/>
      <c r="D28" s="12"/>
      <c r="E28" s="11"/>
      <c r="F28" s="8" t="str">
        <f t="shared" si="4"/>
        <v/>
      </c>
      <c r="G28" s="8" t="str">
        <f t="shared" si="5"/>
        <v/>
      </c>
    </row>
    <row r="29" spans="1:7" x14ac:dyDescent="0.25">
      <c r="A29" s="7">
        <f t="shared" si="2"/>
        <v>44369</v>
      </c>
      <c r="B29" s="4">
        <f t="shared" si="3"/>
        <v>44369</v>
      </c>
      <c r="C29" s="12"/>
      <c r="D29" s="12"/>
      <c r="E29" s="11"/>
      <c r="F29" s="8" t="str">
        <f t="shared" si="4"/>
        <v/>
      </c>
      <c r="G29" s="8" t="str">
        <f t="shared" si="5"/>
        <v/>
      </c>
    </row>
    <row r="30" spans="1:7" x14ac:dyDescent="0.25">
      <c r="A30" s="7">
        <f t="shared" si="2"/>
        <v>44370</v>
      </c>
      <c r="B30" s="4">
        <f t="shared" si="3"/>
        <v>44370</v>
      </c>
      <c r="C30" s="12"/>
      <c r="D30" s="12"/>
      <c r="E30" s="11"/>
      <c r="F30" s="8" t="str">
        <f t="shared" si="4"/>
        <v/>
      </c>
      <c r="G30" s="8" t="str">
        <f t="shared" si="5"/>
        <v/>
      </c>
    </row>
    <row r="31" spans="1:7" x14ac:dyDescent="0.25">
      <c r="A31" s="7">
        <f t="shared" si="2"/>
        <v>44371</v>
      </c>
      <c r="B31" s="4">
        <f t="shared" si="3"/>
        <v>44371</v>
      </c>
      <c r="C31" s="12"/>
      <c r="D31" s="12"/>
      <c r="E31" s="11"/>
      <c r="F31" s="8" t="str">
        <f t="shared" si="4"/>
        <v/>
      </c>
      <c r="G31" s="8" t="str">
        <f t="shared" si="5"/>
        <v/>
      </c>
    </row>
    <row r="32" spans="1:7" x14ac:dyDescent="0.25">
      <c r="A32" s="7">
        <f t="shared" si="2"/>
        <v>44372</v>
      </c>
      <c r="B32" s="4">
        <f t="shared" si="3"/>
        <v>44372</v>
      </c>
      <c r="C32" s="12"/>
      <c r="D32" s="12"/>
      <c r="E32" s="11"/>
      <c r="F32" s="8" t="str">
        <f t="shared" si="4"/>
        <v/>
      </c>
      <c r="G32" s="8" t="str">
        <f t="shared" si="5"/>
        <v/>
      </c>
    </row>
    <row r="33" spans="1:7" x14ac:dyDescent="0.25">
      <c r="A33" s="7">
        <f t="shared" si="2"/>
        <v>44373</v>
      </c>
      <c r="B33" s="4">
        <f t="shared" si="3"/>
        <v>44373</v>
      </c>
      <c r="C33" s="12"/>
      <c r="D33" s="12"/>
      <c r="E33" s="11"/>
      <c r="F33" s="8" t="str">
        <f t="shared" si="4"/>
        <v/>
      </c>
      <c r="G33" s="8" t="str">
        <f t="shared" si="5"/>
        <v/>
      </c>
    </row>
    <row r="34" spans="1:7" x14ac:dyDescent="0.25">
      <c r="A34" s="7">
        <f t="shared" si="2"/>
        <v>44374</v>
      </c>
      <c r="B34" s="4">
        <f t="shared" si="3"/>
        <v>44374</v>
      </c>
      <c r="C34" s="12"/>
      <c r="D34" s="12"/>
      <c r="E34" s="11"/>
      <c r="F34" s="8" t="str">
        <f t="shared" si="4"/>
        <v/>
      </c>
      <c r="G34" s="8" t="str">
        <f t="shared" si="5"/>
        <v/>
      </c>
    </row>
    <row r="35" spans="1:7" x14ac:dyDescent="0.25">
      <c r="A35" s="7">
        <f t="shared" si="2"/>
        <v>44375</v>
      </c>
      <c r="B35" s="4">
        <f t="shared" si="3"/>
        <v>44375</v>
      </c>
      <c r="C35" s="12"/>
      <c r="D35" s="12"/>
      <c r="E35" s="11"/>
      <c r="F35" s="8" t="str">
        <f t="shared" si="4"/>
        <v/>
      </c>
      <c r="G35" s="8" t="str">
        <f t="shared" si="5"/>
        <v/>
      </c>
    </row>
    <row r="36" spans="1:7" x14ac:dyDescent="0.25">
      <c r="A36" s="7">
        <f t="shared" si="2"/>
        <v>44376</v>
      </c>
      <c r="B36" s="4">
        <f t="shared" si="3"/>
        <v>44376</v>
      </c>
      <c r="C36" s="12"/>
      <c r="D36" s="12"/>
      <c r="E36" s="11"/>
      <c r="F36" s="8" t="str">
        <f t="shared" si="4"/>
        <v/>
      </c>
      <c r="G36" s="8" t="str">
        <f t="shared" si="5"/>
        <v/>
      </c>
    </row>
    <row r="37" spans="1:7" x14ac:dyDescent="0.25">
      <c r="A37" s="7">
        <f t="shared" si="2"/>
        <v>44377</v>
      </c>
      <c r="B37" s="4">
        <f t="shared" si="3"/>
        <v>44377</v>
      </c>
      <c r="C37" s="12"/>
      <c r="D37" s="12"/>
      <c r="E37" s="11"/>
      <c r="F37" s="8" t="str">
        <f t="shared" si="4"/>
        <v/>
      </c>
      <c r="G37" s="8" t="str">
        <f t="shared" si="5"/>
        <v/>
      </c>
    </row>
    <row r="38" spans="1:7" x14ac:dyDescent="0.25">
      <c r="A38" s="21" t="s">
        <v>8</v>
      </c>
      <c r="B38" s="22"/>
      <c r="C38" s="22"/>
      <c r="D38" s="22"/>
      <c r="E38" s="23"/>
      <c r="F38" s="9">
        <f>SUM(F8:F37)</f>
        <v>36.75</v>
      </c>
      <c r="G38" s="9" t="e">
        <f>SUM(G8:G37)</f>
        <v>#NAME?</v>
      </c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15" t="s">
        <v>9</v>
      </c>
      <c r="B40" s="16"/>
      <c r="C40" s="16"/>
      <c r="D40" s="17"/>
      <c r="E40" s="15" t="s">
        <v>10</v>
      </c>
      <c r="F40" s="16"/>
      <c r="G40" s="17"/>
    </row>
  </sheetData>
  <protectedRanges>
    <protectedRange sqref="C8:E37" name="Bereich1"/>
  </protectedRanges>
  <mergeCells count="6">
    <mergeCell ref="E40:G40"/>
    <mergeCell ref="A40:D40"/>
    <mergeCell ref="C6:D6"/>
    <mergeCell ref="A4:G4"/>
    <mergeCell ref="A5:G5"/>
    <mergeCell ref="A38:E38"/>
  </mergeCells>
  <conditionalFormatting sqref="A8:G37">
    <cfRule type="expression" dxfId="1" priority="1">
      <formula>OR(LOWER($C8)="urlaub",LOWER($C8)="frei",LOWER($D8)="urlaub",LOWER($D8)="frei",LOWER($E8)="urlaub",LOWER($E8)="frei")</formula>
    </cfRule>
    <cfRule type="expression" dxfId="0" priority="2">
      <formula>OR(WEEKDAY($A8)=1,WEEKDAY($A8)=7,)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orlean</dc:creator>
  <cp:lastModifiedBy>Syeda Tabassum</cp:lastModifiedBy>
  <cp:lastPrinted>2017-09-18T17:06:16Z</cp:lastPrinted>
  <dcterms:created xsi:type="dcterms:W3CDTF">2016-02-09T09:07:06Z</dcterms:created>
  <dcterms:modified xsi:type="dcterms:W3CDTF">2021-06-15T09:47:12Z</dcterms:modified>
</cp:coreProperties>
</file>