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k\Documents\Boston_University\Manuscripts\1_Marshall_Francois_Harmonic_Anharmonic_2022\Supplementary_Material\"/>
    </mc:Choice>
  </mc:AlternateContent>
  <xr:revisionPtr revIDLastSave="0" documentId="13_ncr:1_{F50FBD61-CDDD-487D-8062-DB45FE51F1C9}" xr6:coauthVersionLast="47" xr6:coauthVersionMax="47" xr10:uidLastSave="{00000000-0000-0000-0000-000000000000}"/>
  <bookViews>
    <workbookView xWindow="2200" yWindow="400" windowWidth="16700" windowHeight="9280" xr2:uid="{B64AB42C-073F-469C-A698-4CCC19F294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1" l="1"/>
  <c r="O27" i="1" s="1"/>
  <c r="O28" i="1" s="1"/>
  <c r="O29" i="1" s="1"/>
  <c r="O25" i="1"/>
  <c r="O6" i="1"/>
  <c r="O7" i="1"/>
  <c r="O8" i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5" i="1"/>
  <c r="O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4" i="1"/>
  <c r="O30" i="1" l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</calcChain>
</file>

<file path=xl/sharedStrings.xml><?xml version="1.0" encoding="utf-8"?>
<sst xmlns="http://schemas.openxmlformats.org/spreadsheetml/2006/main" count="5" uniqueCount="4">
  <si>
    <t xml:space="preserve">frequency </t>
  </si>
  <si>
    <t>index</t>
  </si>
  <si>
    <t>revised_index</t>
  </si>
  <si>
    <t>original_index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</si>
</sst>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frequency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322331583552055"/>
                  <c:y val="-8.756160688247302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Sheet1!$B$4:$B$53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5.9967039999999999E-2</c:v>
                </c:pt>
                <c:pt idx="1">
                  <c:v>0.3000641</c:v>
                </c:pt>
                <c:pt idx="2">
                  <c:v>0.41999819999999999</c:v>
                </c:pt>
                <c:pt idx="3">
                  <c:v>0.50010680000000007</c:v>
                </c:pt>
                <c:pt idx="4">
                  <c:v>0.53993230000000003</c:v>
                </c:pt>
                <c:pt idx="5">
                  <c:v>0.65986630000000002</c:v>
                </c:pt>
                <c:pt idx="6">
                  <c:v>0.89996339999999997</c:v>
                </c:pt>
                <c:pt idx="7">
                  <c:v>0.99998469999999995</c:v>
                </c:pt>
                <c:pt idx="8">
                  <c:v>1.0198970000000001</c:v>
                </c:pt>
                <c:pt idx="9">
                  <c:v>1.1398320000000002</c:v>
                </c:pt>
                <c:pt idx="10">
                  <c:v>1.2597660000000002</c:v>
                </c:pt>
                <c:pt idx="11">
                  <c:v>1.3799290000000002</c:v>
                </c:pt>
                <c:pt idx="12">
                  <c:v>1.5000920000000002</c:v>
                </c:pt>
                <c:pt idx="13">
                  <c:v>1.6197970000000002</c:v>
                </c:pt>
                <c:pt idx="14">
                  <c:v>1.7397310000000001</c:v>
                </c:pt>
                <c:pt idx="15">
                  <c:v>1.8598939999999999</c:v>
                </c:pt>
                <c:pt idx="16">
                  <c:v>1.9999690000000001</c:v>
                </c:pt>
                <c:pt idx="17">
                  <c:v>2.0997620000000001</c:v>
                </c:pt>
                <c:pt idx="18">
                  <c:v>2.2196959999999999</c:v>
                </c:pt>
                <c:pt idx="19">
                  <c:v>2.4597930000000003</c:v>
                </c:pt>
                <c:pt idx="20">
                  <c:v>2.500076</c:v>
                </c:pt>
                <c:pt idx="21">
                  <c:v>2.5797270000000001</c:v>
                </c:pt>
                <c:pt idx="22">
                  <c:v>2.9397579999999999</c:v>
                </c:pt>
                <c:pt idx="23">
                  <c:v>2.9999540000000002</c:v>
                </c:pt>
                <c:pt idx="24">
                  <c:v>3.5000610000000001</c:v>
                </c:pt>
                <c:pt idx="25">
                  <c:v>3.5396580000000002</c:v>
                </c:pt>
                <c:pt idx="26">
                  <c:v>4.0001680000000004</c:v>
                </c:pt>
                <c:pt idx="27">
                  <c:v>4.5000460000000002</c:v>
                </c:pt>
                <c:pt idx="28">
                  <c:v>5.0001530000000001</c:v>
                </c:pt>
                <c:pt idx="29">
                  <c:v>6.0001369999999996</c:v>
                </c:pt>
                <c:pt idx="30">
                  <c:v>7.0001220000000002</c:v>
                </c:pt>
                <c:pt idx="31">
                  <c:v>7.500229</c:v>
                </c:pt>
                <c:pt idx="32">
                  <c:v>8.0001069999999999</c:v>
                </c:pt>
                <c:pt idx="33">
                  <c:v>8.5002139999999997</c:v>
                </c:pt>
                <c:pt idx="34">
                  <c:v>9.0000920000000004</c:v>
                </c:pt>
                <c:pt idx="35">
                  <c:v>9.500198000000001</c:v>
                </c:pt>
                <c:pt idx="36">
                  <c:v>10.00145</c:v>
                </c:pt>
                <c:pt idx="37">
                  <c:v>10.019299999999999</c:v>
                </c:pt>
                <c:pt idx="38">
                  <c:v>10.50018</c:v>
                </c:pt>
                <c:pt idx="39">
                  <c:v>10.98175</c:v>
                </c:pt>
                <c:pt idx="40">
                  <c:v>11.000290000000001</c:v>
                </c:pt>
                <c:pt idx="41">
                  <c:v>11.019290000000002</c:v>
                </c:pt>
                <c:pt idx="42">
                  <c:v>11.481629999999999</c:v>
                </c:pt>
                <c:pt idx="43">
                  <c:v>11.500170000000001</c:v>
                </c:pt>
                <c:pt idx="44">
                  <c:v>11.98174</c:v>
                </c:pt>
                <c:pt idx="45">
                  <c:v>12.00027</c:v>
                </c:pt>
                <c:pt idx="46">
                  <c:v>12.019270000000001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5-4150-8A97-353BF6A27B0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(Sheet1!$B$25,Sheet1!$B$30,Sheet1!$B$41)</c:f>
              <c:numCache>
                <c:formatCode>General</c:formatCode>
                <c:ptCount val="3"/>
                <c:pt idx="0">
                  <c:v>22</c:v>
                </c:pt>
                <c:pt idx="1">
                  <c:v>27</c:v>
                </c:pt>
                <c:pt idx="2">
                  <c:v>38</c:v>
                </c:pt>
              </c:numCache>
            </c:numRef>
          </c:xVal>
          <c:yVal>
            <c:numRef>
              <c:f>(Sheet1!$P$25,Sheet1!$P$30,Sheet1!$P$41)</c:f>
              <c:numCache>
                <c:formatCode>General</c:formatCode>
                <c:ptCount val="3"/>
                <c:pt idx="0">
                  <c:v>2.5797270000000001</c:v>
                </c:pt>
                <c:pt idx="1">
                  <c:v>4.0001680000000004</c:v>
                </c:pt>
                <c:pt idx="2">
                  <c:v>10.019299999999999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EB-447E-B53D-9DF977FFD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8067024"/>
        <c:axId val="1268068272"/>
      </c:scatterChart>
      <c:valAx>
        <c:axId val="12680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Sequence</a:t>
                </a:r>
                <a:r>
                  <a:rPr lang="en-CA" baseline="0"/>
                  <a:t> i</a:t>
                </a:r>
                <a:r>
                  <a:rPr lang="en-CA"/>
                  <a:t>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8272"/>
        <c:crosses val="autoZero"/>
        <c:crossBetween val="midCat"/>
      </c:valAx>
      <c:valAx>
        <c:axId val="1268068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067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Sheet1!$P$3</c:f>
              <c:strCache>
                <c:ptCount val="1"/>
                <c:pt idx="0">
                  <c:v>frequency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92000"/>
                  </a:schemeClr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8454111986001751"/>
                  <c:y val="-5.92326480023330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Sheet1!$O$4:$O$53</c:f>
              <c:numCache>
                <c:formatCode>General</c:formatCode>
                <c:ptCount val="50"/>
                <c:pt idx="0">
                  <c:v>1</c:v>
                </c:pt>
                <c:pt idx="1">
                  <c:v>21</c:v>
                </c:pt>
                <c:pt idx="2">
                  <c:v>41</c:v>
                </c:pt>
                <c:pt idx="3">
                  <c:v>61</c:v>
                </c:pt>
                <c:pt idx="4">
                  <c:v>81</c:v>
                </c:pt>
                <c:pt idx="5">
                  <c:v>101</c:v>
                </c:pt>
                <c:pt idx="6">
                  <c:v>121</c:v>
                </c:pt>
                <c:pt idx="7">
                  <c:v>141</c:v>
                </c:pt>
                <c:pt idx="8">
                  <c:v>161</c:v>
                </c:pt>
                <c:pt idx="9">
                  <c:v>181</c:v>
                </c:pt>
                <c:pt idx="10">
                  <c:v>201</c:v>
                </c:pt>
                <c:pt idx="11">
                  <c:v>221</c:v>
                </c:pt>
                <c:pt idx="12">
                  <c:v>241</c:v>
                </c:pt>
                <c:pt idx="13">
                  <c:v>261</c:v>
                </c:pt>
                <c:pt idx="14">
                  <c:v>281</c:v>
                </c:pt>
                <c:pt idx="15">
                  <c:v>301</c:v>
                </c:pt>
                <c:pt idx="16">
                  <c:v>321</c:v>
                </c:pt>
                <c:pt idx="17">
                  <c:v>341</c:v>
                </c:pt>
                <c:pt idx="18">
                  <c:v>361</c:v>
                </c:pt>
                <c:pt idx="19">
                  <c:v>381</c:v>
                </c:pt>
                <c:pt idx="20">
                  <c:v>401</c:v>
                </c:pt>
                <c:pt idx="21">
                  <c:v>416</c:v>
                </c:pt>
                <c:pt idx="22">
                  <c:v>431</c:v>
                </c:pt>
                <c:pt idx="23">
                  <c:v>446</c:v>
                </c:pt>
                <c:pt idx="24">
                  <c:v>461</c:v>
                </c:pt>
                <c:pt idx="25">
                  <c:v>476</c:v>
                </c:pt>
                <c:pt idx="26">
                  <c:v>556</c:v>
                </c:pt>
                <c:pt idx="27">
                  <c:v>636</c:v>
                </c:pt>
                <c:pt idx="28">
                  <c:v>716</c:v>
                </c:pt>
                <c:pt idx="29">
                  <c:v>796</c:v>
                </c:pt>
                <c:pt idx="30">
                  <c:v>876</c:v>
                </c:pt>
                <c:pt idx="31">
                  <c:v>956</c:v>
                </c:pt>
                <c:pt idx="32">
                  <c:v>1036</c:v>
                </c:pt>
                <c:pt idx="33">
                  <c:v>1116</c:v>
                </c:pt>
                <c:pt idx="34">
                  <c:v>1196</c:v>
                </c:pt>
                <c:pt idx="35">
                  <c:v>1276</c:v>
                </c:pt>
                <c:pt idx="36">
                  <c:v>1356</c:v>
                </c:pt>
                <c:pt idx="37">
                  <c:v>1396</c:v>
                </c:pt>
                <c:pt idx="38">
                  <c:v>1436</c:v>
                </c:pt>
                <c:pt idx="39">
                  <c:v>1476</c:v>
                </c:pt>
                <c:pt idx="40">
                  <c:v>1516</c:v>
                </c:pt>
                <c:pt idx="41">
                  <c:v>1556</c:v>
                </c:pt>
                <c:pt idx="42">
                  <c:v>1596</c:v>
                </c:pt>
                <c:pt idx="43">
                  <c:v>1636</c:v>
                </c:pt>
                <c:pt idx="44">
                  <c:v>1676</c:v>
                </c:pt>
                <c:pt idx="45">
                  <c:v>1716</c:v>
                </c:pt>
                <c:pt idx="46">
                  <c:v>1756</c:v>
                </c:pt>
                <c:pt idx="47">
                  <c:v>1796</c:v>
                </c:pt>
                <c:pt idx="48">
                  <c:v>1836</c:v>
                </c:pt>
                <c:pt idx="49">
                  <c:v>1876</c:v>
                </c:pt>
              </c:numCache>
            </c:numRef>
          </c:xVal>
          <c:yVal>
            <c:numRef>
              <c:f>Sheet1!$P$4:$P$53</c:f>
              <c:numCache>
                <c:formatCode>General</c:formatCode>
                <c:ptCount val="50"/>
                <c:pt idx="0">
                  <c:v>5.9967039999999999E-2</c:v>
                </c:pt>
                <c:pt idx="1">
                  <c:v>0.3000641</c:v>
                </c:pt>
                <c:pt idx="2">
                  <c:v>0.41999819999999999</c:v>
                </c:pt>
                <c:pt idx="3">
                  <c:v>0.50010680000000007</c:v>
                </c:pt>
                <c:pt idx="4">
                  <c:v>0.53993230000000003</c:v>
                </c:pt>
                <c:pt idx="5">
                  <c:v>0.65986630000000002</c:v>
                </c:pt>
                <c:pt idx="6">
                  <c:v>0.89996339999999997</c:v>
                </c:pt>
                <c:pt idx="7">
                  <c:v>0.99998469999999995</c:v>
                </c:pt>
                <c:pt idx="8">
                  <c:v>1.0198970000000001</c:v>
                </c:pt>
                <c:pt idx="9">
                  <c:v>1.1398320000000002</c:v>
                </c:pt>
                <c:pt idx="10">
                  <c:v>1.2597660000000002</c:v>
                </c:pt>
                <c:pt idx="11">
                  <c:v>1.3799290000000002</c:v>
                </c:pt>
                <c:pt idx="12">
                  <c:v>1.5000920000000002</c:v>
                </c:pt>
                <c:pt idx="13">
                  <c:v>1.6197970000000002</c:v>
                </c:pt>
                <c:pt idx="14">
                  <c:v>1.7397310000000001</c:v>
                </c:pt>
                <c:pt idx="15">
                  <c:v>1.8598939999999999</c:v>
                </c:pt>
                <c:pt idx="16">
                  <c:v>1.9999690000000001</c:v>
                </c:pt>
                <c:pt idx="17">
                  <c:v>2.0997620000000001</c:v>
                </c:pt>
                <c:pt idx="18">
                  <c:v>2.2196959999999999</c:v>
                </c:pt>
                <c:pt idx="19">
                  <c:v>2.4597930000000003</c:v>
                </c:pt>
                <c:pt idx="20">
                  <c:v>2.500076</c:v>
                </c:pt>
                <c:pt idx="21">
                  <c:v>2.5797270000000001</c:v>
                </c:pt>
                <c:pt idx="22">
                  <c:v>2.9397579999999999</c:v>
                </c:pt>
                <c:pt idx="23">
                  <c:v>2.9999540000000002</c:v>
                </c:pt>
                <c:pt idx="24">
                  <c:v>3.5000610000000001</c:v>
                </c:pt>
                <c:pt idx="25">
                  <c:v>3.5396580000000002</c:v>
                </c:pt>
                <c:pt idx="26">
                  <c:v>4.0001680000000004</c:v>
                </c:pt>
                <c:pt idx="27">
                  <c:v>4.5000460000000002</c:v>
                </c:pt>
                <c:pt idx="28">
                  <c:v>5.0001530000000001</c:v>
                </c:pt>
                <c:pt idx="29">
                  <c:v>6.0001369999999996</c:v>
                </c:pt>
                <c:pt idx="30">
                  <c:v>7.0001220000000002</c:v>
                </c:pt>
                <c:pt idx="31">
                  <c:v>7.500229</c:v>
                </c:pt>
                <c:pt idx="32">
                  <c:v>8.0001069999999999</c:v>
                </c:pt>
                <c:pt idx="33">
                  <c:v>8.5002139999999997</c:v>
                </c:pt>
                <c:pt idx="34">
                  <c:v>9.0000920000000004</c:v>
                </c:pt>
                <c:pt idx="35">
                  <c:v>9.500198000000001</c:v>
                </c:pt>
                <c:pt idx="36">
                  <c:v>10.00145</c:v>
                </c:pt>
                <c:pt idx="37">
                  <c:v>10.019299999999999</c:v>
                </c:pt>
                <c:pt idx="38">
                  <c:v>10.50018</c:v>
                </c:pt>
                <c:pt idx="39">
                  <c:v>10.98175</c:v>
                </c:pt>
                <c:pt idx="40">
                  <c:v>11.000290000000001</c:v>
                </c:pt>
                <c:pt idx="41">
                  <c:v>11.019290000000002</c:v>
                </c:pt>
                <c:pt idx="42">
                  <c:v>11.481629999999999</c:v>
                </c:pt>
                <c:pt idx="43">
                  <c:v>11.500170000000001</c:v>
                </c:pt>
                <c:pt idx="44">
                  <c:v>11.98174</c:v>
                </c:pt>
                <c:pt idx="45">
                  <c:v>12.00027</c:v>
                </c:pt>
                <c:pt idx="46">
                  <c:v>12.019270000000001</c:v>
                </c:pt>
                <c:pt idx="47">
                  <c:v>12.51938</c:v>
                </c:pt>
                <c:pt idx="48">
                  <c:v>13.000260000000001</c:v>
                </c:pt>
                <c:pt idx="49">
                  <c:v>13.50037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22-4A42-9565-4741EF4232AC}"/>
            </c:ext>
          </c:extLst>
        </c:ser>
        <c:ser>
          <c:idx val="1"/>
          <c:order val="1"/>
          <c:tx>
            <c:v>Changepoints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(Sheet1!$O$25,Sheet1!$O$30,Sheet1!$O$41)</c:f>
              <c:numCache>
                <c:formatCode>General</c:formatCode>
                <c:ptCount val="3"/>
                <c:pt idx="0">
                  <c:v>416</c:v>
                </c:pt>
                <c:pt idx="1">
                  <c:v>556</c:v>
                </c:pt>
                <c:pt idx="2">
                  <c:v>1396</c:v>
                </c:pt>
              </c:numCache>
            </c:numRef>
          </c:xVal>
          <c:yVal>
            <c:numRef>
              <c:f>(Sheet1!$P$25,Sheet1!$P$30,Sheet1!$P$41)</c:f>
              <c:numCache>
                <c:formatCode>General</c:formatCode>
                <c:ptCount val="3"/>
                <c:pt idx="0">
                  <c:v>2.5797270000000001</c:v>
                </c:pt>
                <c:pt idx="1">
                  <c:v>4.0001680000000004</c:v>
                </c:pt>
                <c:pt idx="2">
                  <c:v>10.019299999999999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B-4068-B437-48CB3E53E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759488"/>
        <c:axId val="1615459520"/>
      </c:scatterChart>
      <c:valAx>
        <c:axId val="126375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Harmonic 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459520"/>
        <c:crosses val="autoZero"/>
        <c:crossBetween val="midCat"/>
      </c:valAx>
      <c:valAx>
        <c:axId val="16154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Frequency, in kHz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7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2</xdr:row>
      <xdr:rowOff>9525</xdr:rowOff>
    </xdr:from>
    <xdr:to>
      <xdr:col>11</xdr:col>
      <xdr:colOff>333375</xdr:colOff>
      <xdr:row>16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C41F94-8748-C9C4-403B-460CD5CD27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41275</xdr:colOff>
      <xdr:row>2</xdr:row>
      <xdr:rowOff>155575</xdr:rowOff>
    </xdr:from>
    <xdr:to>
      <xdr:col>23</xdr:col>
      <xdr:colOff>346075</xdr:colOff>
      <xdr:row>17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FA9886-2A20-B8C9-7C59-0CC586C35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FF9E7-1503-47C5-B503-1668489B3B7D}">
  <dimension ref="B3:P53"/>
  <sheetViews>
    <sheetView tabSelected="1" workbookViewId="0">
      <selection activeCell="O8" sqref="O8"/>
    </sheetView>
  </sheetViews>
  <sheetFormatPr defaultRowHeight="14.5" x14ac:dyDescent="0.35"/>
  <sheetData>
    <row r="3" spans="2:16" x14ac:dyDescent="0.35">
      <c r="B3" t="s">
        <v>1</v>
      </c>
      <c r="C3" t="s">
        <v>0</v>
      </c>
      <c r="N3" t="s">
        <v>3</v>
      </c>
      <c r="O3" t="s">
        <v>2</v>
      </c>
      <c r="P3" t="s">
        <v>0</v>
      </c>
    </row>
    <row r="4" spans="2:16" x14ac:dyDescent="0.35">
      <c r="B4">
        <v>1</v>
      </c>
      <c r="C4">
        <v>59.967039999999997</v>
      </c>
      <c r="N4">
        <v>1</v>
      </c>
      <c r="O4">
        <f>N4</f>
        <v>1</v>
      </c>
      <c r="P4">
        <f>C4*0.001</f>
        <v>5.9967039999999999E-2</v>
      </c>
    </row>
    <row r="5" spans="2:16" x14ac:dyDescent="0.35">
      <c r="B5">
        <v>2</v>
      </c>
      <c r="C5">
        <v>300.0641</v>
      </c>
      <c r="N5">
        <v>2</v>
      </c>
      <c r="O5">
        <f>O4+20</f>
        <v>21</v>
      </c>
      <c r="P5">
        <f t="shared" ref="P5:P53" si="0">C5*0.001</f>
        <v>0.3000641</v>
      </c>
    </row>
    <row r="6" spans="2:16" x14ac:dyDescent="0.35">
      <c r="B6">
        <v>3</v>
      </c>
      <c r="C6">
        <v>419.9982</v>
      </c>
      <c r="N6">
        <v>3</v>
      </c>
      <c r="O6">
        <f t="shared" ref="O6:O24" si="1">O5+20</f>
        <v>41</v>
      </c>
      <c r="P6">
        <f t="shared" si="0"/>
        <v>0.41999819999999999</v>
      </c>
    </row>
    <row r="7" spans="2:16" x14ac:dyDescent="0.35">
      <c r="B7">
        <v>4</v>
      </c>
      <c r="C7">
        <v>500.10680000000002</v>
      </c>
      <c r="N7">
        <v>4</v>
      </c>
      <c r="O7">
        <f t="shared" si="1"/>
        <v>61</v>
      </c>
      <c r="P7">
        <f t="shared" si="0"/>
        <v>0.50010680000000007</v>
      </c>
    </row>
    <row r="8" spans="2:16" x14ac:dyDescent="0.35">
      <c r="B8">
        <v>5</v>
      </c>
      <c r="C8">
        <v>539.93230000000005</v>
      </c>
      <c r="N8">
        <v>5</v>
      </c>
      <c r="O8">
        <f t="shared" si="1"/>
        <v>81</v>
      </c>
      <c r="P8">
        <f t="shared" si="0"/>
        <v>0.53993230000000003</v>
      </c>
    </row>
    <row r="9" spans="2:16" x14ac:dyDescent="0.35">
      <c r="B9">
        <v>6</v>
      </c>
      <c r="C9">
        <v>659.86630000000002</v>
      </c>
      <c r="N9" s="2">
        <v>6</v>
      </c>
      <c r="O9">
        <f t="shared" si="1"/>
        <v>101</v>
      </c>
      <c r="P9">
        <f t="shared" si="0"/>
        <v>0.65986630000000002</v>
      </c>
    </row>
    <row r="10" spans="2:16" x14ac:dyDescent="0.35">
      <c r="B10">
        <v>7</v>
      </c>
      <c r="C10">
        <v>899.96339999999998</v>
      </c>
      <c r="N10">
        <v>7</v>
      </c>
      <c r="O10">
        <f t="shared" si="1"/>
        <v>121</v>
      </c>
      <c r="P10">
        <f t="shared" si="0"/>
        <v>0.89996339999999997</v>
      </c>
    </row>
    <row r="11" spans="2:16" x14ac:dyDescent="0.35">
      <c r="B11">
        <v>8</v>
      </c>
      <c r="C11">
        <v>999.98469999999998</v>
      </c>
      <c r="N11">
        <v>8</v>
      </c>
      <c r="O11">
        <f t="shared" si="1"/>
        <v>141</v>
      </c>
      <c r="P11">
        <f t="shared" si="0"/>
        <v>0.99998469999999995</v>
      </c>
    </row>
    <row r="12" spans="2:16" x14ac:dyDescent="0.35">
      <c r="B12">
        <v>9</v>
      </c>
      <c r="C12">
        <v>1019.897</v>
      </c>
      <c r="N12">
        <v>9</v>
      </c>
      <c r="O12">
        <f t="shared" si="1"/>
        <v>161</v>
      </c>
      <c r="P12">
        <f t="shared" si="0"/>
        <v>1.0198970000000001</v>
      </c>
    </row>
    <row r="13" spans="2:16" x14ac:dyDescent="0.35">
      <c r="B13">
        <v>10</v>
      </c>
      <c r="C13">
        <v>1139.8320000000001</v>
      </c>
      <c r="N13">
        <v>10</v>
      </c>
      <c r="O13">
        <f t="shared" si="1"/>
        <v>181</v>
      </c>
      <c r="P13">
        <f t="shared" si="0"/>
        <v>1.1398320000000002</v>
      </c>
    </row>
    <row r="14" spans="2:16" x14ac:dyDescent="0.35">
      <c r="B14">
        <v>11</v>
      </c>
      <c r="C14">
        <v>1259.7660000000001</v>
      </c>
      <c r="N14">
        <v>11</v>
      </c>
      <c r="O14">
        <f t="shared" si="1"/>
        <v>201</v>
      </c>
      <c r="P14">
        <f t="shared" si="0"/>
        <v>1.2597660000000002</v>
      </c>
    </row>
    <row r="15" spans="2:16" x14ac:dyDescent="0.35">
      <c r="B15">
        <v>12</v>
      </c>
      <c r="C15">
        <v>1379.9290000000001</v>
      </c>
      <c r="N15">
        <v>12</v>
      </c>
      <c r="O15">
        <f t="shared" si="1"/>
        <v>221</v>
      </c>
      <c r="P15">
        <f t="shared" si="0"/>
        <v>1.3799290000000002</v>
      </c>
    </row>
    <row r="16" spans="2:16" x14ac:dyDescent="0.35">
      <c r="B16">
        <v>13</v>
      </c>
      <c r="C16">
        <v>1500.0920000000001</v>
      </c>
      <c r="N16">
        <v>13</v>
      </c>
      <c r="O16">
        <f t="shared" si="1"/>
        <v>241</v>
      </c>
      <c r="P16">
        <f t="shared" si="0"/>
        <v>1.5000920000000002</v>
      </c>
    </row>
    <row r="17" spans="2:16" x14ac:dyDescent="0.35">
      <c r="B17">
        <v>14</v>
      </c>
      <c r="C17">
        <v>1619.797</v>
      </c>
      <c r="N17">
        <v>14</v>
      </c>
      <c r="O17">
        <f t="shared" si="1"/>
        <v>261</v>
      </c>
      <c r="P17">
        <f t="shared" si="0"/>
        <v>1.6197970000000002</v>
      </c>
    </row>
    <row r="18" spans="2:16" x14ac:dyDescent="0.35">
      <c r="B18">
        <v>15</v>
      </c>
      <c r="C18">
        <v>1739.731</v>
      </c>
      <c r="N18">
        <v>15</v>
      </c>
      <c r="O18">
        <f t="shared" si="1"/>
        <v>281</v>
      </c>
      <c r="P18">
        <f t="shared" si="0"/>
        <v>1.7397310000000001</v>
      </c>
    </row>
    <row r="19" spans="2:16" x14ac:dyDescent="0.35">
      <c r="B19">
        <v>16</v>
      </c>
      <c r="C19">
        <v>1859.894</v>
      </c>
      <c r="N19">
        <v>16</v>
      </c>
      <c r="O19">
        <f t="shared" si="1"/>
        <v>301</v>
      </c>
      <c r="P19">
        <f t="shared" si="0"/>
        <v>1.8598939999999999</v>
      </c>
    </row>
    <row r="20" spans="2:16" x14ac:dyDescent="0.35">
      <c r="B20">
        <v>17</v>
      </c>
      <c r="C20">
        <v>1999.9690000000001</v>
      </c>
      <c r="N20">
        <v>17</v>
      </c>
      <c r="O20">
        <f t="shared" si="1"/>
        <v>321</v>
      </c>
      <c r="P20">
        <f t="shared" si="0"/>
        <v>1.9999690000000001</v>
      </c>
    </row>
    <row r="21" spans="2:16" x14ac:dyDescent="0.35">
      <c r="B21">
        <v>18</v>
      </c>
      <c r="C21">
        <v>2099.7620000000002</v>
      </c>
      <c r="N21">
        <v>18</v>
      </c>
      <c r="O21">
        <f t="shared" si="1"/>
        <v>341</v>
      </c>
      <c r="P21">
        <f t="shared" si="0"/>
        <v>2.0997620000000001</v>
      </c>
    </row>
    <row r="22" spans="2:16" x14ac:dyDescent="0.35">
      <c r="B22">
        <v>19</v>
      </c>
      <c r="C22">
        <v>2219.6959999999999</v>
      </c>
      <c r="N22">
        <v>19</v>
      </c>
      <c r="O22">
        <f t="shared" si="1"/>
        <v>361</v>
      </c>
      <c r="P22">
        <f t="shared" si="0"/>
        <v>2.2196959999999999</v>
      </c>
    </row>
    <row r="23" spans="2:16" x14ac:dyDescent="0.35">
      <c r="B23">
        <v>20</v>
      </c>
      <c r="C23">
        <v>2459.7930000000001</v>
      </c>
      <c r="N23">
        <v>20</v>
      </c>
      <c r="O23">
        <f t="shared" si="1"/>
        <v>381</v>
      </c>
      <c r="P23">
        <f t="shared" si="0"/>
        <v>2.4597930000000003</v>
      </c>
    </row>
    <row r="24" spans="2:16" x14ac:dyDescent="0.35">
      <c r="B24">
        <v>21</v>
      </c>
      <c r="C24">
        <v>2500.076</v>
      </c>
      <c r="N24">
        <v>21</v>
      </c>
      <c r="O24">
        <f t="shared" si="1"/>
        <v>401</v>
      </c>
      <c r="P24">
        <f t="shared" si="0"/>
        <v>2.500076</v>
      </c>
    </row>
    <row r="25" spans="2:16" x14ac:dyDescent="0.35">
      <c r="B25" s="1">
        <v>22</v>
      </c>
      <c r="C25">
        <v>2579.7269999999999</v>
      </c>
      <c r="N25" s="1">
        <v>22</v>
      </c>
      <c r="O25">
        <f>O24+15</f>
        <v>416</v>
      </c>
      <c r="P25">
        <f t="shared" si="0"/>
        <v>2.5797270000000001</v>
      </c>
    </row>
    <row r="26" spans="2:16" x14ac:dyDescent="0.35">
      <c r="B26">
        <v>23</v>
      </c>
      <c r="C26">
        <v>2939.7579999999998</v>
      </c>
      <c r="N26" s="2">
        <v>23</v>
      </c>
      <c r="O26">
        <f t="shared" ref="O26:O29" si="2">O25+15</f>
        <v>431</v>
      </c>
      <c r="P26">
        <f t="shared" si="0"/>
        <v>2.9397579999999999</v>
      </c>
    </row>
    <row r="27" spans="2:16" x14ac:dyDescent="0.35">
      <c r="B27">
        <v>24</v>
      </c>
      <c r="C27">
        <v>2999.9540000000002</v>
      </c>
      <c r="N27">
        <v>24</v>
      </c>
      <c r="O27">
        <f t="shared" si="2"/>
        <v>446</v>
      </c>
      <c r="P27">
        <f t="shared" si="0"/>
        <v>2.9999540000000002</v>
      </c>
    </row>
    <row r="28" spans="2:16" x14ac:dyDescent="0.35">
      <c r="B28">
        <v>25</v>
      </c>
      <c r="C28">
        <v>3500.0610000000001</v>
      </c>
      <c r="N28">
        <v>25</v>
      </c>
      <c r="O28">
        <f t="shared" si="2"/>
        <v>461</v>
      </c>
      <c r="P28">
        <f t="shared" si="0"/>
        <v>3.5000610000000001</v>
      </c>
    </row>
    <row r="29" spans="2:16" x14ac:dyDescent="0.35">
      <c r="B29">
        <v>26</v>
      </c>
      <c r="C29">
        <v>3539.6579999999999</v>
      </c>
      <c r="N29" s="2">
        <v>26</v>
      </c>
      <c r="O29">
        <f t="shared" si="2"/>
        <v>476</v>
      </c>
      <c r="P29">
        <f t="shared" si="0"/>
        <v>3.5396580000000002</v>
      </c>
    </row>
    <row r="30" spans="2:16" x14ac:dyDescent="0.35">
      <c r="B30" s="1">
        <v>27</v>
      </c>
      <c r="C30">
        <v>4000.1680000000001</v>
      </c>
      <c r="N30" s="1">
        <v>27</v>
      </c>
      <c r="O30">
        <f>O29+80</f>
        <v>556</v>
      </c>
      <c r="P30">
        <f t="shared" si="0"/>
        <v>4.0001680000000004</v>
      </c>
    </row>
    <row r="31" spans="2:16" x14ac:dyDescent="0.35">
      <c r="B31">
        <v>28</v>
      </c>
      <c r="C31">
        <v>4500.0460000000003</v>
      </c>
      <c r="N31" s="2">
        <v>28</v>
      </c>
      <c r="O31">
        <f t="shared" ref="O31:O40" si="3">O30+80</f>
        <v>636</v>
      </c>
      <c r="P31">
        <f t="shared" si="0"/>
        <v>4.5000460000000002</v>
      </c>
    </row>
    <row r="32" spans="2:16" x14ac:dyDescent="0.35">
      <c r="B32">
        <v>29</v>
      </c>
      <c r="C32">
        <v>5000.1530000000002</v>
      </c>
      <c r="N32">
        <v>29</v>
      </c>
      <c r="O32">
        <f t="shared" si="3"/>
        <v>716</v>
      </c>
      <c r="P32">
        <f t="shared" si="0"/>
        <v>5.0001530000000001</v>
      </c>
    </row>
    <row r="33" spans="2:16" x14ac:dyDescent="0.35">
      <c r="B33">
        <v>30</v>
      </c>
      <c r="C33">
        <v>6000.1369999999997</v>
      </c>
      <c r="N33" s="2">
        <v>30</v>
      </c>
      <c r="O33">
        <f t="shared" si="3"/>
        <v>796</v>
      </c>
      <c r="P33">
        <f t="shared" si="0"/>
        <v>6.0001369999999996</v>
      </c>
    </row>
    <row r="34" spans="2:16" x14ac:dyDescent="0.35">
      <c r="B34">
        <v>31</v>
      </c>
      <c r="C34">
        <v>7000.1220000000003</v>
      </c>
      <c r="N34" s="2">
        <v>31</v>
      </c>
      <c r="O34">
        <f t="shared" si="3"/>
        <v>876</v>
      </c>
      <c r="P34">
        <f t="shared" si="0"/>
        <v>7.0001220000000002</v>
      </c>
    </row>
    <row r="35" spans="2:16" x14ac:dyDescent="0.35">
      <c r="B35">
        <v>32</v>
      </c>
      <c r="C35">
        <v>7500.2290000000003</v>
      </c>
      <c r="N35" s="2">
        <v>32</v>
      </c>
      <c r="O35">
        <f t="shared" si="3"/>
        <v>956</v>
      </c>
      <c r="P35">
        <f t="shared" si="0"/>
        <v>7.500229</v>
      </c>
    </row>
    <row r="36" spans="2:16" x14ac:dyDescent="0.35">
      <c r="B36">
        <v>33</v>
      </c>
      <c r="C36">
        <v>8000.107</v>
      </c>
      <c r="N36">
        <v>33</v>
      </c>
      <c r="O36">
        <f t="shared" si="3"/>
        <v>1036</v>
      </c>
      <c r="P36">
        <f t="shared" si="0"/>
        <v>8.0001069999999999</v>
      </c>
    </row>
    <row r="37" spans="2:16" x14ac:dyDescent="0.35">
      <c r="B37">
        <v>34</v>
      </c>
      <c r="C37">
        <v>8500.2139999999999</v>
      </c>
      <c r="N37">
        <v>34</v>
      </c>
      <c r="O37">
        <f t="shared" si="3"/>
        <v>1116</v>
      </c>
      <c r="P37">
        <f t="shared" si="0"/>
        <v>8.5002139999999997</v>
      </c>
    </row>
    <row r="38" spans="2:16" x14ac:dyDescent="0.35">
      <c r="B38">
        <v>35</v>
      </c>
      <c r="C38">
        <v>9000.0920000000006</v>
      </c>
      <c r="N38">
        <v>35</v>
      </c>
      <c r="O38">
        <f t="shared" si="3"/>
        <v>1196</v>
      </c>
      <c r="P38">
        <f t="shared" si="0"/>
        <v>9.0000920000000004</v>
      </c>
    </row>
    <row r="39" spans="2:16" x14ac:dyDescent="0.35">
      <c r="B39">
        <v>36</v>
      </c>
      <c r="C39">
        <v>9500.1980000000003</v>
      </c>
      <c r="N39">
        <v>36</v>
      </c>
      <c r="O39">
        <f t="shared" si="3"/>
        <v>1276</v>
      </c>
      <c r="P39">
        <f t="shared" si="0"/>
        <v>9.500198000000001</v>
      </c>
    </row>
    <row r="40" spans="2:16" x14ac:dyDescent="0.35">
      <c r="B40">
        <v>37</v>
      </c>
      <c r="C40">
        <v>10001.450000000001</v>
      </c>
      <c r="N40">
        <v>37</v>
      </c>
      <c r="O40">
        <f t="shared" si="3"/>
        <v>1356</v>
      </c>
      <c r="P40">
        <f t="shared" si="0"/>
        <v>10.00145</v>
      </c>
    </row>
    <row r="41" spans="2:16" x14ac:dyDescent="0.35">
      <c r="B41" s="1">
        <v>38</v>
      </c>
      <c r="C41">
        <v>10019.299999999999</v>
      </c>
      <c r="N41" s="1">
        <v>38</v>
      </c>
      <c r="O41">
        <f>O40+40</f>
        <v>1396</v>
      </c>
      <c r="P41">
        <f t="shared" si="0"/>
        <v>10.019299999999999</v>
      </c>
    </row>
    <row r="42" spans="2:16" x14ac:dyDescent="0.35">
      <c r="B42">
        <v>39</v>
      </c>
      <c r="C42">
        <v>10500.18</v>
      </c>
      <c r="N42">
        <v>39</v>
      </c>
      <c r="O42">
        <f t="shared" ref="O42:O53" si="4">O41+40</f>
        <v>1436</v>
      </c>
      <c r="P42">
        <f t="shared" si="0"/>
        <v>10.50018</v>
      </c>
    </row>
    <row r="43" spans="2:16" x14ac:dyDescent="0.35">
      <c r="B43">
        <v>40</v>
      </c>
      <c r="C43">
        <v>10981.75</v>
      </c>
      <c r="N43">
        <v>40</v>
      </c>
      <c r="O43">
        <f t="shared" si="4"/>
        <v>1476</v>
      </c>
      <c r="P43">
        <f t="shared" si="0"/>
        <v>10.98175</v>
      </c>
    </row>
    <row r="44" spans="2:16" x14ac:dyDescent="0.35">
      <c r="B44">
        <v>41</v>
      </c>
      <c r="C44">
        <v>11000.29</v>
      </c>
      <c r="N44" s="2">
        <v>41</v>
      </c>
      <c r="O44">
        <f t="shared" si="4"/>
        <v>1516</v>
      </c>
      <c r="P44">
        <f t="shared" si="0"/>
        <v>11.000290000000001</v>
      </c>
    </row>
    <row r="45" spans="2:16" x14ac:dyDescent="0.35">
      <c r="B45">
        <v>42</v>
      </c>
      <c r="C45">
        <v>11019.29</v>
      </c>
      <c r="N45" s="2">
        <v>42</v>
      </c>
      <c r="O45">
        <f t="shared" si="4"/>
        <v>1556</v>
      </c>
      <c r="P45">
        <f t="shared" si="0"/>
        <v>11.019290000000002</v>
      </c>
    </row>
    <row r="46" spans="2:16" x14ac:dyDescent="0.35">
      <c r="B46">
        <v>43</v>
      </c>
      <c r="C46">
        <v>11481.63</v>
      </c>
      <c r="N46">
        <v>43</v>
      </c>
      <c r="O46">
        <f t="shared" si="4"/>
        <v>1596</v>
      </c>
      <c r="P46">
        <f t="shared" si="0"/>
        <v>11.481629999999999</v>
      </c>
    </row>
    <row r="47" spans="2:16" x14ac:dyDescent="0.35">
      <c r="B47">
        <v>44</v>
      </c>
      <c r="C47">
        <v>11500.17</v>
      </c>
      <c r="N47">
        <v>44</v>
      </c>
      <c r="O47">
        <f t="shared" si="4"/>
        <v>1636</v>
      </c>
      <c r="P47">
        <f t="shared" si="0"/>
        <v>11.500170000000001</v>
      </c>
    </row>
    <row r="48" spans="2:16" x14ac:dyDescent="0.35">
      <c r="B48">
        <v>45</v>
      </c>
      <c r="C48">
        <v>11981.74</v>
      </c>
      <c r="N48">
        <v>45</v>
      </c>
      <c r="O48">
        <f t="shared" si="4"/>
        <v>1676</v>
      </c>
      <c r="P48">
        <f t="shared" si="0"/>
        <v>11.98174</v>
      </c>
    </row>
    <row r="49" spans="2:16" x14ac:dyDescent="0.35">
      <c r="B49">
        <v>46</v>
      </c>
      <c r="C49">
        <v>12000.27</v>
      </c>
      <c r="N49">
        <v>46</v>
      </c>
      <c r="O49">
        <f t="shared" si="4"/>
        <v>1716</v>
      </c>
      <c r="P49">
        <f t="shared" si="0"/>
        <v>12.00027</v>
      </c>
    </row>
    <row r="50" spans="2:16" x14ac:dyDescent="0.35">
      <c r="B50">
        <v>47</v>
      </c>
      <c r="C50">
        <v>12019.27</v>
      </c>
      <c r="N50" s="2">
        <v>47</v>
      </c>
      <c r="O50">
        <f t="shared" si="4"/>
        <v>1756</v>
      </c>
      <c r="P50">
        <f t="shared" si="0"/>
        <v>12.019270000000001</v>
      </c>
    </row>
    <row r="51" spans="2:16" x14ac:dyDescent="0.35">
      <c r="B51">
        <v>48</v>
      </c>
      <c r="C51">
        <v>12519.38</v>
      </c>
      <c r="N51">
        <v>48</v>
      </c>
      <c r="O51">
        <f t="shared" si="4"/>
        <v>1796</v>
      </c>
      <c r="P51">
        <f t="shared" si="0"/>
        <v>12.51938</v>
      </c>
    </row>
    <row r="52" spans="2:16" x14ac:dyDescent="0.35">
      <c r="B52">
        <v>49</v>
      </c>
      <c r="C52">
        <v>13000.26</v>
      </c>
      <c r="N52">
        <v>49</v>
      </c>
      <c r="O52">
        <f t="shared" si="4"/>
        <v>1836</v>
      </c>
      <c r="P52">
        <f t="shared" si="0"/>
        <v>13.000260000000001</v>
      </c>
    </row>
    <row r="53" spans="2:16" x14ac:dyDescent="0.35">
      <c r="B53">
        <v>50</v>
      </c>
      <c r="C53">
        <v>13500.37</v>
      </c>
      <c r="N53">
        <v>50</v>
      </c>
      <c r="O53">
        <f t="shared" si="4"/>
        <v>1876</v>
      </c>
      <c r="P53">
        <f t="shared" si="0"/>
        <v>13.50037</v>
      </c>
    </row>
  </sheetData>
  <sortState xmlns:xlrd2="http://schemas.microsoft.com/office/spreadsheetml/2017/richdata2" ref="C4:E53">
    <sortCondition ref="C4:C53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Marshall</dc:creator>
  <cp:lastModifiedBy>Frank Marshall</cp:lastModifiedBy>
  <dcterms:created xsi:type="dcterms:W3CDTF">2023-01-12T20:52:52Z</dcterms:created>
  <dcterms:modified xsi:type="dcterms:W3CDTF">2023-01-13T10:29:55Z</dcterms:modified>
</cp:coreProperties>
</file>