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14FC0936-04A7-42D2-9993-BAD751AF2EE0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K2" i="1"/>
  <c r="J2" i="1"/>
  <c r="P2" i="1"/>
  <c r="O3" i="1"/>
  <c r="P3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3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3" i="1"/>
  <c r="B12" i="1"/>
  <c r="B13" i="1" s="1"/>
  <c r="O4" i="1" l="1"/>
  <c r="B14" i="1"/>
  <c r="O5" i="1" l="1"/>
  <c r="P4" i="1"/>
  <c r="O6" i="1" l="1"/>
  <c r="P5" i="1"/>
  <c r="O7" i="1" l="1"/>
  <c r="P6" i="1"/>
  <c r="O8" i="1" l="1"/>
  <c r="P7" i="1"/>
  <c r="O9" i="1" l="1"/>
  <c r="P8" i="1"/>
  <c r="O10" i="1" l="1"/>
  <c r="P9" i="1"/>
  <c r="O11" i="1" l="1"/>
  <c r="P10" i="1"/>
  <c r="O12" i="1" l="1"/>
  <c r="P11" i="1"/>
  <c r="O13" i="1" l="1"/>
  <c r="P12" i="1"/>
  <c r="O14" i="1" l="1"/>
  <c r="P13" i="1"/>
  <c r="O15" i="1" l="1"/>
  <c r="P14" i="1"/>
  <c r="O16" i="1" l="1"/>
  <c r="P15" i="1"/>
  <c r="O17" i="1" l="1"/>
  <c r="P16" i="1"/>
  <c r="O18" i="1" l="1"/>
  <c r="P18" i="1" s="1"/>
  <c r="P17" i="1"/>
</calcChain>
</file>

<file path=xl/sharedStrings.xml><?xml version="1.0" encoding="utf-8"?>
<sst xmlns="http://schemas.openxmlformats.org/spreadsheetml/2006/main" count="20" uniqueCount="17">
  <si>
    <t>Attacker</t>
  </si>
  <si>
    <t>ATK</t>
  </si>
  <si>
    <t>AC</t>
  </si>
  <si>
    <t>ETH</t>
  </si>
  <si>
    <t>AGI</t>
  </si>
  <si>
    <t>Base Dmg</t>
  </si>
  <si>
    <t>Base Acc</t>
  </si>
  <si>
    <t>Hit Inf</t>
  </si>
  <si>
    <t>Mag Inf</t>
  </si>
  <si>
    <t>Gross Dmg</t>
  </si>
  <si>
    <t>Net Dmg</t>
  </si>
  <si>
    <t>Acc</t>
  </si>
  <si>
    <t>Def Reduc</t>
  </si>
  <si>
    <t>Gross Min</t>
  </si>
  <si>
    <t>Gross Max</t>
  </si>
  <si>
    <t>Min Dmg</t>
  </si>
  <si>
    <t>Max Dmg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</si>
</sst>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workbookViewId="0">
      <selection activeCell="K2" sqref="K2:K18"/>
    </sheetView>
  </sheetViews>
  <sheetFormatPr defaultRowHeight="14.5" x14ac:dyDescent="0.35"/>
  <cols>
    <col min="1" max="1" width="11.7265625" customWidth="1"/>
    <col min="2" max="2" width="6" customWidth="1"/>
    <col min="3" max="3" width="6.08984375" customWidth="1"/>
    <col min="4" max="4" width="7" customWidth="1"/>
    <col min="5" max="5" width="6.26953125" customWidth="1"/>
    <col min="6" max="6" width="5.54296875" customWidth="1"/>
    <col min="7" max="7" width="7.26953125" customWidth="1"/>
    <col min="8" max="8" width="9" customWidth="1"/>
  </cols>
  <sheetData>
    <row r="1" spans="1:16" x14ac:dyDescent="0.35">
      <c r="A1" t="s">
        <v>0</v>
      </c>
      <c r="F1" s="2" t="s">
        <v>2</v>
      </c>
      <c r="G1" s="2" t="s">
        <v>3</v>
      </c>
      <c r="H1" s="2" t="s">
        <v>12</v>
      </c>
      <c r="I1" s="2" t="s">
        <v>10</v>
      </c>
      <c r="J1" s="2" t="s">
        <v>15</v>
      </c>
      <c r="K1" s="2" t="s">
        <v>16</v>
      </c>
      <c r="O1" t="s">
        <v>4</v>
      </c>
      <c r="P1" t="s">
        <v>11</v>
      </c>
    </row>
    <row r="2" spans="1:16" x14ac:dyDescent="0.35">
      <c r="A2" t="s">
        <v>1</v>
      </c>
      <c r="B2">
        <v>8</v>
      </c>
      <c r="F2" s="2">
        <v>2</v>
      </c>
      <c r="G2" s="2">
        <v>2</v>
      </c>
      <c r="H2" s="2">
        <f>F2*B$8/40 + G2*B$9/40</f>
        <v>0.5</v>
      </c>
      <c r="I2" s="2">
        <f>B$12-H2</f>
        <v>3.5</v>
      </c>
      <c r="J2">
        <f>I2*0.8</f>
        <v>2.8000000000000003</v>
      </c>
      <c r="K2">
        <f>I2*1.2</f>
        <v>4.2</v>
      </c>
      <c r="O2">
        <v>3</v>
      </c>
      <c r="P2">
        <f>100 - (100 - B$6)*(1+(O2/B$5-1)/2)</f>
        <v>85.714285714285708</v>
      </c>
    </row>
    <row r="3" spans="1:16" x14ac:dyDescent="0.35">
      <c r="A3" t="s">
        <v>2</v>
      </c>
      <c r="B3">
        <v>10</v>
      </c>
      <c r="F3" s="2">
        <f>F2+1</f>
        <v>3</v>
      </c>
      <c r="G3" s="2">
        <f>G2+1</f>
        <v>3</v>
      </c>
      <c r="H3" s="2">
        <f t="shared" ref="H3:H18" si="0">F3*B$8/40 + G3*B$9/40</f>
        <v>0.75</v>
      </c>
      <c r="I3" s="2">
        <f t="shared" ref="I3:I18" si="1">B$12-H3</f>
        <v>3.25</v>
      </c>
      <c r="J3">
        <f t="shared" ref="J3:J18" si="2">I3*0.8</f>
        <v>2.6</v>
      </c>
      <c r="K3">
        <f t="shared" ref="K3:K18" si="3">I3*1.2</f>
        <v>3.9</v>
      </c>
      <c r="O3">
        <f>O2+1</f>
        <v>4</v>
      </c>
      <c r="P3">
        <f>100 - (100 - B$6)*(1+(O3/B$5-1)/2)</f>
        <v>84.285714285714292</v>
      </c>
    </row>
    <row r="4" spans="1:16" x14ac:dyDescent="0.35">
      <c r="A4" t="s">
        <v>3</v>
      </c>
      <c r="B4">
        <v>5</v>
      </c>
      <c r="F4" s="2">
        <f t="shared" ref="F4:F18" si="4">F3+1</f>
        <v>4</v>
      </c>
      <c r="G4" s="2">
        <f t="shared" ref="G4:G18" si="5">G3+1</f>
        <v>4</v>
      </c>
      <c r="H4" s="2">
        <f t="shared" si="0"/>
        <v>1</v>
      </c>
      <c r="I4" s="2">
        <f t="shared" si="1"/>
        <v>3</v>
      </c>
      <c r="J4">
        <f t="shared" si="2"/>
        <v>2.4000000000000004</v>
      </c>
      <c r="K4">
        <f t="shared" si="3"/>
        <v>3.5999999999999996</v>
      </c>
      <c r="O4">
        <f t="shared" ref="O4:O18" si="6">O3+1</f>
        <v>5</v>
      </c>
      <c r="P4">
        <f>100 - (100 - B$6)*(1+(O4/B$5-1)/2)</f>
        <v>82.857142857142861</v>
      </c>
    </row>
    <row r="5" spans="1:16" x14ac:dyDescent="0.35">
      <c r="A5" t="s">
        <v>4</v>
      </c>
      <c r="B5">
        <v>7</v>
      </c>
      <c r="F5" s="2">
        <f t="shared" si="4"/>
        <v>5</v>
      </c>
      <c r="G5" s="2">
        <f t="shared" si="5"/>
        <v>5</v>
      </c>
      <c r="H5" s="2">
        <f t="shared" si="0"/>
        <v>1.25</v>
      </c>
      <c r="I5" s="2">
        <f t="shared" si="1"/>
        <v>2.75</v>
      </c>
      <c r="J5">
        <f t="shared" si="2"/>
        <v>2.2000000000000002</v>
      </c>
      <c r="K5">
        <f t="shared" si="3"/>
        <v>3.3</v>
      </c>
      <c r="O5">
        <f t="shared" si="6"/>
        <v>6</v>
      </c>
      <c r="P5">
        <f>100 - (100 - B$6)*(1+(O5/B$5-1)/2)</f>
        <v>81.428571428571431</v>
      </c>
    </row>
    <row r="6" spans="1:16" x14ac:dyDescent="0.35">
      <c r="A6" t="s">
        <v>6</v>
      </c>
      <c r="B6">
        <v>80</v>
      </c>
      <c r="F6" s="2">
        <f t="shared" si="4"/>
        <v>6</v>
      </c>
      <c r="G6" s="2">
        <f t="shared" si="5"/>
        <v>6</v>
      </c>
      <c r="H6" s="2">
        <f t="shared" si="0"/>
        <v>1.5</v>
      </c>
      <c r="I6" s="2">
        <f t="shared" si="1"/>
        <v>2.5</v>
      </c>
      <c r="J6">
        <f t="shared" si="2"/>
        <v>2</v>
      </c>
      <c r="K6">
        <f t="shared" si="3"/>
        <v>3</v>
      </c>
      <c r="O6">
        <f t="shared" si="6"/>
        <v>7</v>
      </c>
      <c r="P6">
        <f>100 - (100 - B$6)*(1+(O6/B$5-1)/2)</f>
        <v>80</v>
      </c>
    </row>
    <row r="7" spans="1:16" x14ac:dyDescent="0.35">
      <c r="A7" t="s">
        <v>5</v>
      </c>
      <c r="B7">
        <v>0</v>
      </c>
      <c r="F7" s="2">
        <f t="shared" si="4"/>
        <v>7</v>
      </c>
      <c r="G7" s="2">
        <f t="shared" si="5"/>
        <v>7</v>
      </c>
      <c r="H7" s="2">
        <f t="shared" si="0"/>
        <v>1.75</v>
      </c>
      <c r="I7" s="2">
        <f t="shared" si="1"/>
        <v>2.25</v>
      </c>
      <c r="J7">
        <f t="shared" si="2"/>
        <v>1.8</v>
      </c>
      <c r="K7">
        <f t="shared" si="3"/>
        <v>2.6999999999999997</v>
      </c>
      <c r="O7">
        <f t="shared" si="6"/>
        <v>8</v>
      </c>
      <c r="P7">
        <f>100 - (100 - B$6)*(1+(O7/B$5-1)/2)</f>
        <v>78.571428571428569</v>
      </c>
    </row>
    <row r="8" spans="1:16" x14ac:dyDescent="0.35">
      <c r="A8" t="s">
        <v>7</v>
      </c>
      <c r="B8">
        <v>10</v>
      </c>
      <c r="F8" s="2">
        <f t="shared" si="4"/>
        <v>8</v>
      </c>
      <c r="G8" s="2">
        <f t="shared" si="5"/>
        <v>8</v>
      </c>
      <c r="H8" s="2">
        <f t="shared" si="0"/>
        <v>2</v>
      </c>
      <c r="I8" s="2">
        <f t="shared" si="1"/>
        <v>2</v>
      </c>
      <c r="J8">
        <f t="shared" si="2"/>
        <v>1.6</v>
      </c>
      <c r="K8">
        <f t="shared" si="3"/>
        <v>2.4</v>
      </c>
      <c r="O8">
        <f t="shared" si="6"/>
        <v>9</v>
      </c>
      <c r="P8">
        <f>100 - (100 - B$6)*(1+(O8/B$5-1)/2)</f>
        <v>77.142857142857139</v>
      </c>
    </row>
    <row r="9" spans="1:16" x14ac:dyDescent="0.35">
      <c r="A9" t="s">
        <v>8</v>
      </c>
      <c r="B9">
        <v>0</v>
      </c>
      <c r="F9" s="2">
        <f t="shared" si="4"/>
        <v>9</v>
      </c>
      <c r="G9" s="2">
        <f t="shared" si="5"/>
        <v>9</v>
      </c>
      <c r="H9" s="2">
        <f t="shared" si="0"/>
        <v>2.25</v>
      </c>
      <c r="I9" s="2">
        <f t="shared" si="1"/>
        <v>1.75</v>
      </c>
      <c r="J9">
        <f t="shared" si="2"/>
        <v>1.4000000000000001</v>
      </c>
      <c r="K9">
        <f t="shared" si="3"/>
        <v>2.1</v>
      </c>
      <c r="O9">
        <f t="shared" si="6"/>
        <v>10</v>
      </c>
      <c r="P9">
        <f>100 - (100 - B$6)*(1+(O9/B$5-1)/2)</f>
        <v>75.714285714285708</v>
      </c>
    </row>
    <row r="10" spans="1:16" x14ac:dyDescent="0.35">
      <c r="F10" s="2">
        <f t="shared" si="4"/>
        <v>10</v>
      </c>
      <c r="G10" s="2">
        <f t="shared" si="5"/>
        <v>10</v>
      </c>
      <c r="H10" s="2">
        <f t="shared" si="0"/>
        <v>2.5</v>
      </c>
      <c r="I10" s="2">
        <f t="shared" si="1"/>
        <v>1.5</v>
      </c>
      <c r="J10">
        <f t="shared" si="2"/>
        <v>1.2000000000000002</v>
      </c>
      <c r="K10">
        <f t="shared" si="3"/>
        <v>1.7999999999999998</v>
      </c>
      <c r="O10">
        <f t="shared" si="6"/>
        <v>11</v>
      </c>
      <c r="P10">
        <f>100 - (100 - B$6)*(1+(O10/B$5-1)/2)</f>
        <v>74.285714285714292</v>
      </c>
    </row>
    <row r="11" spans="1:16" x14ac:dyDescent="0.35">
      <c r="F11" s="2">
        <f t="shared" si="4"/>
        <v>11</v>
      </c>
      <c r="G11" s="2">
        <f t="shared" si="5"/>
        <v>11</v>
      </c>
      <c r="H11" s="2">
        <f t="shared" si="0"/>
        <v>2.75</v>
      </c>
      <c r="I11" s="2">
        <f t="shared" si="1"/>
        <v>1.25</v>
      </c>
      <c r="J11">
        <f t="shared" si="2"/>
        <v>1</v>
      </c>
      <c r="K11">
        <f t="shared" si="3"/>
        <v>1.5</v>
      </c>
      <c r="O11">
        <f t="shared" si="6"/>
        <v>12</v>
      </c>
      <c r="P11">
        <f>100 - (100 - B$6)*(1+(O11/B$5-1)/2)</f>
        <v>72.857142857142861</v>
      </c>
    </row>
    <row r="12" spans="1:16" x14ac:dyDescent="0.35">
      <c r="A12" s="1" t="s">
        <v>9</v>
      </c>
      <c r="B12" s="1">
        <f>B2*B8/20 +B4*B9/20</f>
        <v>4</v>
      </c>
      <c r="F12" s="2">
        <f t="shared" si="4"/>
        <v>12</v>
      </c>
      <c r="G12" s="2">
        <f t="shared" si="5"/>
        <v>12</v>
      </c>
      <c r="H12" s="2">
        <f t="shared" si="0"/>
        <v>3</v>
      </c>
      <c r="I12" s="2">
        <f t="shared" si="1"/>
        <v>1</v>
      </c>
      <c r="J12">
        <f t="shared" si="2"/>
        <v>0.8</v>
      </c>
      <c r="K12">
        <f t="shared" si="3"/>
        <v>1.2</v>
      </c>
      <c r="O12">
        <f t="shared" si="6"/>
        <v>13</v>
      </c>
      <c r="P12">
        <f>100 - (100 - B$6)*(1+(O12/B$5-1)/2)</f>
        <v>71.428571428571431</v>
      </c>
    </row>
    <row r="13" spans="1:16" x14ac:dyDescent="0.35">
      <c r="A13" s="1" t="s">
        <v>13</v>
      </c>
      <c r="B13" s="1">
        <f>B12*0.8</f>
        <v>3.2</v>
      </c>
      <c r="F13" s="2">
        <f t="shared" si="4"/>
        <v>13</v>
      </c>
      <c r="G13" s="2">
        <f t="shared" si="5"/>
        <v>13</v>
      </c>
      <c r="H13" s="2">
        <f t="shared" si="0"/>
        <v>3.25</v>
      </c>
      <c r="I13" s="2">
        <f t="shared" si="1"/>
        <v>0.75</v>
      </c>
      <c r="J13">
        <f t="shared" si="2"/>
        <v>0.60000000000000009</v>
      </c>
      <c r="K13">
        <f t="shared" si="3"/>
        <v>0.89999999999999991</v>
      </c>
      <c r="O13">
        <f t="shared" si="6"/>
        <v>14</v>
      </c>
      <c r="P13">
        <f>100 - (100 - B$6)*(1+(O13/B$5-1)/2)</f>
        <v>70</v>
      </c>
    </row>
    <row r="14" spans="1:16" x14ac:dyDescent="0.35">
      <c r="A14" s="1" t="s">
        <v>14</v>
      </c>
      <c r="B14" s="1">
        <f>B12*1.2</f>
        <v>4.8</v>
      </c>
      <c r="F14" s="2">
        <f t="shared" si="4"/>
        <v>14</v>
      </c>
      <c r="G14" s="2">
        <f t="shared" si="5"/>
        <v>14</v>
      </c>
      <c r="H14" s="2">
        <f t="shared" si="0"/>
        <v>3.5</v>
      </c>
      <c r="I14" s="2">
        <f t="shared" si="1"/>
        <v>0.5</v>
      </c>
      <c r="J14">
        <f t="shared" si="2"/>
        <v>0.4</v>
      </c>
      <c r="K14">
        <f t="shared" si="3"/>
        <v>0.6</v>
      </c>
      <c r="O14">
        <f t="shared" si="6"/>
        <v>15</v>
      </c>
      <c r="P14">
        <f>100 - (100 - B$6)*(1+(O14/B$5-1)/2)</f>
        <v>68.571428571428569</v>
      </c>
    </row>
    <row r="15" spans="1:16" x14ac:dyDescent="0.35">
      <c r="F15" s="2">
        <f t="shared" si="4"/>
        <v>15</v>
      </c>
      <c r="G15" s="2">
        <f t="shared" si="5"/>
        <v>15</v>
      </c>
      <c r="H15" s="2">
        <f t="shared" si="0"/>
        <v>3.75</v>
      </c>
      <c r="I15" s="2">
        <f t="shared" si="1"/>
        <v>0.25</v>
      </c>
      <c r="J15">
        <f t="shared" si="2"/>
        <v>0.2</v>
      </c>
      <c r="K15">
        <f t="shared" si="3"/>
        <v>0.3</v>
      </c>
      <c r="O15">
        <f t="shared" si="6"/>
        <v>16</v>
      </c>
      <c r="P15">
        <f>100 - (100 - B$6)*(1+(O15/B$5-1)/2)</f>
        <v>67.142857142857139</v>
      </c>
    </row>
    <row r="16" spans="1:16" x14ac:dyDescent="0.35">
      <c r="F16" s="2">
        <f t="shared" si="4"/>
        <v>16</v>
      </c>
      <c r="G16" s="2">
        <f t="shared" si="5"/>
        <v>16</v>
      </c>
      <c r="H16" s="2">
        <f t="shared" si="0"/>
        <v>4</v>
      </c>
      <c r="I16" s="2">
        <f t="shared" si="1"/>
        <v>0</v>
      </c>
      <c r="J16">
        <f t="shared" si="2"/>
        <v>0</v>
      </c>
      <c r="K16">
        <f t="shared" si="3"/>
        <v>0</v>
      </c>
      <c r="O16">
        <f t="shared" si="6"/>
        <v>17</v>
      </c>
      <c r="P16">
        <f>100 - (100 - B$6)*(1+(O16/B$5-1)/2)</f>
        <v>65.714285714285722</v>
      </c>
    </row>
    <row r="17" spans="6:16" x14ac:dyDescent="0.35">
      <c r="F17" s="2">
        <f t="shared" si="4"/>
        <v>17</v>
      </c>
      <c r="G17" s="2">
        <f t="shared" si="5"/>
        <v>17</v>
      </c>
      <c r="H17" s="2">
        <f t="shared" si="0"/>
        <v>4.25</v>
      </c>
      <c r="I17" s="2">
        <f t="shared" si="1"/>
        <v>-0.25</v>
      </c>
      <c r="J17">
        <f t="shared" si="2"/>
        <v>-0.2</v>
      </c>
      <c r="K17">
        <f t="shared" si="3"/>
        <v>-0.3</v>
      </c>
      <c r="O17">
        <f t="shared" si="6"/>
        <v>18</v>
      </c>
      <c r="P17">
        <f>100 - (100 - B$6)*(1+(O17/B$5-1)/2)</f>
        <v>64.285714285714278</v>
      </c>
    </row>
    <row r="18" spans="6:16" x14ac:dyDescent="0.35">
      <c r="F18" s="2">
        <f t="shared" si="4"/>
        <v>18</v>
      </c>
      <c r="G18" s="2">
        <f t="shared" si="5"/>
        <v>18</v>
      </c>
      <c r="H18" s="2">
        <f t="shared" si="0"/>
        <v>4.5</v>
      </c>
      <c r="I18" s="2">
        <f t="shared" si="1"/>
        <v>-0.5</v>
      </c>
      <c r="J18">
        <f t="shared" si="2"/>
        <v>-0.4</v>
      </c>
      <c r="K18">
        <f t="shared" si="3"/>
        <v>-0.6</v>
      </c>
      <c r="O18">
        <f t="shared" si="6"/>
        <v>19</v>
      </c>
      <c r="P18">
        <f>100 - (100 - B$6)*(1+(O18/B$5-1)/2)</f>
        <v>62.857142857142854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2018-07-29T13:36:45Z</dcterms:modified>
</cp:coreProperties>
</file>