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efinition (EN)" sheetId="1" r:id="rId3"/>
    <sheet state="visible" name="Definition (DE)" sheetId="2" r:id="rId4"/>
    <sheet state="visible" name="Export (EN)" sheetId="3" r:id="rId5"/>
    <sheet state="visible" name="Export (DE)" sheetId="4" r:id="rId6"/>
    <sheet state="visible" name="Distribution (Map)" sheetId="5" r:id="rId7"/>
    <sheet state="visible" name="tmp" sheetId="6" r:id="rId8"/>
  </sheets>
  <definedNames/>
  <calcPr/>
</workbook>
</file>

<file path=xl/comments1.xml><?xml version="1.0" encoding="utf-8"?>
<comments xmlns="http://schemas.openxmlformats.org/spreadsheetml/2006/main">
  <authors>
    <author/>
  </authors>
  <commentList>
    <comment authorId="0" ref="H3">
      <text>
        <t xml:space="preserve">Me Feed shows all own activites (should be start always with "You ...")</t>
      </text>
    </comment>
    <comment authorId="0" ref="K3">
      <text>
        <t xml:space="preserve">Push Notification are send to the app outside from the app.</t>
      </text>
    </comment>
    <comment authorId="0" ref="N3">
      <text>
        <t xml:space="preserve">In-App-Notification (incl. Notification Feed) shows all activities to own contents (own activities are filtered out)</t>
      </text>
    </comment>
    <comment authorId="0" ref="Q3">
      <text>
        <t xml:space="preserve">Activity Feed shows all public activity (own activities as well as own activites on own content are filtered out here)</t>
      </text>
    </comment>
    <comment authorId="0" ref="R3">
      <text>
        <t xml:space="preserve">Activity Feed shows all public activity (own activities as well as own activites on own content are filtered out here)</t>
      </text>
    </comment>
    <comment authorId="0" ref="S3">
      <text>
        <t xml:space="preserve">In-App-Notification (incl. Notification Feed) shows all activities to own contents (own activities are filtered out)</t>
      </text>
    </comment>
    <comment authorId="0" ref="T3">
      <text>
        <t xml:space="preserve">Push Notification are send to the app outside from the app.</t>
      </text>
    </comment>
    <comment authorId="0" ref="U3">
      <text>
        <t xml:space="preserve">Activity Feed shows all public activity (own activities as well as own activites on own content are filtered out here)</t>
      </text>
    </comment>
    <comment authorId="0" ref="V3">
      <text>
        <t xml:space="preserve">In-App-Notification (incl. Notification Feed) shows all activities to own contents (own activities are filtered out)</t>
      </text>
    </comment>
    <comment authorId="0" ref="W3">
      <text>
        <t xml:space="preserve">Push Notification are send to the app outside from the app.</t>
      </text>
    </comment>
    <comment authorId="0" ref="A62">
      <text>
        <t xml:space="preserve">TODO sollte dann dort stehen wenn die Aktivität geplant ist aber die Übersetzung noch fehlt. Ein leeres Feld in der Übersetzung überspringt die Aktivität auch wenn diese ausgelöst wird! Damit wir also sehen ob es sich um eine gewollte Aktivität handelt wo nur die Übersetzung fehlt, macht es mehr Sinn wenn wir durchnummerierte TODOS haben um die zugehörige Translation gleich zu finden.
Durchstreichen geht leider auch nicht, weil das Textfeld trotzdem den Inhalt hat und die Formatierung keine Rolle spielt beim Datenexport.
	-Thomas Wilkerling</t>
      </text>
    </comment>
    <comment authorId="0" ref="A61">
      <text>
        <t xml:space="preserve">Man könnte an vielen Stellen auch einen Algorithmus verwenden, der dann den Text für Singular, Plural oder Aggregated zusammenbaut. So könnte man dann auch "You" als Username übergeben. Das Problem ist hierbei allgemein, dass dann nicht mehr multi-lingual-kompatibel wäre, weil damit die Reihenfolge der Wörter nicht mehr beeinflusst werden kann innerhalb des Algorithmus (jedenfalls nur sehr umständlich). Umso mehr wir einzeln definieren umso mehr ist zwar auch zu übersetzen, aber erhöht die Chance wesentlich, dass die Übersetzung in alle Sprachen korrekt möglich ist. Letztendlich würde das bedeuten, dass wir dann für den Text (fast) keine Logik mehr im Backend haben und alles über die Translations läuft :)
	-Thomas Wilkerling</t>
      </text>
    </comment>
  </commentList>
</comments>
</file>

<file path=xl/comments2.xml><?xml version="1.0" encoding="utf-8"?>
<comments xmlns="http://schemas.openxmlformats.org/spreadsheetml/2006/main">
  <authors>
    <author/>
  </authors>
  <commentList>
    <comment authorId="0" ref="G3">
      <text>
        <t xml:space="preserve">Me Feed shows all own activites (should be start always with "You ...")</t>
      </text>
    </comment>
    <comment authorId="0" ref="H3">
      <text>
        <t xml:space="preserve">Activity Feed shows all public activity (own activities as well as own activites on own content are filtered out here)</t>
      </text>
    </comment>
    <comment authorId="0" ref="I3">
      <text>
        <t xml:space="preserve">In-App-Notification (incl. Notification Feed) shows all activities to own contents (own activities are filtered out)</t>
      </text>
    </comment>
    <comment authorId="0" ref="J3">
      <text>
        <t xml:space="preserve">Push Notification are send to the app outside from the app.</t>
      </text>
    </comment>
    <comment authorId="0" ref="K3">
      <text>
        <t xml:space="preserve">Activity Feed shows all public activity (own activities as well as own activites on own content are filtered out here)</t>
      </text>
    </comment>
    <comment authorId="0" ref="L3">
      <text>
        <t xml:space="preserve">In-App-Notification (incl. Notification Feed) shows all activities to own contents (own activities are filtered out)</t>
      </text>
    </comment>
    <comment authorId="0" ref="M3">
      <text>
        <t xml:space="preserve">Push Notification are send to the app outside from the app.</t>
      </text>
    </comment>
    <comment authorId="0" ref="N3">
      <text>
        <t xml:space="preserve">Activity Feed shows all public activity (own activities as well as own activites on own content are filtered out here)</t>
      </text>
    </comment>
    <comment authorId="0" ref="O3">
      <text>
        <t xml:space="preserve">In-App-Notification (incl. Notification Feed) shows all activities to own contents (own activities are filtered out)</t>
      </text>
    </comment>
    <comment authorId="0" ref="P3">
      <text>
        <t xml:space="preserve">Push Notification are send to the app outside from the app.</t>
      </text>
    </comment>
  </commentList>
</comments>
</file>

<file path=xl/sharedStrings.xml><?xml version="1.0" encoding="utf-8"?>
<sst xmlns="http://schemas.openxmlformats.org/spreadsheetml/2006/main" count="753" uniqueCount="416">
  <si>
    <t>Activity / Action</t>
  </si>
  <si>
    <t>Version (BE)</t>
  </si>
  <si>
    <t>Target</t>
  </si>
  <si>
    <t>Activity</t>
  </si>
  <si>
    <t>Score</t>
  </si>
  <si>
    <t>Conditions</t>
  </si>
  <si>
    <t>COUNT = 1</t>
  </si>
  <si>
    <t>COUNT = 2</t>
  </si>
  <si>
    <t>COUNT &gt; 2</t>
  </si>
  <si>
    <t>Feed Type:</t>
  </si>
  <si>
    <t>Singular</t>
  </si>
  <si>
    <t>Plural</t>
  </si>
  <si>
    <t>Aggregate</t>
  </si>
  <si>
    <t>Message Type:</t>
  </si>
  <si>
    <t>Recipients</t>
  </si>
  <si>
    <t>Me</t>
  </si>
  <si>
    <t>Push</t>
  </si>
  <si>
    <t>Notify</t>
  </si>
  <si>
    <t>comment on slot</t>
  </si>
  <si>
    <t>slot</t>
  </si>
  <si>
    <t>comment</t>
  </si>
  <si>
    <t>actor</t>
  </si>
  <si>
    <t>You commented on the Slot: {TITLE}</t>
  </si>
  <si>
    <t xml:space="preserve">commenter + creator + follower </t>
  </si>
  <si>
    <t>{ACTOR} commented on the Slot: {TITLE}</t>
  </si>
  <si>
    <t>commenter + creator + follower</t>
  </si>
  <si>
    <t>friends + follower + creator + member</t>
  </si>
  <si>
    <t>{ACTOR} commented on this Slot.</t>
  </si>
  <si>
    <t>{ACTOR} and {USER} commented on this Slot.</t>
  </si>
  <si>
    <t>{ACTOR} and {USER} commented on your Slot: {TITLE}</t>
  </si>
  <si>
    <t>{ACTOR} and {USER} commented on the Slot: {TITLE}</t>
  </si>
  <si>
    <t>{ACTOR} and {COUNT} others commented on this Slot.</t>
  </si>
  <si>
    <t>{ACTOR} and {COUNT} others commented on your Slot: {TITLE}</t>
  </si>
  <si>
    <t>{ACTOR} and {COUNT} others commented on the Slot: {TITLE}</t>
  </si>
  <si>
    <t>like a slot</t>
  </si>
  <si>
    <t>like</t>
  </si>
  <si>
    <t>You like the Slot: {TITLE}</t>
  </si>
  <si>
    <t>creator</t>
  </si>
  <si>
    <t>{ACTOR} likes your Slot: {TITLE}</t>
  </si>
  <si>
    <t>{ACTOR} likes this Slot.</t>
  </si>
  <si>
    <t>{ACTOR} and {USER} like this Slot.</t>
  </si>
  <si>
    <t>{ACTOR} and {USER} like your Slot: {TITLE}</t>
  </si>
  <si>
    <t>{ACTOR} and {USER} like the Slot: {TITLE}</t>
  </si>
  <si>
    <t>{ACTOR} and {COUNT} others like this Slot.</t>
  </si>
  <si>
    <t>{ACTOR} and {COUNT} others like your Slot: {TITLE}</t>
  </si>
  <si>
    <t>{ACTOR} and {COUNT} others like the Slot: {TITLE}</t>
  </si>
  <si>
    <t>create new slot</t>
  </si>
  <si>
    <t>You added the Slot: {TITLE}</t>
  </si>
  <si>
    <t>{ACTOR} added this Slot.</t>
  </si>
  <si>
    <t>add image to slot</t>
  </si>
  <si>
    <t>image</t>
  </si>
  <si>
    <t>You added an image to the Slot: {TITLE}</t>
  </si>
  <si>
    <t>follower</t>
  </si>
  <si>
    <t>{ACTOR} added an image to the Slot: {TITLE}</t>
  </si>
  <si>
    <t>{ACTOR} added an image to this Slot.</t>
  </si>
  <si>
    <t>{ACTOR} and {USER} added an image to this Slot.</t>
  </si>
  <si>
    <t>{ACTOR} and {USER} added an image to your Slot: {TITLE}</t>
  </si>
  <si>
    <t>{ACTOR} and {USER} added an image to the Slot: {TITLE}</t>
  </si>
  <si>
    <t>{ACTOR} and {COUNT} others added an image to this Slot.</t>
  </si>
  <si>
    <t>{ACTOR} and {COUNT} others added an image to your Slot: {TITLE}</t>
  </si>
  <si>
    <t>{ACTOR} and {COUNT} others added an image to the Slot: {TITLE}</t>
  </si>
  <si>
    <t>add video to slot</t>
  </si>
  <si>
    <t>video</t>
  </si>
  <si>
    <t>You added a video to the Slot: {TITLE}</t>
  </si>
  <si>
    <t>{ACTOR} added a video to the Slot: {TITLE}</t>
  </si>
  <si>
    <t>{ACTOR} added a video to this Slot.</t>
  </si>
  <si>
    <t>{ACTOR} and {USER} added a video to this Slot.</t>
  </si>
  <si>
    <t>{ACTOR} and {USER} added a video to your Slot: {TITLE}</t>
  </si>
  <si>
    <t>{ACTOR} and {USER} added a video to the Slot: {TITLE}</t>
  </si>
  <si>
    <t>{ACTOR} and {COUNT} others added a video to this Slot.</t>
  </si>
  <si>
    <t>{ACTOR} and {COUNT} others added a video to your Slot: {TITLE}</t>
  </si>
  <si>
    <t>{ACTOR} and {COUNT} others added a video to the Slot: {TITLE}</t>
  </si>
  <si>
    <t>add audio to slot</t>
  </si>
  <si>
    <t>audio</t>
  </si>
  <si>
    <t>You added an audio to the Slot: {TITLE}</t>
  </si>
  <si>
    <t>{ACTOR} added an audio to the Slot: {TITLE}</t>
  </si>
  <si>
    <t>{ACTOR} added an audio to this Slot.</t>
  </si>
  <si>
    <t>{ACTOR} and {USER} added an audio to this Slot.</t>
  </si>
  <si>
    <t>{ACTOR} and {USER} added an audio to your Slot: {TITLE}</t>
  </si>
  <si>
    <t>{ACTOR} and {USER} added an audio to the Slot: {TITLE}</t>
  </si>
  <si>
    <t>{ACTOR} and {COUNT} others added an audio to this Slot.</t>
  </si>
  <si>
    <t>{ACTOR} and {COUNT} others added an audio to your Slot: {TITLE}</t>
  </si>
  <si>
    <t>{ACTOR} and {COUNT} others added an audio to the Slot: {TITLE}</t>
  </si>
  <si>
    <t>add note to slot</t>
  </si>
  <si>
    <t>note</t>
  </si>
  <si>
    <t>You added a note to the Slot: {TITLE}</t>
  </si>
  <si>
    <t>{ACTOR} added a note to the Slot: {TITLE}</t>
  </si>
  <si>
    <t>{ACTOR} added a note to this Slot.</t>
  </si>
  <si>
    <t>{ACTOR} and {USER} added a note to this Slot.</t>
  </si>
  <si>
    <t>{ACTOR} and {USER} added a note to your Slot: {TITLE}</t>
  </si>
  <si>
    <t>{ACTOR} and {USER} added a note to the Slot: {TITLE}</t>
  </si>
  <si>
    <t>{ACTOR} and {COUNT} others added a note to this Slot.</t>
  </si>
  <si>
    <t>{ACTOR} and {COUNT} others added a note to your Slot: {TITLE}</t>
  </si>
  <si>
    <t>{ACTOR} and {COUNT} others added a note to the Slot: {TITLE}</t>
  </si>
  <si>
    <t>add multiple media items</t>
  </si>
  <si>
    <t>-</t>
  </si>
  <si>
    <t>media</t>
  </si>
  <si>
    <t>You added new media to the Slot: {TITLE}</t>
  </si>
  <si>
    <t>{ACTOR} added new media to the Slot: {TITLE}</t>
  </si>
  <si>
    <t>{ACTOR} added new media to this Slot.</t>
  </si>
  <si>
    <t>{ACTOR} and {USER} added new media to this Slot.</t>
  </si>
  <si>
    <t>{ACTOR} and {USER} added new media to your Slot: {TITLE}</t>
  </si>
  <si>
    <t>{ACTOR} and {USER} added new media to the Slot: {TITLE}</t>
  </si>
  <si>
    <t>{ACTOR} and {COUNT} others added new media to this Slot.</t>
  </si>
  <si>
    <t>{ACTOR} and {COUNT} others added new media to your Slot: {TITLE}</t>
  </si>
  <si>
    <t>{ACTOR} and {COUNT} others added new media to the Slot: {TITLE}</t>
  </si>
  <si>
    <t>reslot a slot (through a tag)</t>
  </si>
  <si>
    <t>reslot</t>
  </si>
  <si>
    <t>directAction?</t>
  </si>
  <si>
    <t>You reslotted the Slot: {TITLE}</t>
  </si>
  <si>
    <t>{ACTOR} reslotted the Slot: {TITLE}</t>
  </si>
  <si>
    <t>{ACTOR} reslotted your Slot: {TITLE}</t>
  </si>
  <si>
    <t>{ACTOR} reslotted this Slot.</t>
  </si>
  <si>
    <t>{ACTOR} and {USER} reslotted this Slot.</t>
  </si>
  <si>
    <t>{ACTOR} and {USER} reslotted your Slot: {TITLE}</t>
  </si>
  <si>
    <t>{ACTOR} and {USER} reslotted the Slot: {TITLE}</t>
  </si>
  <si>
    <t>{ACTOR} and {COUNT} others reslotted this Slot.</t>
  </si>
  <si>
    <t>{ACTOR} and {COUNT} others reslotted your Slot: {TITLE}</t>
  </si>
  <si>
    <t>{ACTOR} and {COUNT} others reslotted the Slot: {TITLE}</t>
  </si>
  <si>
    <t>established friendship</t>
  </si>
  <si>
    <t>user</t>
  </si>
  <si>
    <t>accept</t>
  </si>
  <si>
    <t>isRequester?</t>
  </si>
  <si>
    <t>You accepted the friend request from {USER}</t>
  </si>
  <si>
    <t>{ACTOR} has accepted your friend request</t>
  </si>
  <si>
    <t>requester</t>
  </si>
  <si>
    <t>You and {USER} are now friends</t>
  </si>
  <si>
    <t>{ACTOR} and {USER} are now friends</t>
  </si>
  <si>
    <t>TODO-Plural-Push-1</t>
  </si>
  <si>
    <t>TODO-Aggregate-Notify-1</t>
  </si>
  <si>
    <t>TODO-Aggregate-Push-1</t>
  </si>
  <si>
    <t>friendship</t>
  </si>
  <si>
    <t>isRequestee?</t>
  </si>
  <si>
    <t>You accepted the friend request from: {USER}</t>
  </si>
  <si>
    <t>requestee</t>
  </si>
  <si>
    <t>group membership established (direct)</t>
  </si>
  <si>
    <t>group</t>
  </si>
  <si>
    <t>membership</t>
  </si>
  <si>
    <t>You joined the calendar: {NAME}</t>
  </si>
  <si>
    <t>joiners</t>
  </si>
  <si>
    <t>{ACTOR} subscribed to the calendar {NAME}.</t>
  </si>
  <si>
    <t>{ACTOR} and {USER} subscribed to the calendar: {NAME}.</t>
  </si>
  <si>
    <t>{ACTOR} and {COUNT} others subscribed to the calendar: {NAME}.</t>
  </si>
  <si>
    <t>user adds another user to a group (indirect)</t>
  </si>
  <si>
    <t>0.9.3</t>
  </si>
  <si>
    <t>membertag</t>
  </si>
  <si>
    <t>indirectAction?</t>
  </si>
  <si>
    <t>You added {USER} to the calendar: {NAME}</t>
  </si>
  <si>
    <t>foreign</t>
  </si>
  <si>
    <t>{ACTOR} added you to the calendar: {NAME}</t>
  </si>
  <si>
    <t>{ACTOR} added {USER} to the calendar: {NAME}</t>
  </si>
  <si>
    <t>TODO-Aggregate-Notify-3</t>
  </si>
  <si>
    <t>TODO-Aggregate-Push-3</t>
  </si>
  <si>
    <t>deleted slot</t>
  </si>
  <si>
    <t>delete</t>
  </si>
  <si>
    <t>You deleted the Slot: {TITLE}</t>
  </si>
  <si>
    <t>{ACTOR} deleted the Slot: {TITLE}</t>
  </si>
  <si>
    <t>TODO-Plural-Notify-3</t>
  </si>
  <si>
    <t>TODO-Plural-Push-3</t>
  </si>
  <si>
    <t>TODO-Aggregate-Notify-4</t>
  </si>
  <si>
    <t>TODO-Aggregate-Push-4</t>
  </si>
  <si>
    <t>deleted reslot (remove tag)</t>
  </si>
  <si>
    <t>unslot</t>
  </si>
  <si>
    <t>You removed the Reslot: {TITLE}</t>
  </si>
  <si>
    <t>TODO-Plural-Notify-4</t>
  </si>
  <si>
    <t>TODO-Plural-Push-4</t>
  </si>
  <si>
    <t>TODO-Aggregate-Notify-5</t>
  </si>
  <si>
    <t>TODO-Aggregate-Push-5</t>
  </si>
  <si>
    <t>request friendship</t>
  </si>
  <si>
    <t>request</t>
  </si>
  <si>
    <t>You sent a friend request to {USER}</t>
  </si>
  <si>
    <t>{ACTOR} sent a friend request to you</t>
  </si>
  <si>
    <t>TODO-Plural-Notify-5</t>
  </si>
  <si>
    <t>TODO-Plural-Push-5</t>
  </si>
  <si>
    <t>TODO-Aggregate-Notify-6</t>
  </si>
  <si>
    <t>TODO-Aggregate-Push-6</t>
  </si>
  <si>
    <t>visibility change of slot to private</t>
  </si>
  <si>
    <t>private</t>
  </si>
  <si>
    <t>You unshared the Slot: {TITLE}</t>
  </si>
  <si>
    <t>{ACTOR} unshared the Slot: {TITLE}</t>
  </si>
  <si>
    <t>TODO-Plural-Notify-6</t>
  </si>
  <si>
    <t>TODO-Plural-Push-6</t>
  </si>
  <si>
    <t>update existing metaslot (title, location, date)</t>
  </si>
  <si>
    <t>update</t>
  </si>
  <si>
    <t>You changed the {FIELD} from the Slot: {TITLE}</t>
  </si>
  <si>
    <t>TODO-Singular-Push-1</t>
  </si>
  <si>
    <t>TODO-Singular-Notify-1</t>
  </si>
  <si>
    <t>TODO-Singular-Activity-1</t>
  </si>
  <si>
    <t>TODO-Plural-Activity-1</t>
  </si>
  <si>
    <t>TODO-Aggregate-Activity-1</t>
  </si>
  <si>
    <t>reject an established friendship</t>
  </si>
  <si>
    <t>0.9.0</t>
  </si>
  <si>
    <t>unfriend</t>
  </si>
  <si>
    <t>You deleted the friendship with: {USER}</t>
  </si>
  <si>
    <t>reject an offered friendship</t>
  </si>
  <si>
    <t>reject</t>
  </si>
  <si>
    <t>You rejected a friend request from: {USER}</t>
  </si>
  <si>
    <t>user was added to a slot through a tag</t>
  </si>
  <si>
    <t>tagged</t>
  </si>
  <si>
    <t>You tagged {ACTOR} to the Slot: {TITLE}</t>
  </si>
  <si>
    <t>{ACTOR} tagged you to the Slot: {TITLE}</t>
  </si>
  <si>
    <t>request group membership</t>
  </si>
  <si>
    <t>TODO-Singular-Me-1</t>
  </si>
  <si>
    <t>reject an offered group membership</t>
  </si>
  <si>
    <t>TODO-Singular-Me-2</t>
  </si>
  <si>
    <t>reject an established group membership</t>
  </si>
  <si>
    <t>kick</t>
  </si>
  <si>
    <t>TODO-Singular-Me-3</t>
  </si>
  <si>
    <t>leaving group</t>
  </si>
  <si>
    <t>0.9.1</t>
  </si>
  <si>
    <t>leave</t>
  </si>
  <si>
    <t>You left the calendar: {NAME}</t>
  </si>
  <si>
    <t>owner</t>
  </si>
  <si>
    <t>{ACTOR} leaves the calendar: {NAME}</t>
  </si>
  <si>
    <t>slot was added to a group (by creator)</t>
  </si>
  <si>
    <t>containership</t>
  </si>
  <si>
    <t>ownSlot?</t>
  </si>
  <si>
    <t>You added your Slot to the calendar: {NAME}</t>
  </si>
  <si>
    <t>member</t>
  </si>
  <si>
    <t>{ACTOR} added a Slot to the calendar: {NAME}</t>
  </si>
  <si>
    <t>actor + member</t>
  </si>
  <si>
    <t>{ACTOR} and {USER} added a Slot to the calendar: {NAME}</t>
  </si>
  <si>
    <t>{ACTOR} and {COUNT} others added a Slot to the calendar: {NAME}</t>
  </si>
  <si>
    <t>slot was added to a group through a tag (indirect)</t>
  </si>
  <si>
    <t>containertag</t>
  </si>
  <si>
    <t>foreignSlot?</t>
  </si>
  <si>
    <t>You added a Slot to the calendar: {NAME}</t>
  </si>
  <si>
    <t>user + member</t>
  </si>
  <si>
    <t>{ACTOR} added your Slot to the calendar: {NAME}</t>
  </si>
  <si>
    <t>slot was removed from group</t>
  </si>
  <si>
    <t>0.9.2</t>
  </si>
  <si>
    <t>ungroup</t>
  </si>
  <si>
    <t>You removed a Slot from the calendar: {NAME}</t>
  </si>
  <si>
    <t>user creates public group</t>
  </si>
  <si>
    <t>create</t>
  </si>
  <si>
    <t>You created the calendar: {NAME}</t>
  </si>
  <si>
    <t>Light-Gray: Activity is currently not distributed
Dark-Gray-Empty: Block/Skip this activity</t>
  </si>
  <si>
    <t>jetzt kommt einfach mal so brainstorm maessig was sonst noch so denkbar waere. manche davon werden wir bewusst nicht machen wollen, aber sicher trotzdem gut, sie explizit auszuschliessen.</t>
  </si>
  <si>
    <t>unliked slot</t>
  </si>
  <si>
    <t>unlike</t>
  </si>
  <si>
    <t>removed media</t>
  </si>
  <si>
    <t>remove</t>
  </si>
  <si>
    <t>removed note</t>
  </si>
  <si>
    <t>like a activity</t>
  </si>
  <si>
    <t>activity</t>
  </si>
  <si>
    <t>like a comment</t>
  </si>
  <si>
    <t>like a media file</t>
  </si>
  <si>
    <t>like a note</t>
  </si>
  <si>
    <t>edit existing note</t>
  </si>
  <si>
    <t>add/change profile picture (user)</t>
  </si>
  <si>
    <t>profile</t>
  </si>
  <si>
    <t>add/change profile picture (group)</t>
  </si>
  <si>
    <t>friend updates personal info (hometown?)</t>
  </si>
  <si>
    <t>info</t>
  </si>
  <si>
    <t>visibility change of slot to non-private</t>
  </si>
  <si>
    <t>public</t>
  </si>
  <si>
    <t>friend deactivates his account/ profile</t>
  </si>
  <si>
    <t>disable</t>
  </si>
  <si>
    <t>friend re-activates his account/ profile</t>
  </si>
  <si>
    <t>activate</t>
  </si>
  <si>
    <t>the final message index in the document "Export" 
should be created as:</t>
  </si>
  <si>
    <t>combo has to be unique!</t>
  </si>
  <si>
    <t>{Target}_{Activity}_{MessageType}_{FeedType}_{Pluralization}</t>
  </si>
  <si>
    <t>e.g.: "slot_comment_me_push_singular"</t>
  </si>
  <si>
    <t>Note to multi-language-compatibility (Read me)</t>
  </si>
  <si>
    <t>Note to TODO and empty translations (Read me)</t>
  </si>
  <si>
    <t>Message Keys</t>
  </si>
  <si>
    <t>{ACTOR} = the user who makes the action (actor)</t>
  </si>
  <si>
    <t>{USER} = the user who is the target or foreign user</t>
  </si>
  <si>
    <t>{TITLE} = the title of the slot (target)</t>
  </si>
  <si>
    <t>{NAME} = the name of the group (target)</t>
  </si>
  <si>
    <t>{FIELD} = a custom field name</t>
  </si>
  <si>
    <t>Distribution Keys: Related to Actor</t>
  </si>
  <si>
    <t>Condition</t>
  </si>
  <si>
    <t>actor = the user who makes the action (initiator)</t>
  </si>
  <si>
    <t>friends = all friends of the actor (users follower)</t>
  </si>
  <si>
    <t>myfoaf = all friends of actors friend (actually unused)</t>
  </si>
  <si>
    <t>Distribution Keys: Related to Slot-Target</t>
  </si>
  <si>
    <t>follower = slot followers (excl. group members)</t>
  </si>
  <si>
    <t>creator = the creator of the slot</t>
  </si>
  <si>
    <t xml:space="preserve">member = members of the slotgroup </t>
  </si>
  <si>
    <t>commenter = the users who commented on the slot</t>
  </si>
  <si>
    <t>liker = the users who likes the slot</t>
  </si>
  <si>
    <t>poster = the users who adds content to the slot</t>
  </si>
  <si>
    <t>Distribution Keys: Related to Group-Target</t>
  </si>
  <si>
    <t>member = members of a group</t>
  </si>
  <si>
    <t>owner = the owner of the group</t>
  </si>
  <si>
    <t>admin = the admin of the group</t>
  </si>
  <si>
    <t>Distribution Keys: Related to User-Target</t>
  </si>
  <si>
    <t>user = the target user (not the actor!)</t>
  </si>
  <si>
    <t>foaf = all friends of a target user</t>
  </si>
  <si>
    <t>requester = smb. who requests smth.</t>
  </si>
  <si>
    <t>requestee = smb. who has to accept smth.</t>
  </si>
  <si>
    <t>Distribution Keys: Indirect</t>
  </si>
  <si>
    <t>foreign = the user who is involved indirectly</t>
  </si>
  <si>
    <t>invitee = the user who is involved indirectly</t>
  </si>
  <si>
    <t>Distribution Keys: Mixed Context</t>
  </si>
  <si>
    <t>joiners = friends + member</t>
  </si>
  <si>
    <t>public group</t>
  </si>
  <si>
    <t>USERCOUNT = 1</t>
  </si>
  <si>
    <t>USERCOUNT = 2</t>
  </si>
  <si>
    <t>USERCOUNT &gt; 2</t>
  </si>
  <si>
    <t>{USER} commented on this Slot.</t>
  </si>
  <si>
    <t>{USER} commented on your Slot: {TITLE}</t>
  </si>
  <si>
    <t>{USER} commented on the Slot: {TITLE}</t>
  </si>
  <si>
    <t>{USER} and {USER2} commented on this Slot.</t>
  </si>
  <si>
    <t>{USER} and {USER2} commented on your Slot: {TITLE}</t>
  </si>
  <si>
    <t>{USER} and {USER2} commented on the Slot: {TITLE}</t>
  </si>
  <si>
    <t>{USER} and {USERCOUNT} others commented on this Slot.</t>
  </si>
  <si>
    <t>{USER} and {USERCOUNT} others commented on your Slot: {TITLE}</t>
  </si>
  <si>
    <t>{USER} and {USERCOUNT} others commented on the Slot: {TITLE}</t>
  </si>
  <si>
    <t>{USER} likes this Slot.</t>
  </si>
  <si>
    <t>{USER} likes your Slot: {TITLE}</t>
  </si>
  <si>
    <t>{USER} and {USER2} like this Slot.</t>
  </si>
  <si>
    <t>{USER} and {USER2} like your Slot: {TITLE}</t>
  </si>
  <si>
    <t>{USER} and {USER2} like the Slot: {TITLE}</t>
  </si>
  <si>
    <t>{USER} and {USERCOUNT} others like this Slot.</t>
  </si>
  <si>
    <t>{USER} and {USERCOUNT} others like your Slot: {TITLE}</t>
  </si>
  <si>
    <t>{USER} and {USERCOUNT} others like the Slot: {TITLE}</t>
  </si>
  <si>
    <t>{USER} added this Slot.</t>
  </si>
  <si>
    <t>{USER} added an image to this Slot.</t>
  </si>
  <si>
    <t>{USER} added an image to your Slot: {TITLE}</t>
  </si>
  <si>
    <t>{USER} added an image to the Slot: {TITLE}</t>
  </si>
  <si>
    <t>{USER} and {USER2} added an image to this Slot.</t>
  </si>
  <si>
    <t>{USER} and {USER2} added an image to your Slot: {TITLE}</t>
  </si>
  <si>
    <t>{USER} and {USER2} added an image to the Slot: {TITLE}</t>
  </si>
  <si>
    <t>{USER} and {USERCOUNT} others added an image to this Slot.</t>
  </si>
  <si>
    <t>{USER} and {USERCOUNT} others added an image to your Slot: {TITLE}</t>
  </si>
  <si>
    <t>{USER} and {USERCOUNT} others added an image to the Slot: {TITLE}</t>
  </si>
  <si>
    <t>{USER} added a video to this Slot.</t>
  </si>
  <si>
    <t>{USER} added a video to your Slot: {TITLE}</t>
  </si>
  <si>
    <t>{USER} added a video to the Slot: {TITLE}</t>
  </si>
  <si>
    <t>{USER} and {USER2} added a video to this Slot.</t>
  </si>
  <si>
    <t>{USER} and {USER2} added a video to your Slot: {TITLE}</t>
  </si>
  <si>
    <t>{USER} and {USER2} added a video to the Slot: {TITLE}</t>
  </si>
  <si>
    <t>{USER} and {USERCOUNT} others added a video to this Slot.</t>
  </si>
  <si>
    <t>{USER} and {USERCOUNT} others added a video to your Slot: {TITLE}</t>
  </si>
  <si>
    <t>{USER} and {USERCOUNT} others added a video to the Slot: {TITLE}</t>
  </si>
  <si>
    <t>{USER} added an audio to this Slot.</t>
  </si>
  <si>
    <t>{USER} added an audio to your Slot: {TITLE}</t>
  </si>
  <si>
    <t>{USER} added an audio to the Slot: {TITLE}</t>
  </si>
  <si>
    <t>{USER} and {USER2} added an audio to this Slot.</t>
  </si>
  <si>
    <t>{USER} and {USER2} added an audio to your Slot: {TITLE}</t>
  </si>
  <si>
    <t>{USER} and {USER2} added an audio to the Slot: {TITLE}</t>
  </si>
  <si>
    <t>{USER} and {USERCOUNT} others added an audio to this Slot.</t>
  </si>
  <si>
    <t>{USER} and {USERCOUNT} others added an audio to your Slot: {TITLE}</t>
  </si>
  <si>
    <t>{USER} and {USERCOUNT} others added an audio to the Slot: {TITLE}</t>
  </si>
  <si>
    <t>{USER} added a note to this Slot.</t>
  </si>
  <si>
    <t>{USER} added a note to your Slot: {TITLE}</t>
  </si>
  <si>
    <t>{USER} added a note to the Slot: {TITLE}</t>
  </si>
  <si>
    <t>{USER} and {USER2} added a note to this Slot.</t>
  </si>
  <si>
    <t>{USER} and {USER2} added a note to your Slot: {TITLE}</t>
  </si>
  <si>
    <t>{USER} and {USER2} added a note to the Slot: {TITLE}</t>
  </si>
  <si>
    <t>{USER} and {USERCOUNT} others added a note to this Slot.</t>
  </si>
  <si>
    <t>{USER} and {USERCOUNT} others added a note to your Slot: {TITLE}</t>
  </si>
  <si>
    <t>{USER} and {USERCOUNT} others added a note to the Slot: {TITLE}</t>
  </si>
  <si>
    <t>{USER} added new media to this Slot.</t>
  </si>
  <si>
    <t>{USER} added new media to your Slot: {TITLE}</t>
  </si>
  <si>
    <t>{USER} added new media to the Slot: {TITLE}</t>
  </si>
  <si>
    <t>{USER} and {USER2} added new media to this Slot.</t>
  </si>
  <si>
    <t>{USER} and {USER2} added new media to your Slot: {TITLE}</t>
  </si>
  <si>
    <t>{USER} and {USER2} added new media to the Slot: {TITLE}</t>
  </si>
  <si>
    <t>{USER} and {USERCOUNT} others added new media to this Slot.</t>
  </si>
  <si>
    <t>{USER} and {USERCOUNT} others added new media to your Slot: {TITLE}</t>
  </si>
  <si>
    <t>{USER} and {USERCOUNT} others added new media to the Slot: {TITLE}</t>
  </si>
  <si>
    <t>reslot a slot</t>
  </si>
  <si>
    <t>{USER} reslotted this Slot.</t>
  </si>
  <si>
    <t>{USER} reslotted your Slot: {TITLE}</t>
  </si>
  <si>
    <t>{USER} reslotted the Slot: {TITLE}</t>
  </si>
  <si>
    <t>{USER} and {USER2} reslotted this Slot.</t>
  </si>
  <si>
    <t>{USER} and {USER2} reslotted your Slot: {TITLE}</t>
  </si>
  <si>
    <t>{USER} and {USER2} reslotted the Slot: {TITLE}</t>
  </si>
  <si>
    <t>{USER} and {USERCOUNT} others reslotted this Slot.</t>
  </si>
  <si>
    <t>{USER} and {USERCOUNT} others reslotted your Slot: {TITLE}</t>
  </si>
  <si>
    <t>{USER} and {USERCOUNT} others reslotted the Slot: {TITLE}</t>
  </si>
  <si>
    <t>You and {USER2} are now friends</t>
  </si>
  <si>
    <t>{USER} and {USER2} are now friends</t>
  </si>
  <si>
    <t>{USER} has accepted your friend request</t>
  </si>
  <si>
    <t>group membership established</t>
  </si>
  <si>
    <t>You joined the group: {TITLE}</t>
  </si>
  <si>
    <t>{USER} has accepted your invitation to the group: {TITLE}</t>
  </si>
  <si>
    <t>TODO-Plural-Activity-2</t>
  </si>
  <si>
    <t>TODO-Plural-Notify-2</t>
  </si>
  <si>
    <t>TODO-Plural-Push-2</t>
  </si>
  <si>
    <t>TODO-Aggregate-Activity-2</t>
  </si>
  <si>
    <t>TODO-Aggregate-Notify-2</t>
  </si>
  <si>
    <t>TODO-Aggregate-Push-2</t>
  </si>
  <si>
    <t>{USER} deleted the Slot: {TITLE}</t>
  </si>
  <si>
    <t>TODO-Plural-Activity-3</t>
  </si>
  <si>
    <t>TODO-Aggregate-Activity-3</t>
  </si>
  <si>
    <t>deleted reslot</t>
  </si>
  <si>
    <t>TODO-Plural-Activity-4</t>
  </si>
  <si>
    <t>TODO-Aggregate-Activity-4</t>
  </si>
  <si>
    <t>You sent a friend request to {USER2}</t>
  </si>
  <si>
    <t>{USER} sent a friend request to you</t>
  </si>
  <si>
    <t>TODO-Plural-Activity-5</t>
  </si>
  <si>
    <t>TODO-Aggregate-Activity-5</t>
  </si>
  <si>
    <t>visibility change of slot (user makes public slot private)</t>
  </si>
  <si>
    <t>{USER} unshared the Slot: {TITLE}</t>
  </si>
  <si>
    <t>TODO-Plural-Activity-6</t>
  </si>
  <si>
    <t>TODO-Aggregate-Activity-6</t>
  </si>
  <si>
    <t>update existing slot (title, location, start, end)</t>
  </si>
  <si>
    <t>You deleted the friendship with: {USER2}</t>
  </si>
  <si>
    <t>You rejected a friend request from: {USER2}</t>
  </si>
  <si>
    <t>slot was added through a tag</t>
  </si>
  <si>
    <t>You were tagged to the Slot: {TITLE} by {USER}</t>
  </si>
  <si>
    <t>TODO-Singular-Activity-2</t>
  </si>
  <si>
    <t>TODO-Singular-Notify-2</t>
  </si>
  <si>
    <t>TODO-Singular-Push-2</t>
  </si>
  <si>
    <t>user was added through a tag</t>
  </si>
  <si>
    <t>You tagged {USER} to the Slot: {TITLE}</t>
  </si>
  <si>
    <t>{USER} was tagged in this Slot.</t>
  </si>
  <si>
    <t>You were tagged by {USER} to the Slot: {TITLE}</t>
  </si>
  <si>
    <t>{USER} and {USER2} were tagged in this Slot.</t>
  </si>
  <si>
    <t>{USER} and {USERCOUNT} were tagged in this Slot.</t>
  </si>
  <si>
    <t>Light-Gray: Activity is currently not distributed/supported
Dark-Gray-Empty: Block/Skip this activity</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</si>
</sst>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b/>
      <color rgb="FF000000"/>
    </font>
    <font>
      <b/>
    </font>
    <font/>
    <font>
      <color rgb="FF999999"/>
    </font>
    <font>
      <color rgb="FFFF0000"/>
    </font>
    <font>
      <color rgb="FF000000"/>
      <name val="Arial"/>
    </font>
    <font>
      <b/>
      <color rgb="FFFFFFFF"/>
    </font>
    <font>
      <i/>
    </font>
    <font>
      <b/>
      <i/>
      <color rgb="FF38761D"/>
    </font>
    <font>
      <sz val="8.0"/>
    </font>
  </fonts>
  <fills count="12">
    <fill>
      <patternFill patternType="none"/>
    </fill>
    <fill>
      <patternFill patternType="lightGray"/>
    </fill>
    <fill>
      <patternFill patternType="solid">
        <fgColor rgb="FFD9EAD3"/>
        <bgColor rgb="FFD9EAD3"/>
      </patternFill>
    </fill>
    <fill>
      <patternFill patternType="solid">
        <fgColor rgb="FFFFF2CC"/>
        <bgColor rgb="FFFFF2CC"/>
      </patternFill>
    </fill>
    <fill>
      <patternFill patternType="solid">
        <fgColor rgb="FFFFE599"/>
        <bgColor rgb="FFFFE599"/>
      </patternFill>
    </fill>
    <fill>
      <patternFill patternType="solid">
        <fgColor rgb="FFFFD966"/>
        <bgColor rgb="FFFFD966"/>
      </patternFill>
    </fill>
    <fill>
      <patternFill patternType="solid">
        <fgColor rgb="FFEFEFEF"/>
        <bgColor rgb="FFEFEFEF"/>
      </patternFill>
    </fill>
    <fill>
      <patternFill patternType="solid">
        <fgColor rgb="FF999999"/>
        <bgColor rgb="FF999999"/>
      </patternFill>
    </fill>
    <fill>
      <patternFill patternType="solid">
        <fgColor rgb="FFB7B7B7"/>
        <bgColor rgb="FFB7B7B7"/>
      </patternFill>
    </fill>
    <fill>
      <patternFill patternType="solid">
        <fgColor rgb="FFFFFFFF"/>
        <bgColor rgb="FFFFFFFF"/>
      </patternFill>
    </fill>
    <fill>
      <patternFill patternType="solid">
        <fgColor rgb="FFFF0000"/>
        <bgColor rgb="FFFF0000"/>
      </patternFill>
    </fill>
    <fill>
      <patternFill patternType="solid">
        <fgColor rgb="FFB6D7A8"/>
        <bgColor rgb="FFB6D7A8"/>
      </patternFill>
    </fill>
  </fills>
  <borders count="17">
    <border>
      <left/>
      <right/>
      <top/>
      <bottom/>
    </border>
    <border>
      <left style="thin">
        <color rgb="FF000000"/>
      </left>
      <right style="thin">
        <color rgb="FF000000"/>
      </right>
      <top style="thin">
        <color rgb="FF000000"/>
      </top>
      <bottom/>
    </border>
    <border>
      <left style="thin">
        <color rgb="FF000000"/>
      </left>
      <right/>
      <top style="thin">
        <color rgb="FF000000"/>
      </top>
      <bottom/>
    </border>
    <border>
      <left style="thin">
        <color rgb="FF000000"/>
      </left>
      <right style="thin">
        <color rgb="FF000000"/>
      </right>
      <top style="thin">
        <color rgb="FF000000"/>
      </top>
      <bottom style="thin">
        <color rgb="FF000000"/>
      </bottom>
    </border>
    <border>
      <left style="thin">
        <color rgb="FF000000"/>
      </left>
      <right/>
      <top/>
      <bottom/>
    </border>
    <border>
      <left style="thin">
        <color rgb="FF000000"/>
      </left>
      <right style="thin">
        <color rgb="FF000000"/>
      </right>
      <top/>
      <bottom style="thin">
        <color rgb="FF000000"/>
      </bottom>
    </border>
    <border>
      <left style="thin">
        <color rgb="FF000000"/>
      </left>
      <right/>
      <top/>
      <bottom style="thin">
        <color rgb="FF000000"/>
      </bottom>
    </border>
    <border>
      <left/>
      <right/>
      <top style="thin">
        <color rgb="FF000000"/>
      </top>
      <bottom/>
    </border>
    <border>
      <left style="thin">
        <color rgb="FF000000"/>
      </left>
      <right style="thin">
        <color rgb="FF000000"/>
      </right>
      <top/>
      <bottom/>
    </border>
    <border>
      <left/>
      <right style="thin">
        <color rgb="FF000000"/>
      </right>
      <top style="thin">
        <color rgb="FF000000"/>
      </top>
      <bottom/>
    </border>
    <border>
      <left style="thin">
        <color rgb="FF6AA84F"/>
      </left>
      <right/>
      <top/>
      <bottom/>
    </border>
    <border>
      <left/>
      <right style="thin">
        <color rgb="FF6AA84F"/>
      </right>
      <top/>
      <bottom/>
    </border>
    <border>
      <left/>
      <right style="thin">
        <color rgb="FF000000"/>
      </right>
      <top/>
      <bottom/>
    </border>
    <border>
      <left style="thin">
        <color rgb="FF6AA84F"/>
      </left>
      <right/>
      <top/>
      <bottom style="thin">
        <color rgb="FF6AA84F"/>
      </bottom>
    </border>
    <border>
      <left/>
      <right style="thin">
        <color rgb="FF6AA84F"/>
      </right>
      <top/>
      <bottom style="thin">
        <color rgb="FF6AA84F"/>
      </bottom>
    </border>
    <border>
      <left/>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64">
    <xf borderId="0" fillId="0" fontId="0" numFmtId="0" xfId="0" applyAlignment="1" applyFont="1">
      <alignment/>
    </xf>
    <xf borderId="0" fillId="2" fontId="1" numFmtId="0" xfId="0" applyAlignment="1" applyFill="1" applyFont="1">
      <alignment horizontal="left"/>
    </xf>
    <xf borderId="1" fillId="2" fontId="2" numFmtId="0" xfId="0" applyAlignment="1" applyBorder="1" applyFont="1">
      <alignment horizontal="center"/>
    </xf>
    <xf borderId="2" fillId="2" fontId="2" numFmtId="0" xfId="0" applyAlignment="1" applyBorder="1" applyFont="1">
      <alignment horizontal="center"/>
    </xf>
    <xf borderId="3" fillId="2" fontId="2" numFmtId="0" xfId="0" applyAlignment="1" applyBorder="1" applyFont="1">
      <alignment horizontal="center"/>
    </xf>
    <xf borderId="0" fillId="3" fontId="2" numFmtId="0" xfId="0" applyAlignment="1" applyFill="1" applyFont="1">
      <alignment horizontal="center"/>
    </xf>
    <xf borderId="0" fillId="4" fontId="2" numFmtId="0" xfId="0" applyAlignment="1" applyFill="1" applyFont="1">
      <alignment horizontal="center"/>
    </xf>
    <xf borderId="0" fillId="5" fontId="2" numFmtId="0" xfId="0" applyAlignment="1" applyFill="1" applyFont="1">
      <alignment horizontal="center"/>
    </xf>
    <xf borderId="1" fillId="2" fontId="1" numFmtId="0" xfId="0" applyAlignment="1" applyBorder="1" applyFont="1">
      <alignment horizontal="right"/>
    </xf>
    <xf borderId="1" fillId="6" fontId="2" numFmtId="0" xfId="0" applyAlignment="1" applyBorder="1" applyFill="1" applyFont="1">
      <alignment/>
    </xf>
    <xf borderId="4" fillId="6" fontId="2" numFmtId="0" xfId="0" applyAlignment="1" applyBorder="1" applyFont="1">
      <alignment/>
    </xf>
    <xf borderId="5" fillId="2" fontId="1" numFmtId="0" xfId="0" applyAlignment="1" applyBorder="1" applyFont="1">
      <alignment horizontal="right"/>
    </xf>
    <xf borderId="5" fillId="6" fontId="2" numFmtId="0" xfId="0" applyAlignment="1" applyBorder="1" applyFont="1">
      <alignment/>
    </xf>
    <xf borderId="6" fillId="6" fontId="2" numFmtId="0" xfId="0" applyAlignment="1" applyBorder="1" applyFont="1">
      <alignment/>
    </xf>
    <xf borderId="2" fillId="3" fontId="2" numFmtId="0" xfId="0" applyAlignment="1" applyBorder="1" applyFont="1">
      <alignment horizontal="left"/>
    </xf>
    <xf borderId="7" fillId="3" fontId="2" numFmtId="0" xfId="0" applyAlignment="1" applyBorder="1" applyFont="1">
      <alignment horizontal="left"/>
    </xf>
    <xf borderId="8" fillId="7" fontId="2" numFmtId="0" xfId="0" applyAlignment="1" applyBorder="1" applyFill="1" applyFont="1">
      <alignment horizontal="left"/>
    </xf>
    <xf borderId="9" fillId="3" fontId="2" numFmtId="0" xfId="0" applyAlignment="1" applyBorder="1" applyFont="1">
      <alignment horizontal="left"/>
    </xf>
    <xf borderId="9" fillId="4" fontId="2" numFmtId="0" xfId="0" applyAlignment="1" applyBorder="1" applyFont="1">
      <alignment horizontal="left"/>
    </xf>
    <xf borderId="0" fillId="4" fontId="2" numFmtId="0" xfId="0" applyAlignment="1" applyFont="1">
      <alignment horizontal="left"/>
    </xf>
    <xf borderId="9" fillId="5" fontId="2" numFmtId="0" xfId="0" applyAlignment="1" applyBorder="1" applyFont="1">
      <alignment horizontal="left"/>
    </xf>
    <xf borderId="0" fillId="3" fontId="2" numFmtId="0" xfId="0" applyAlignment="1" applyFont="1">
      <alignment/>
    </xf>
    <xf borderId="0" fillId="3" fontId="3" numFmtId="0" xfId="0" applyAlignment="1" applyFont="1">
      <alignment/>
    </xf>
    <xf borderId="0" fillId="0" fontId="3" numFmtId="0" xfId="0" applyAlignment="1" applyFont="1">
      <alignment horizontal="left"/>
    </xf>
    <xf borderId="10" fillId="0" fontId="3" numFmtId="0" xfId="0" applyAlignment="1" applyBorder="1" applyFont="1">
      <alignment/>
    </xf>
    <xf borderId="11" fillId="0" fontId="3" numFmtId="0" xfId="0" applyAlignment="1" applyBorder="1" applyFont="1">
      <alignment/>
    </xf>
    <xf borderId="0" fillId="0" fontId="3" numFmtId="0" xfId="0" applyAlignment="1" applyFont="1">
      <alignment/>
    </xf>
    <xf borderId="4" fillId="3" fontId="3" numFmtId="0" xfId="0" applyAlignment="1" applyBorder="1" applyFont="1">
      <alignment/>
    </xf>
    <xf borderId="8" fillId="7" fontId="3" numFmtId="0" xfId="0" applyAlignment="1" applyBorder="1" applyFont="1">
      <alignment/>
    </xf>
    <xf borderId="12" fillId="0" fontId="3" numFmtId="0" xfId="0" applyAlignment="1" applyBorder="1" applyFont="1">
      <alignment/>
    </xf>
    <xf borderId="0" fillId="8" fontId="3" numFmtId="0" xfId="0" applyAlignment="1" applyFill="1" applyFont="1">
      <alignment/>
    </xf>
    <xf borderId="12" fillId="8" fontId="3" numFmtId="0" xfId="0" applyAlignment="1" applyBorder="1" applyFont="1">
      <alignment/>
    </xf>
    <xf borderId="12" fillId="9" fontId="3" numFmtId="0" xfId="0" applyAlignment="1" applyBorder="1" applyFill="1" applyFont="1">
      <alignment/>
    </xf>
    <xf borderId="0" fillId="0" fontId="4" numFmtId="0" xfId="0" applyAlignment="1" applyFont="1">
      <alignment/>
    </xf>
    <xf borderId="0" fillId="6" fontId="3" numFmtId="0" xfId="0" applyAlignment="1" applyFont="1">
      <alignment/>
    </xf>
    <xf borderId="0" fillId="0" fontId="5" numFmtId="0" xfId="0" applyAlignment="1" applyFont="1">
      <alignment/>
    </xf>
    <xf borderId="8" fillId="0" fontId="3" numFmtId="0" xfId="0" applyAlignment="1" applyBorder="1" applyFont="1">
      <alignment/>
    </xf>
    <xf borderId="0" fillId="9" fontId="6" numFmtId="0" xfId="0" applyAlignment="1" applyFont="1">
      <alignment horizontal="left"/>
    </xf>
    <xf borderId="11" fillId="0" fontId="3" numFmtId="0" xfId="0" applyAlignment="1" applyBorder="1" applyFont="1">
      <alignment horizontal="left"/>
    </xf>
    <xf borderId="10" fillId="0" fontId="3" numFmtId="0" xfId="0" applyAlignment="1" applyBorder="1" applyFont="1">
      <alignment horizontal="left"/>
    </xf>
    <xf borderId="12" fillId="0" fontId="5" numFmtId="0" xfId="0" applyAlignment="1" applyBorder="1" applyFont="1">
      <alignment/>
    </xf>
    <xf borderId="0" fillId="3" fontId="6" numFmtId="0" xfId="0" applyAlignment="1" applyFont="1">
      <alignment horizontal="left"/>
    </xf>
    <xf borderId="0" fillId="10" fontId="7" numFmtId="0" xfId="0" applyAlignment="1" applyFill="1" applyFont="1">
      <alignment vertical="center"/>
    </xf>
    <xf borderId="0" fillId="0" fontId="8" numFmtId="0" xfId="0" applyAlignment="1" applyFont="1">
      <alignment/>
    </xf>
    <xf borderId="13" fillId="0" fontId="3" numFmtId="0" xfId="0" applyAlignment="1" applyBorder="1" applyFont="1">
      <alignment horizontal="left"/>
    </xf>
    <xf borderId="14" fillId="0" fontId="3" numFmtId="0" xfId="0" applyAlignment="1" applyBorder="1" applyFont="1">
      <alignment horizontal="left"/>
    </xf>
    <xf borderId="0" fillId="0" fontId="9" numFmtId="0" xfId="0" applyAlignment="1" applyFont="1">
      <alignment horizontal="center"/>
    </xf>
    <xf borderId="0" fillId="0" fontId="10" numFmtId="0" xfId="0" applyAlignment="1" applyFont="1">
      <alignment/>
    </xf>
    <xf borderId="0" fillId="10" fontId="7" numFmtId="0" xfId="0" applyAlignment="1" applyFont="1">
      <alignment horizontal="left"/>
    </xf>
    <xf borderId="0" fillId="3" fontId="4" numFmtId="0" xfId="0" applyAlignment="1" applyFont="1">
      <alignment/>
    </xf>
    <xf borderId="0" fillId="2" fontId="1" numFmtId="0" xfId="0" applyAlignment="1" applyFont="1">
      <alignment horizontal="center"/>
    </xf>
    <xf borderId="0" fillId="2" fontId="2" numFmtId="0" xfId="0" applyAlignment="1" applyFont="1">
      <alignment horizontal="center"/>
    </xf>
    <xf borderId="1" fillId="11" fontId="2" numFmtId="0" xfId="0" applyAlignment="1" applyBorder="1" applyFill="1" applyFont="1">
      <alignment/>
    </xf>
    <xf borderId="4" fillId="11" fontId="2" numFmtId="0" xfId="0" applyAlignment="1" applyBorder="1" applyFont="1">
      <alignment/>
    </xf>
    <xf borderId="2" fillId="11" fontId="2" numFmtId="0" xfId="0" applyAlignment="1" applyBorder="1" applyFont="1">
      <alignment horizontal="center"/>
    </xf>
    <xf borderId="7" fillId="0" fontId="3" numFmtId="0" xfId="0" applyBorder="1" applyFont="1"/>
    <xf borderId="9" fillId="0" fontId="3" numFmtId="0" xfId="0" applyBorder="1" applyFont="1"/>
    <xf borderId="7" fillId="11" fontId="2" numFmtId="0" xfId="0" applyAlignment="1" applyBorder="1" applyFont="1">
      <alignment horizontal="center"/>
    </xf>
    <xf borderId="5" fillId="11" fontId="2" numFmtId="0" xfId="0" applyAlignment="1" applyBorder="1" applyFont="1">
      <alignment/>
    </xf>
    <xf borderId="6" fillId="11" fontId="2" numFmtId="0" xfId="0" applyAlignment="1" applyBorder="1" applyFont="1">
      <alignment/>
    </xf>
    <xf borderId="15" fillId="11" fontId="2" numFmtId="0" xfId="0" applyAlignment="1" applyBorder="1" applyFont="1">
      <alignment/>
    </xf>
    <xf borderId="16" fillId="11" fontId="2" numFmtId="0" xfId="0" applyAlignment="1" applyBorder="1" applyFont="1">
      <alignment/>
    </xf>
    <xf borderId="0" fillId="9" fontId="3" numFmtId="0" xfId="0" applyAlignment="1" applyFont="1">
      <alignment/>
    </xf>
    <xf borderId="0" fillId="0" fontId="3" numFmtId="0" xfId="0" applyFont="1"/>
  </cellXfs>
  <cellStyles count="1">
    <cellStyle xfId="0" name="Normal" builtinId="0"/>
  </cellStyles>
  <dxfs count="1">
    <dxf>
      <font/>
      <fill>
        <patternFill patternType="solid">
          <fgColor rgb="FFB7E1CD"/>
          <bgColor rgb="FFB7E1CD"/>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worksheet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worksheet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5.75"/>
  <cols>
    <col customWidth="1" min="1" max="1" width="45.43"/>
    <col customWidth="1" min="2" max="2" width="12.0"/>
    <col customWidth="1" min="3" max="3" width="13.0"/>
    <col customWidth="1" min="4" max="4" width="13.71"/>
    <col customWidth="1" hidden="1" min="5" max="5" width="10.43"/>
    <col customWidth="1" min="6" max="6" width="15.43"/>
    <col customWidth="1" min="7" max="7" width="16.29"/>
    <col customWidth="1" min="8" max="8" width="41.57"/>
    <col customWidth="1" min="9" max="9" width="0.86"/>
    <col customWidth="1" min="10" max="10" width="31.0"/>
    <col customWidth="1" min="11" max="11" width="42.57"/>
    <col customWidth="1" min="12" max="12" width="0.86"/>
    <col customWidth="1" min="13" max="13" width="29.14"/>
    <col customWidth="1" min="14" max="14" width="50.71"/>
    <col customWidth="1" min="15" max="15" width="0.71"/>
    <col customWidth="1" min="16" max="16" width="33.14"/>
    <col customWidth="1" min="17" max="17" width="51.14"/>
    <col customWidth="1" min="18" max="18" width="52.29"/>
    <col customWidth="1" hidden="1" min="19" max="19" width="53.43"/>
    <col customWidth="1" hidden="1" min="20" max="20" width="56.57"/>
    <col customWidth="1" min="21" max="21" width="60.86"/>
    <col customWidth="1" hidden="1" min="22" max="22" width="67.0"/>
    <col customWidth="1" hidden="1" min="23" max="23" width="64.14"/>
  </cols>
  <sheetData>
    <row r="1">
      <c r="A1" s="1" t="s">
        <v>0</v>
      </c>
      <c r="B1" s="2" t="s">
        <v>1</v>
      </c>
      <c r="C1" s="2" t="s">
        <v>2</v>
      </c>
      <c r="D1" s="3" t="s">
        <v>3</v>
      </c>
      <c r="E1" s="4" t="s">
        <v>4</v>
      </c>
      <c r="F1" s="4" t="s">
        <v>5</v>
      </c>
      <c r="G1" s="5" t="s">
        <v>6</v>
      </c>
      <c r="R1" s="6" t="s">
        <v>7</v>
      </c>
      <c r="S1" s="6"/>
      <c r="T1" s="6"/>
      <c r="U1" s="7" t="s">
        <v>8</v>
      </c>
      <c r="V1" s="7"/>
      <c r="W1" s="7"/>
    </row>
    <row r="2">
      <c r="A2" s="8" t="s">
        <v>9</v>
      </c>
      <c r="B2" s="9"/>
      <c r="C2" s="9"/>
      <c r="D2" s="9"/>
      <c r="E2" s="10"/>
      <c r="F2" s="10"/>
      <c r="G2" s="5" t="s">
        <v>10</v>
      </c>
      <c r="R2" s="6" t="s">
        <v>11</v>
      </c>
      <c r="S2" s="6"/>
      <c r="T2" s="6"/>
      <c r="U2" s="7" t="s">
        <v>12</v>
      </c>
      <c r="V2" s="7"/>
      <c r="W2" s="7"/>
    </row>
    <row r="3">
      <c r="A3" s="11" t="s">
        <v>13</v>
      </c>
      <c r="B3" s="12"/>
      <c r="C3" s="12"/>
      <c r="D3" s="12"/>
      <c r="E3" s="13"/>
      <c r="F3" s="13"/>
      <c r="G3" s="14" t="s">
        <v>14</v>
      </c>
      <c r="H3" s="15" t="s">
        <v>15</v>
      </c>
      <c r="I3" s="16"/>
      <c r="J3" s="15" t="s">
        <v>14</v>
      </c>
      <c r="K3" s="15" t="s">
        <v>16</v>
      </c>
      <c r="L3" s="16"/>
      <c r="M3" s="15" t="s">
        <v>14</v>
      </c>
      <c r="N3" s="15" t="s">
        <v>17</v>
      </c>
      <c r="O3" s="16"/>
      <c r="P3" s="15" t="s">
        <v>14</v>
      </c>
      <c r="Q3" s="17" t="s">
        <v>3</v>
      </c>
      <c r="R3" s="18" t="s">
        <v>3</v>
      </c>
      <c r="S3" s="19" t="s">
        <v>17</v>
      </c>
      <c r="T3" s="19" t="s">
        <v>16</v>
      </c>
      <c r="U3" s="20" t="s">
        <v>3</v>
      </c>
      <c r="V3" s="21" t="s">
        <v>17</v>
      </c>
      <c r="W3" s="21" t="s">
        <v>16</v>
      </c>
    </row>
    <row r="4">
      <c r="A4" s="22" t="s">
        <v>18</v>
      </c>
      <c r="B4" s="23">
        <v>0.8</v>
      </c>
      <c r="C4" s="24" t="s">
        <v>19</v>
      </c>
      <c r="D4" s="25" t="s">
        <v>20</v>
      </c>
      <c r="E4" s="26"/>
      <c r="F4" s="26"/>
      <c r="G4" s="27" t="s">
        <v>21</v>
      </c>
      <c r="H4" s="26" t="s">
        <v>22</v>
      </c>
      <c r="I4" s="28"/>
      <c r="J4" s="22" t="s">
        <v>23</v>
      </c>
      <c r="K4" s="26" t="s">
        <v>24</v>
      </c>
      <c r="L4" s="28"/>
      <c r="M4" s="22" t="s">
        <v>25</v>
      </c>
      <c r="N4" s="26" t="s">
        <v>24</v>
      </c>
      <c r="O4" s="28"/>
      <c r="P4" s="22" t="s">
        <v>26</v>
      </c>
      <c r="Q4" s="29" t="s">
        <v>27</v>
      </c>
      <c r="R4" s="29" t="s">
        <v>28</v>
      </c>
      <c r="S4" s="26" t="s">
        <v>29</v>
      </c>
      <c r="T4" s="26" t="s">
        <v>30</v>
      </c>
      <c r="U4" s="29" t="s">
        <v>31</v>
      </c>
      <c r="V4" s="26" t="s">
        <v>32</v>
      </c>
      <c r="W4" s="26" t="s">
        <v>33</v>
      </c>
    </row>
    <row r="5">
      <c r="A5" s="22" t="s">
        <v>34</v>
      </c>
      <c r="B5" s="23">
        <v>0.8</v>
      </c>
      <c r="C5" s="24" t="s">
        <v>19</v>
      </c>
      <c r="D5" s="25" t="s">
        <v>35</v>
      </c>
      <c r="E5" s="26"/>
      <c r="F5" s="26"/>
      <c r="G5" s="27" t="s">
        <v>21</v>
      </c>
      <c r="H5" s="26" t="s">
        <v>36</v>
      </c>
      <c r="I5" s="28"/>
      <c r="J5" s="22" t="s">
        <v>37</v>
      </c>
      <c r="K5" s="26" t="s">
        <v>38</v>
      </c>
      <c r="L5" s="28"/>
      <c r="M5" s="22" t="s">
        <v>37</v>
      </c>
      <c r="N5" s="26" t="s">
        <v>38</v>
      </c>
      <c r="O5" s="28"/>
      <c r="P5" s="22" t="s">
        <v>26</v>
      </c>
      <c r="Q5" s="29" t="s">
        <v>39</v>
      </c>
      <c r="R5" s="29" t="s">
        <v>40</v>
      </c>
      <c r="S5" s="26" t="s">
        <v>41</v>
      </c>
      <c r="T5" s="26" t="s">
        <v>42</v>
      </c>
      <c r="U5" s="29" t="s">
        <v>43</v>
      </c>
      <c r="V5" s="26" t="s">
        <v>44</v>
      </c>
      <c r="W5" s="26" t="s">
        <v>45</v>
      </c>
    </row>
    <row r="6">
      <c r="A6" s="22" t="s">
        <v>46</v>
      </c>
      <c r="B6" s="23">
        <v>0.8</v>
      </c>
      <c r="C6" s="24" t="s">
        <v>19</v>
      </c>
      <c r="D6" s="25" t="s">
        <v>19</v>
      </c>
      <c r="E6" s="26"/>
      <c r="F6" s="26"/>
      <c r="G6" s="27" t="s">
        <v>21</v>
      </c>
      <c r="H6" s="26" t="s">
        <v>47</v>
      </c>
      <c r="I6" s="28"/>
      <c r="J6" s="30"/>
      <c r="K6" s="30"/>
      <c r="L6" s="28"/>
      <c r="M6" s="30"/>
      <c r="N6" s="30"/>
      <c r="O6" s="28"/>
      <c r="P6" s="22" t="s">
        <v>26</v>
      </c>
      <c r="Q6" s="29" t="s">
        <v>48</v>
      </c>
      <c r="R6" s="31"/>
      <c r="S6" s="30"/>
      <c r="T6" s="30"/>
      <c r="U6" s="31"/>
      <c r="V6" s="30"/>
      <c r="W6" s="30"/>
    </row>
    <row r="7">
      <c r="A7" s="22" t="s">
        <v>49</v>
      </c>
      <c r="B7" s="23">
        <v>0.8</v>
      </c>
      <c r="C7" s="24" t="s">
        <v>19</v>
      </c>
      <c r="D7" s="25" t="s">
        <v>50</v>
      </c>
      <c r="E7" s="26"/>
      <c r="F7" s="26"/>
      <c r="G7" s="27" t="s">
        <v>21</v>
      </c>
      <c r="H7" s="26" t="s">
        <v>51</v>
      </c>
      <c r="I7" s="28"/>
      <c r="J7" s="22" t="s">
        <v>52</v>
      </c>
      <c r="K7" s="26" t="s">
        <v>53</v>
      </c>
      <c r="L7" s="28"/>
      <c r="M7" s="22" t="s">
        <v>52</v>
      </c>
      <c r="N7" s="26" t="s">
        <v>53</v>
      </c>
      <c r="O7" s="28"/>
      <c r="P7" s="22" t="s">
        <v>26</v>
      </c>
      <c r="Q7" s="29" t="s">
        <v>54</v>
      </c>
      <c r="R7" s="29" t="s">
        <v>55</v>
      </c>
      <c r="S7" s="26" t="s">
        <v>56</v>
      </c>
      <c r="T7" s="26" t="s">
        <v>57</v>
      </c>
      <c r="U7" s="32" t="s">
        <v>58</v>
      </c>
      <c r="V7" s="33" t="s">
        <v>59</v>
      </c>
      <c r="W7" s="33" t="s">
        <v>60</v>
      </c>
    </row>
    <row r="8">
      <c r="A8" s="22" t="s">
        <v>61</v>
      </c>
      <c r="B8" s="23">
        <v>0.8</v>
      </c>
      <c r="C8" s="24" t="s">
        <v>19</v>
      </c>
      <c r="D8" s="25" t="s">
        <v>62</v>
      </c>
      <c r="E8" s="26"/>
      <c r="F8" s="26"/>
      <c r="G8" s="27" t="s">
        <v>21</v>
      </c>
      <c r="H8" s="26" t="s">
        <v>63</v>
      </c>
      <c r="I8" s="28"/>
      <c r="J8" s="22" t="s">
        <v>52</v>
      </c>
      <c r="K8" s="26" t="s">
        <v>64</v>
      </c>
      <c r="L8" s="28"/>
      <c r="M8" s="22" t="s">
        <v>52</v>
      </c>
      <c r="N8" s="26" t="s">
        <v>64</v>
      </c>
      <c r="O8" s="28"/>
      <c r="P8" s="22" t="s">
        <v>26</v>
      </c>
      <c r="Q8" s="29" t="s">
        <v>65</v>
      </c>
      <c r="R8" s="29" t="s">
        <v>66</v>
      </c>
      <c r="S8" s="26" t="s">
        <v>67</v>
      </c>
      <c r="T8" s="26" t="s">
        <v>68</v>
      </c>
      <c r="U8" s="32" t="s">
        <v>69</v>
      </c>
      <c r="V8" s="33" t="s">
        <v>70</v>
      </c>
      <c r="W8" s="33" t="s">
        <v>71</v>
      </c>
    </row>
    <row r="9">
      <c r="A9" s="22" t="s">
        <v>72</v>
      </c>
      <c r="B9" s="23">
        <v>0.8</v>
      </c>
      <c r="C9" s="24" t="s">
        <v>19</v>
      </c>
      <c r="D9" s="25" t="s">
        <v>73</v>
      </c>
      <c r="E9" s="26"/>
      <c r="F9" s="26"/>
      <c r="G9" s="27" t="s">
        <v>21</v>
      </c>
      <c r="H9" s="26" t="s">
        <v>74</v>
      </c>
      <c r="I9" s="28"/>
      <c r="J9" s="22" t="s">
        <v>52</v>
      </c>
      <c r="K9" s="26" t="s">
        <v>75</v>
      </c>
      <c r="L9" s="28"/>
      <c r="M9" s="22" t="s">
        <v>52</v>
      </c>
      <c r="N9" s="26" t="s">
        <v>75</v>
      </c>
      <c r="O9" s="28"/>
      <c r="P9" s="22" t="s">
        <v>26</v>
      </c>
      <c r="Q9" s="29" t="s">
        <v>76</v>
      </c>
      <c r="R9" s="29" t="s">
        <v>77</v>
      </c>
      <c r="S9" s="26" t="s">
        <v>78</v>
      </c>
      <c r="T9" s="26" t="s">
        <v>79</v>
      </c>
      <c r="U9" s="32" t="s">
        <v>80</v>
      </c>
      <c r="V9" s="33" t="s">
        <v>81</v>
      </c>
      <c r="W9" s="33" t="s">
        <v>82</v>
      </c>
    </row>
    <row r="10">
      <c r="A10" s="22" t="s">
        <v>83</v>
      </c>
      <c r="B10" s="23">
        <v>0.8</v>
      </c>
      <c r="C10" s="24" t="s">
        <v>19</v>
      </c>
      <c r="D10" s="25" t="s">
        <v>84</v>
      </c>
      <c r="E10" s="26"/>
      <c r="F10" s="26"/>
      <c r="G10" s="27" t="s">
        <v>21</v>
      </c>
      <c r="H10" s="26" t="s">
        <v>85</v>
      </c>
      <c r="I10" s="28"/>
      <c r="J10" s="22" t="s">
        <v>52</v>
      </c>
      <c r="K10" s="26" t="s">
        <v>86</v>
      </c>
      <c r="L10" s="28"/>
      <c r="M10" s="22" t="s">
        <v>52</v>
      </c>
      <c r="N10" s="26" t="s">
        <v>86</v>
      </c>
      <c r="O10" s="28"/>
      <c r="P10" s="22" t="s">
        <v>26</v>
      </c>
      <c r="Q10" s="29" t="s">
        <v>87</v>
      </c>
      <c r="R10" s="29" t="s">
        <v>88</v>
      </c>
      <c r="S10" s="26" t="s">
        <v>89</v>
      </c>
      <c r="T10" s="26" t="s">
        <v>90</v>
      </c>
      <c r="U10" s="32" t="s">
        <v>91</v>
      </c>
      <c r="V10" s="33" t="s">
        <v>92</v>
      </c>
      <c r="W10" s="33" t="s">
        <v>93</v>
      </c>
    </row>
    <row r="11">
      <c r="A11" s="34" t="s">
        <v>94</v>
      </c>
      <c r="B11" s="23" t="s">
        <v>95</v>
      </c>
      <c r="C11" s="24" t="s">
        <v>19</v>
      </c>
      <c r="D11" s="25" t="s">
        <v>96</v>
      </c>
      <c r="E11" s="26"/>
      <c r="F11" s="26"/>
      <c r="G11" s="27" t="s">
        <v>21</v>
      </c>
      <c r="H11" s="26" t="s">
        <v>97</v>
      </c>
      <c r="I11" s="28"/>
      <c r="J11" s="22" t="s">
        <v>52</v>
      </c>
      <c r="K11" s="26" t="s">
        <v>98</v>
      </c>
      <c r="L11" s="28"/>
      <c r="M11" s="22" t="s">
        <v>52</v>
      </c>
      <c r="N11" s="26" t="s">
        <v>98</v>
      </c>
      <c r="O11" s="28"/>
      <c r="P11" s="22" t="s">
        <v>26</v>
      </c>
      <c r="Q11" s="29" t="s">
        <v>99</v>
      </c>
      <c r="R11" s="29" t="s">
        <v>100</v>
      </c>
      <c r="S11" s="26" t="s">
        <v>101</v>
      </c>
      <c r="T11" s="26" t="s">
        <v>102</v>
      </c>
      <c r="U11" s="32" t="s">
        <v>103</v>
      </c>
      <c r="V11" s="33" t="s">
        <v>104</v>
      </c>
      <c r="W11" s="33" t="s">
        <v>105</v>
      </c>
    </row>
    <row r="12">
      <c r="A12" s="22" t="s">
        <v>106</v>
      </c>
      <c r="B12" s="23">
        <v>0.8</v>
      </c>
      <c r="C12" s="24" t="s">
        <v>19</v>
      </c>
      <c r="D12" s="25" t="s">
        <v>107</v>
      </c>
      <c r="E12" s="26"/>
      <c r="F12" s="26" t="s">
        <v>108</v>
      </c>
      <c r="G12" s="27" t="s">
        <v>21</v>
      </c>
      <c r="H12" s="26" t="s">
        <v>109</v>
      </c>
      <c r="I12" s="28"/>
      <c r="J12" s="22" t="s">
        <v>37</v>
      </c>
      <c r="K12" s="26" t="s">
        <v>110</v>
      </c>
      <c r="L12" s="28"/>
      <c r="M12" s="22" t="s">
        <v>37</v>
      </c>
      <c r="N12" s="26" t="s">
        <v>111</v>
      </c>
      <c r="O12" s="28"/>
      <c r="P12" s="22" t="s">
        <v>26</v>
      </c>
      <c r="Q12" s="29" t="s">
        <v>112</v>
      </c>
      <c r="R12" s="29" t="s">
        <v>113</v>
      </c>
      <c r="S12" s="26" t="s">
        <v>114</v>
      </c>
      <c r="T12" s="26" t="s">
        <v>115</v>
      </c>
      <c r="U12" s="29" t="s">
        <v>116</v>
      </c>
      <c r="V12" s="26" t="s">
        <v>117</v>
      </c>
      <c r="W12" s="26" t="s">
        <v>118</v>
      </c>
    </row>
    <row r="13">
      <c r="A13" s="22" t="s">
        <v>119</v>
      </c>
      <c r="B13" s="23">
        <v>0.8</v>
      </c>
      <c r="C13" s="24" t="s">
        <v>120</v>
      </c>
      <c r="D13" s="25" t="s">
        <v>121</v>
      </c>
      <c r="E13" s="26"/>
      <c r="F13" s="26" t="s">
        <v>122</v>
      </c>
      <c r="G13" s="27" t="s">
        <v>21</v>
      </c>
      <c r="H13" s="26" t="s">
        <v>123</v>
      </c>
      <c r="I13" s="28"/>
      <c r="J13" s="22" t="s">
        <v>120</v>
      </c>
      <c r="K13" s="26" t="s">
        <v>124</v>
      </c>
      <c r="L13" s="28"/>
      <c r="M13" s="22" t="s">
        <v>125</v>
      </c>
      <c r="N13" s="26" t="s">
        <v>126</v>
      </c>
      <c r="O13" s="28"/>
      <c r="P13" s="30"/>
      <c r="Q13" s="31"/>
      <c r="R13" s="31"/>
      <c r="S13" s="26" t="s">
        <v>127</v>
      </c>
      <c r="T13" s="35" t="s">
        <v>128</v>
      </c>
      <c r="U13" s="31"/>
      <c r="V13" s="35" t="s">
        <v>129</v>
      </c>
      <c r="W13" s="35" t="s">
        <v>130</v>
      </c>
    </row>
    <row r="14">
      <c r="A14" s="22" t="s">
        <v>119</v>
      </c>
      <c r="B14" s="23" t="s">
        <v>95</v>
      </c>
      <c r="C14" s="24" t="s">
        <v>120</v>
      </c>
      <c r="D14" s="25" t="s">
        <v>131</v>
      </c>
      <c r="E14" s="26"/>
      <c r="F14" s="26" t="s">
        <v>132</v>
      </c>
      <c r="G14" s="27" t="s">
        <v>21</v>
      </c>
      <c r="H14" s="26" t="s">
        <v>133</v>
      </c>
      <c r="I14" s="28"/>
      <c r="J14" s="22" t="s">
        <v>120</v>
      </c>
      <c r="K14" s="26" t="s">
        <v>124</v>
      </c>
      <c r="L14" s="28"/>
      <c r="M14" s="22" t="s">
        <v>134</v>
      </c>
      <c r="N14" s="26" t="s">
        <v>126</v>
      </c>
      <c r="O14" s="28"/>
      <c r="P14" s="30"/>
      <c r="Q14" s="31"/>
      <c r="R14" s="31"/>
      <c r="S14" s="26" t="s">
        <v>127</v>
      </c>
      <c r="T14" s="35" t="s">
        <v>128</v>
      </c>
      <c r="U14" s="31"/>
      <c r="V14" s="30"/>
      <c r="W14" s="30"/>
    </row>
    <row r="15">
      <c r="A15" s="22" t="s">
        <v>135</v>
      </c>
      <c r="B15" s="23">
        <v>0.8</v>
      </c>
      <c r="C15" s="24" t="s">
        <v>136</v>
      </c>
      <c r="D15" s="25" t="s">
        <v>137</v>
      </c>
      <c r="E15" s="26"/>
      <c r="F15" s="26" t="s">
        <v>108</v>
      </c>
      <c r="G15" s="27" t="s">
        <v>21</v>
      </c>
      <c r="H15" s="26" t="s">
        <v>138</v>
      </c>
      <c r="I15" s="28"/>
      <c r="J15" s="30"/>
      <c r="K15" s="30"/>
      <c r="L15" s="28"/>
      <c r="M15" s="30"/>
      <c r="N15" s="30"/>
      <c r="O15" s="28"/>
      <c r="P15" s="22" t="s">
        <v>139</v>
      </c>
      <c r="Q15" s="29" t="s">
        <v>140</v>
      </c>
      <c r="R15" s="29" t="s">
        <v>141</v>
      </c>
      <c r="S15" s="30"/>
      <c r="T15" s="30"/>
      <c r="U15" s="29" t="s">
        <v>142</v>
      </c>
      <c r="V15" s="30"/>
      <c r="W15" s="30"/>
    </row>
    <row r="16">
      <c r="A16" s="22" t="s">
        <v>143</v>
      </c>
      <c r="B16" s="23" t="s">
        <v>144</v>
      </c>
      <c r="C16" s="24" t="s">
        <v>136</v>
      </c>
      <c r="D16" s="25" t="s">
        <v>145</v>
      </c>
      <c r="E16" s="26"/>
      <c r="F16" s="26" t="s">
        <v>146</v>
      </c>
      <c r="G16" s="27" t="s">
        <v>21</v>
      </c>
      <c r="H16" s="26" t="s">
        <v>147</v>
      </c>
      <c r="I16" s="28"/>
      <c r="J16" s="22" t="s">
        <v>148</v>
      </c>
      <c r="K16" s="26" t="s">
        <v>149</v>
      </c>
      <c r="L16" s="28"/>
      <c r="M16" s="22" t="s">
        <v>148</v>
      </c>
      <c r="N16" s="26" t="s">
        <v>149</v>
      </c>
      <c r="O16" s="28"/>
      <c r="P16" s="22" t="s">
        <v>139</v>
      </c>
      <c r="Q16" s="26" t="s">
        <v>150</v>
      </c>
      <c r="R16" s="36" t="s">
        <v>150</v>
      </c>
      <c r="S16" s="30"/>
      <c r="T16" s="30"/>
      <c r="U16" s="29" t="s">
        <v>150</v>
      </c>
      <c r="V16" s="35" t="s">
        <v>151</v>
      </c>
      <c r="W16" s="35" t="s">
        <v>152</v>
      </c>
    </row>
    <row r="17">
      <c r="A17" s="22" t="s">
        <v>153</v>
      </c>
      <c r="B17" s="23">
        <v>0.83</v>
      </c>
      <c r="C17" s="24" t="s">
        <v>19</v>
      </c>
      <c r="D17" s="25" t="s">
        <v>154</v>
      </c>
      <c r="E17" s="26"/>
      <c r="F17" s="26"/>
      <c r="G17" s="27" t="s">
        <v>21</v>
      </c>
      <c r="H17" s="26" t="s">
        <v>155</v>
      </c>
      <c r="I17" s="28"/>
      <c r="J17" s="22" t="s">
        <v>52</v>
      </c>
      <c r="K17" s="26" t="s">
        <v>156</v>
      </c>
      <c r="L17" s="28"/>
      <c r="M17" s="22" t="s">
        <v>52</v>
      </c>
      <c r="N17" s="26" t="s">
        <v>156</v>
      </c>
      <c r="O17" s="28"/>
      <c r="P17" s="30"/>
      <c r="Q17" s="31"/>
      <c r="R17" s="31"/>
      <c r="S17" s="35" t="s">
        <v>157</v>
      </c>
      <c r="T17" s="35" t="s">
        <v>158</v>
      </c>
      <c r="U17" s="31"/>
      <c r="V17" s="35" t="s">
        <v>159</v>
      </c>
      <c r="W17" s="35" t="s">
        <v>160</v>
      </c>
    </row>
    <row r="18">
      <c r="A18" s="34" t="s">
        <v>161</v>
      </c>
      <c r="B18" s="37">
        <v>0.83</v>
      </c>
      <c r="C18" s="24" t="s">
        <v>19</v>
      </c>
      <c r="D18" s="38" t="s">
        <v>162</v>
      </c>
      <c r="G18" s="27" t="s">
        <v>21</v>
      </c>
      <c r="H18" s="26" t="s">
        <v>163</v>
      </c>
      <c r="I18" s="28"/>
      <c r="J18" s="30"/>
      <c r="K18" s="30"/>
      <c r="L18" s="28"/>
      <c r="M18" s="30"/>
      <c r="N18" s="30"/>
      <c r="O18" s="28"/>
      <c r="P18" s="30"/>
      <c r="Q18" s="31"/>
      <c r="R18" s="31"/>
      <c r="S18" s="35" t="s">
        <v>164</v>
      </c>
      <c r="T18" s="35" t="s">
        <v>165</v>
      </c>
      <c r="U18" s="31"/>
      <c r="V18" s="35" t="s">
        <v>166</v>
      </c>
      <c r="W18" s="35" t="s">
        <v>167</v>
      </c>
    </row>
    <row r="19">
      <c r="A19" s="22" t="s">
        <v>168</v>
      </c>
      <c r="B19" s="37">
        <v>0.83</v>
      </c>
      <c r="C19" s="39" t="s">
        <v>120</v>
      </c>
      <c r="D19" s="38" t="s">
        <v>169</v>
      </c>
      <c r="G19" s="27" t="s">
        <v>21</v>
      </c>
      <c r="H19" s="26" t="s">
        <v>170</v>
      </c>
      <c r="I19" s="28"/>
      <c r="J19" s="22" t="s">
        <v>120</v>
      </c>
      <c r="K19" s="26" t="s">
        <v>171</v>
      </c>
      <c r="L19" s="28"/>
      <c r="M19" s="22" t="s">
        <v>120</v>
      </c>
      <c r="N19" s="26" t="s">
        <v>171</v>
      </c>
      <c r="O19" s="28"/>
      <c r="P19" s="30"/>
      <c r="Q19" s="31"/>
      <c r="R19" s="31"/>
      <c r="S19" s="35" t="s">
        <v>172</v>
      </c>
      <c r="T19" s="35" t="s">
        <v>173</v>
      </c>
      <c r="U19" s="31"/>
      <c r="V19" s="35" t="s">
        <v>174</v>
      </c>
      <c r="W19" s="35" t="s">
        <v>175</v>
      </c>
    </row>
    <row r="20">
      <c r="A20" s="22" t="s">
        <v>176</v>
      </c>
      <c r="B20" s="37">
        <v>0.83</v>
      </c>
      <c r="C20" s="39" t="s">
        <v>19</v>
      </c>
      <c r="D20" s="38" t="s">
        <v>177</v>
      </c>
      <c r="F20" s="26"/>
      <c r="G20" s="27" t="s">
        <v>21</v>
      </c>
      <c r="H20" s="26" t="s">
        <v>178</v>
      </c>
      <c r="I20" s="28"/>
      <c r="J20" s="22" t="s">
        <v>52</v>
      </c>
      <c r="K20" s="26" t="s">
        <v>179</v>
      </c>
      <c r="L20" s="28"/>
      <c r="M20" s="22" t="s">
        <v>52</v>
      </c>
      <c r="N20" s="26" t="s">
        <v>179</v>
      </c>
      <c r="O20" s="28"/>
      <c r="P20" s="30"/>
      <c r="Q20" s="31"/>
      <c r="R20" s="31"/>
      <c r="S20" s="35" t="s">
        <v>180</v>
      </c>
      <c r="T20" s="35" t="s">
        <v>181</v>
      </c>
      <c r="U20" s="31"/>
      <c r="V20" s="30"/>
      <c r="W20" s="30"/>
    </row>
    <row r="21">
      <c r="A21" s="34" t="s">
        <v>182</v>
      </c>
      <c r="B21" s="23" t="s">
        <v>95</v>
      </c>
      <c r="C21" s="39" t="s">
        <v>19</v>
      </c>
      <c r="D21" s="38" t="s">
        <v>183</v>
      </c>
      <c r="G21" s="27" t="s">
        <v>21</v>
      </c>
      <c r="H21" s="26" t="s">
        <v>184</v>
      </c>
      <c r="I21" s="28"/>
      <c r="J21" s="22"/>
      <c r="K21" s="35" t="s">
        <v>185</v>
      </c>
      <c r="L21" s="28"/>
      <c r="M21" s="22"/>
      <c r="N21" s="35" t="s">
        <v>186</v>
      </c>
      <c r="O21" s="28"/>
      <c r="P21" s="22"/>
      <c r="Q21" s="40" t="s">
        <v>187</v>
      </c>
      <c r="R21" s="40" t="s">
        <v>188</v>
      </c>
      <c r="S21" s="30"/>
      <c r="T21" s="30"/>
      <c r="U21" s="40" t="s">
        <v>189</v>
      </c>
      <c r="V21" s="30"/>
      <c r="W21" s="30"/>
    </row>
    <row r="22">
      <c r="A22" s="22" t="s">
        <v>190</v>
      </c>
      <c r="B22" s="23" t="s">
        <v>191</v>
      </c>
      <c r="C22" s="39" t="s">
        <v>120</v>
      </c>
      <c r="D22" s="38" t="s">
        <v>192</v>
      </c>
      <c r="G22" s="27" t="s">
        <v>21</v>
      </c>
      <c r="H22" s="26" t="s">
        <v>193</v>
      </c>
      <c r="I22" s="28"/>
      <c r="J22" s="30"/>
      <c r="K22" s="30"/>
      <c r="L22" s="28"/>
      <c r="M22" s="30"/>
      <c r="N22" s="30"/>
      <c r="O22" s="28"/>
      <c r="P22" s="30"/>
      <c r="Q22" s="31"/>
      <c r="R22" s="31"/>
      <c r="S22" s="30"/>
      <c r="T22" s="30"/>
      <c r="U22" s="31"/>
      <c r="V22" s="30"/>
      <c r="W22" s="30"/>
    </row>
    <row r="23">
      <c r="A23" s="22" t="s">
        <v>194</v>
      </c>
      <c r="B23" s="23" t="s">
        <v>191</v>
      </c>
      <c r="C23" s="39" t="s">
        <v>120</v>
      </c>
      <c r="D23" s="38" t="s">
        <v>195</v>
      </c>
      <c r="G23" s="27" t="s">
        <v>21</v>
      </c>
      <c r="H23" s="26" t="s">
        <v>196</v>
      </c>
      <c r="I23" s="28"/>
      <c r="J23" s="30"/>
      <c r="K23" s="30"/>
      <c r="L23" s="28"/>
      <c r="M23" s="30"/>
      <c r="N23" s="30"/>
      <c r="O23" s="28"/>
      <c r="P23" s="30"/>
      <c r="Q23" s="31"/>
      <c r="R23" s="31"/>
      <c r="S23" s="30"/>
      <c r="T23" s="30"/>
      <c r="U23" s="31"/>
      <c r="V23" s="30"/>
      <c r="W23" s="30"/>
    </row>
    <row r="24">
      <c r="A24" s="22" t="s">
        <v>197</v>
      </c>
      <c r="B24" s="23" t="s">
        <v>191</v>
      </c>
      <c r="C24" s="39" t="s">
        <v>19</v>
      </c>
      <c r="D24" s="38" t="s">
        <v>198</v>
      </c>
      <c r="F24" s="26" t="s">
        <v>146</v>
      </c>
      <c r="G24" s="27" t="s">
        <v>21</v>
      </c>
      <c r="H24" s="26" t="s">
        <v>199</v>
      </c>
      <c r="I24" s="28"/>
      <c r="J24" s="22" t="s">
        <v>148</v>
      </c>
      <c r="K24" s="26" t="s">
        <v>200</v>
      </c>
      <c r="L24" s="28"/>
      <c r="M24" s="22" t="s">
        <v>148</v>
      </c>
      <c r="N24" s="26" t="s">
        <v>200</v>
      </c>
      <c r="O24" s="28"/>
      <c r="P24" s="30"/>
      <c r="Q24" s="31"/>
      <c r="R24" s="31"/>
      <c r="S24" s="30"/>
      <c r="T24" s="30"/>
      <c r="U24" s="31"/>
      <c r="V24" s="30"/>
      <c r="W24" s="30"/>
    </row>
    <row r="25">
      <c r="A25" s="34" t="s">
        <v>201</v>
      </c>
      <c r="B25" s="23" t="s">
        <v>95</v>
      </c>
      <c r="C25" s="24" t="s">
        <v>136</v>
      </c>
      <c r="D25" s="38" t="s">
        <v>169</v>
      </c>
      <c r="G25" s="27" t="s">
        <v>21</v>
      </c>
      <c r="H25" s="35" t="s">
        <v>202</v>
      </c>
      <c r="I25" s="28"/>
      <c r="J25" s="30"/>
      <c r="K25" s="30"/>
      <c r="L25" s="28"/>
      <c r="M25" s="30"/>
      <c r="N25" s="30"/>
      <c r="O25" s="28"/>
      <c r="P25" s="30"/>
      <c r="Q25" s="31"/>
      <c r="R25" s="31"/>
      <c r="S25" s="30"/>
      <c r="T25" s="30"/>
      <c r="U25" s="31"/>
      <c r="V25" s="30"/>
      <c r="W25" s="30"/>
    </row>
    <row r="26">
      <c r="A26" s="34" t="s">
        <v>203</v>
      </c>
      <c r="B26" s="23" t="s">
        <v>95</v>
      </c>
      <c r="C26" s="24" t="s">
        <v>136</v>
      </c>
      <c r="D26" s="38" t="s">
        <v>195</v>
      </c>
      <c r="G26" s="27" t="s">
        <v>21</v>
      </c>
      <c r="H26" s="35" t="s">
        <v>204</v>
      </c>
      <c r="I26" s="28"/>
      <c r="J26" s="30"/>
      <c r="K26" s="30"/>
      <c r="L26" s="28"/>
      <c r="M26" s="30"/>
      <c r="N26" s="30"/>
      <c r="O26" s="28"/>
      <c r="P26" s="30"/>
      <c r="Q26" s="31"/>
      <c r="R26" s="31"/>
      <c r="S26" s="30"/>
      <c r="T26" s="30"/>
      <c r="U26" s="31"/>
      <c r="V26" s="30"/>
      <c r="W26" s="30"/>
    </row>
    <row r="27">
      <c r="A27" s="34" t="s">
        <v>205</v>
      </c>
      <c r="B27" s="23" t="s">
        <v>95</v>
      </c>
      <c r="C27" s="24" t="s">
        <v>136</v>
      </c>
      <c r="D27" s="38" t="s">
        <v>206</v>
      </c>
      <c r="F27" s="26" t="s">
        <v>146</v>
      </c>
      <c r="G27" s="27" t="s">
        <v>21</v>
      </c>
      <c r="H27" s="35" t="s">
        <v>207</v>
      </c>
      <c r="I27" s="28"/>
      <c r="J27" s="30"/>
      <c r="K27" s="30"/>
      <c r="L27" s="28"/>
      <c r="M27" s="30"/>
      <c r="N27" s="30"/>
      <c r="O27" s="28"/>
      <c r="P27" s="30"/>
      <c r="Q27" s="31"/>
      <c r="R27" s="31"/>
      <c r="S27" s="30"/>
      <c r="T27" s="30"/>
      <c r="U27" s="31"/>
      <c r="V27" s="30"/>
      <c r="W27" s="30"/>
    </row>
    <row r="28">
      <c r="A28" s="22" t="s">
        <v>208</v>
      </c>
      <c r="B28" s="23" t="s">
        <v>209</v>
      </c>
      <c r="C28" s="39" t="s">
        <v>136</v>
      </c>
      <c r="D28" s="38" t="s">
        <v>210</v>
      </c>
      <c r="F28" s="26" t="s">
        <v>108</v>
      </c>
      <c r="G28" s="27" t="s">
        <v>21</v>
      </c>
      <c r="H28" s="26" t="s">
        <v>211</v>
      </c>
      <c r="I28" s="28"/>
      <c r="J28" s="30"/>
      <c r="K28" s="30"/>
      <c r="L28" s="28"/>
      <c r="M28" s="30"/>
      <c r="N28" s="30"/>
      <c r="O28" s="28"/>
      <c r="P28" s="22" t="s">
        <v>212</v>
      </c>
      <c r="Q28" s="29" t="s">
        <v>213</v>
      </c>
      <c r="R28" s="31"/>
      <c r="S28" s="30"/>
      <c r="T28" s="30"/>
      <c r="U28" s="31"/>
      <c r="V28" s="30"/>
      <c r="W28" s="30"/>
    </row>
    <row r="29">
      <c r="A29" s="41" t="s">
        <v>214</v>
      </c>
      <c r="B29" s="23" t="s">
        <v>209</v>
      </c>
      <c r="C29" s="39" t="s">
        <v>136</v>
      </c>
      <c r="D29" s="38" t="s">
        <v>215</v>
      </c>
      <c r="F29" s="26" t="s">
        <v>216</v>
      </c>
      <c r="G29" s="27" t="s">
        <v>21</v>
      </c>
      <c r="H29" s="26" t="s">
        <v>217</v>
      </c>
      <c r="I29" s="28"/>
      <c r="J29" s="22" t="s">
        <v>218</v>
      </c>
      <c r="K29" s="26" t="s">
        <v>219</v>
      </c>
      <c r="L29" s="28"/>
      <c r="M29" s="30"/>
      <c r="N29" s="30"/>
      <c r="O29" s="28"/>
      <c r="P29" s="22" t="s">
        <v>220</v>
      </c>
      <c r="Q29" s="29" t="s">
        <v>219</v>
      </c>
      <c r="R29" s="29" t="s">
        <v>221</v>
      </c>
      <c r="S29" s="30"/>
      <c r="T29" s="30"/>
      <c r="U29" s="29" t="s">
        <v>222</v>
      </c>
      <c r="V29" s="30"/>
      <c r="W29" s="30"/>
    </row>
    <row r="30">
      <c r="A30" s="41" t="s">
        <v>223</v>
      </c>
      <c r="B30" s="23" t="s">
        <v>144</v>
      </c>
      <c r="C30" s="39" t="s">
        <v>136</v>
      </c>
      <c r="D30" s="38" t="s">
        <v>224</v>
      </c>
      <c r="F30" s="26" t="s">
        <v>225</v>
      </c>
      <c r="G30" s="27" t="s">
        <v>21</v>
      </c>
      <c r="H30" s="26" t="s">
        <v>226</v>
      </c>
      <c r="I30" s="28"/>
      <c r="J30" s="22" t="s">
        <v>227</v>
      </c>
      <c r="K30" s="26" t="s">
        <v>219</v>
      </c>
      <c r="L30" s="28"/>
      <c r="M30" s="22" t="s">
        <v>148</v>
      </c>
      <c r="N30" s="26" t="s">
        <v>228</v>
      </c>
      <c r="O30" s="28"/>
      <c r="P30" s="22" t="s">
        <v>220</v>
      </c>
      <c r="Q30" s="29" t="s">
        <v>219</v>
      </c>
      <c r="R30" s="29" t="s">
        <v>221</v>
      </c>
      <c r="S30" s="30"/>
      <c r="T30" s="30"/>
      <c r="U30" s="29" t="s">
        <v>222</v>
      </c>
      <c r="V30" s="30"/>
      <c r="W30" s="30"/>
    </row>
    <row r="31">
      <c r="A31" s="41" t="s">
        <v>229</v>
      </c>
      <c r="B31" s="23" t="s">
        <v>230</v>
      </c>
      <c r="C31" s="39" t="s">
        <v>136</v>
      </c>
      <c r="D31" s="38" t="s">
        <v>231</v>
      </c>
      <c r="F31" s="26"/>
      <c r="G31" s="27" t="s">
        <v>21</v>
      </c>
      <c r="H31" s="26" t="s">
        <v>232</v>
      </c>
      <c r="I31" s="28"/>
      <c r="J31" s="30"/>
      <c r="K31" s="30"/>
      <c r="L31" s="28"/>
      <c r="M31" s="30"/>
      <c r="N31" s="30"/>
      <c r="O31" s="28"/>
      <c r="P31" s="31"/>
      <c r="Q31" s="31"/>
      <c r="R31" s="31"/>
      <c r="S31" s="30"/>
      <c r="T31" s="30"/>
      <c r="U31" s="31"/>
      <c r="V31" s="35"/>
      <c r="W31" s="35"/>
    </row>
    <row r="32">
      <c r="A32" s="41" t="s">
        <v>233</v>
      </c>
      <c r="B32" s="23" t="s">
        <v>95</v>
      </c>
      <c r="C32" s="39" t="s">
        <v>136</v>
      </c>
      <c r="D32" s="38" t="s">
        <v>234</v>
      </c>
      <c r="G32" s="27" t="s">
        <v>21</v>
      </c>
      <c r="H32" s="26" t="s">
        <v>235</v>
      </c>
      <c r="I32" s="28"/>
      <c r="J32" s="30"/>
      <c r="K32" s="30"/>
      <c r="L32" s="28"/>
      <c r="M32" s="30"/>
      <c r="N32" s="30"/>
      <c r="O32" s="28"/>
      <c r="P32" s="31"/>
      <c r="Q32" s="31"/>
      <c r="R32" s="31"/>
      <c r="S32" s="30"/>
      <c r="T32" s="30"/>
      <c r="U32" s="31"/>
      <c r="V32" s="35" t="s">
        <v>129</v>
      </c>
      <c r="W32" s="35" t="s">
        <v>130</v>
      </c>
    </row>
    <row r="33">
      <c r="A33" s="21"/>
      <c r="C33" s="39"/>
      <c r="D33" s="38"/>
      <c r="V33" s="35"/>
      <c r="W33" s="35"/>
    </row>
    <row r="34">
      <c r="A34" s="21"/>
      <c r="B34" s="26"/>
      <c r="C34" s="39"/>
      <c r="D34" s="38"/>
      <c r="G34" s="33"/>
      <c r="H34" s="33"/>
      <c r="I34" s="26"/>
      <c r="J34" s="26"/>
      <c r="K34" s="26"/>
      <c r="O34" s="26"/>
      <c r="P34" s="26"/>
      <c r="Q34" s="26"/>
      <c r="R34" s="35"/>
      <c r="S34" s="35"/>
      <c r="T34" s="35"/>
      <c r="U34" s="35"/>
      <c r="V34" s="35"/>
      <c r="W34" s="35"/>
    </row>
    <row r="35">
      <c r="A35" s="21"/>
      <c r="B35" s="26"/>
      <c r="C35" s="39"/>
      <c r="D35" s="38"/>
      <c r="G35" s="33"/>
      <c r="H35" s="33"/>
      <c r="I35" s="26"/>
      <c r="J35" s="26"/>
      <c r="K35" s="26"/>
      <c r="O35" s="26"/>
      <c r="P35" s="26"/>
      <c r="Q35" s="26"/>
      <c r="R35" s="35"/>
      <c r="S35" s="35"/>
      <c r="T35" s="35"/>
      <c r="U35" s="35"/>
      <c r="V35" s="35"/>
      <c r="W35" s="35"/>
    </row>
    <row r="36">
      <c r="A36" s="42" t="s">
        <v>236</v>
      </c>
      <c r="C36" s="39"/>
      <c r="D36" s="38"/>
    </row>
    <row r="37">
      <c r="C37" s="39"/>
      <c r="D37" s="38"/>
    </row>
    <row r="38">
      <c r="A38" s="43"/>
    </row>
    <row r="39">
      <c r="A39" s="43" t="s">
        <v>237</v>
      </c>
    </row>
    <row r="40">
      <c r="A40" s="22" t="s">
        <v>238</v>
      </c>
      <c r="B40" s="23" t="s">
        <v>95</v>
      </c>
      <c r="C40" s="39" t="s">
        <v>19</v>
      </c>
      <c r="D40" s="38" t="s">
        <v>239</v>
      </c>
      <c r="E40" s="23"/>
      <c r="F40" s="23"/>
    </row>
    <row r="41">
      <c r="A41" s="22" t="s">
        <v>240</v>
      </c>
      <c r="B41" s="23" t="s">
        <v>95</v>
      </c>
      <c r="C41" s="39" t="s">
        <v>96</v>
      </c>
      <c r="D41" s="38" t="s">
        <v>241</v>
      </c>
      <c r="E41" s="23"/>
      <c r="F41" s="23"/>
    </row>
    <row r="42">
      <c r="A42" s="22" t="s">
        <v>242</v>
      </c>
      <c r="B42" s="23" t="s">
        <v>95</v>
      </c>
      <c r="C42" s="39" t="s">
        <v>84</v>
      </c>
      <c r="D42" s="38" t="s">
        <v>241</v>
      </c>
      <c r="E42" s="23"/>
      <c r="F42" s="23"/>
    </row>
    <row r="43">
      <c r="A43" s="22" t="s">
        <v>243</v>
      </c>
      <c r="B43" s="23" t="s">
        <v>95</v>
      </c>
      <c r="C43" s="39" t="s">
        <v>244</v>
      </c>
      <c r="D43" s="38" t="s">
        <v>35</v>
      </c>
      <c r="E43" s="23"/>
      <c r="F43" s="23"/>
    </row>
    <row r="44">
      <c r="A44" s="22" t="s">
        <v>245</v>
      </c>
      <c r="B44" s="23" t="s">
        <v>95</v>
      </c>
      <c r="C44" s="39" t="s">
        <v>20</v>
      </c>
      <c r="D44" s="38" t="s">
        <v>35</v>
      </c>
      <c r="E44" s="23"/>
      <c r="F44" s="23"/>
    </row>
    <row r="45">
      <c r="A45" s="22" t="s">
        <v>246</v>
      </c>
      <c r="B45" s="23" t="s">
        <v>95</v>
      </c>
      <c r="C45" s="39" t="s">
        <v>96</v>
      </c>
      <c r="D45" s="38" t="s">
        <v>35</v>
      </c>
      <c r="E45" s="23"/>
      <c r="F45" s="23"/>
    </row>
    <row r="46">
      <c r="A46" s="22" t="s">
        <v>247</v>
      </c>
      <c r="B46" s="23" t="s">
        <v>95</v>
      </c>
      <c r="C46" s="39" t="s">
        <v>84</v>
      </c>
      <c r="D46" s="38" t="s">
        <v>35</v>
      </c>
      <c r="E46" s="23"/>
      <c r="F46" s="23"/>
    </row>
    <row r="47">
      <c r="A47" s="22" t="s">
        <v>248</v>
      </c>
      <c r="B47" s="23" t="s">
        <v>95</v>
      </c>
      <c r="C47" s="39" t="s">
        <v>84</v>
      </c>
      <c r="D47" s="38" t="s">
        <v>183</v>
      </c>
      <c r="E47" s="23"/>
      <c r="F47" s="23"/>
    </row>
    <row r="48">
      <c r="A48" s="22" t="s">
        <v>249</v>
      </c>
      <c r="B48" s="23" t="s">
        <v>95</v>
      </c>
      <c r="C48" s="39" t="s">
        <v>120</v>
      </c>
      <c r="D48" s="38" t="s">
        <v>250</v>
      </c>
      <c r="E48" s="23"/>
      <c r="F48" s="23"/>
    </row>
    <row r="49">
      <c r="A49" s="22" t="s">
        <v>251</v>
      </c>
      <c r="B49" s="23" t="s">
        <v>95</v>
      </c>
      <c r="C49" s="39" t="s">
        <v>136</v>
      </c>
      <c r="D49" s="38" t="s">
        <v>250</v>
      </c>
      <c r="E49" s="23"/>
      <c r="F49" s="23"/>
    </row>
    <row r="50">
      <c r="A50" s="22" t="s">
        <v>252</v>
      </c>
      <c r="B50" s="23" t="s">
        <v>95</v>
      </c>
      <c r="C50" s="39" t="s">
        <v>120</v>
      </c>
      <c r="D50" s="38" t="s">
        <v>253</v>
      </c>
      <c r="E50" s="23"/>
      <c r="F50" s="23"/>
    </row>
    <row r="51">
      <c r="A51" s="22" t="s">
        <v>254</v>
      </c>
      <c r="B51" s="23" t="s">
        <v>95</v>
      </c>
      <c r="C51" s="39" t="s">
        <v>19</v>
      </c>
      <c r="D51" s="38" t="s">
        <v>255</v>
      </c>
      <c r="E51" s="23"/>
      <c r="F51" s="23"/>
    </row>
    <row r="52">
      <c r="A52" s="22" t="s">
        <v>256</v>
      </c>
      <c r="B52" s="23" t="s">
        <v>95</v>
      </c>
      <c r="C52" s="39" t="s">
        <v>120</v>
      </c>
      <c r="D52" s="38" t="s">
        <v>257</v>
      </c>
      <c r="E52" s="23"/>
      <c r="F52" s="23"/>
    </row>
    <row r="53">
      <c r="A53" s="22" t="s">
        <v>258</v>
      </c>
      <c r="B53" s="23" t="s">
        <v>95</v>
      </c>
      <c r="C53" s="39" t="s">
        <v>120</v>
      </c>
      <c r="D53" s="38" t="s">
        <v>259</v>
      </c>
      <c r="E53" s="23"/>
      <c r="F53" s="23"/>
    </row>
    <row r="54">
      <c r="A54" s="21"/>
      <c r="B54" s="23"/>
      <c r="C54" s="39"/>
      <c r="D54" s="38"/>
      <c r="E54" s="23"/>
      <c r="F54" s="23"/>
    </row>
    <row r="55">
      <c r="C55" s="44"/>
      <c r="D55" s="45"/>
    </row>
    <row r="56">
      <c r="A56" s="43" t="s">
        <v>260</v>
      </c>
      <c r="C56" s="46" t="s">
        <v>261</v>
      </c>
    </row>
    <row r="58">
      <c r="A58" s="47" t="s">
        <v>262</v>
      </c>
    </row>
    <row r="59">
      <c r="A59" s="47" t="s">
        <v>263</v>
      </c>
    </row>
    <row r="61">
      <c r="A61" s="43" t="s">
        <v>264</v>
      </c>
    </row>
    <row r="62">
      <c r="A62" s="43" t="s">
        <v>265</v>
      </c>
    </row>
    <row r="64">
      <c r="A64" s="48" t="s">
        <v>266</v>
      </c>
    </row>
    <row r="65">
      <c r="A65" s="22" t="s">
        <v>267</v>
      </c>
      <c r="C65" s="26"/>
      <c r="D65" s="26"/>
      <c r="E65" s="26"/>
      <c r="F65" s="26"/>
      <c r="G65" s="26"/>
      <c r="H65" s="26"/>
    </row>
    <row r="66">
      <c r="A66" s="22" t="s">
        <v>268</v>
      </c>
      <c r="C66" s="26"/>
      <c r="D66" s="26"/>
      <c r="E66" s="26"/>
      <c r="F66" s="26"/>
      <c r="G66" s="26"/>
      <c r="H66" s="26"/>
    </row>
    <row r="67">
      <c r="A67" s="22" t="s">
        <v>269</v>
      </c>
      <c r="C67" s="26"/>
      <c r="D67" s="26"/>
      <c r="E67" s="26"/>
      <c r="F67" s="26"/>
      <c r="G67" s="26"/>
      <c r="H67" s="26"/>
    </row>
    <row r="68">
      <c r="A68" s="22" t="s">
        <v>270</v>
      </c>
      <c r="C68" s="26"/>
      <c r="D68" s="26"/>
      <c r="E68" s="26"/>
      <c r="F68" s="26"/>
      <c r="G68" s="26"/>
      <c r="H68" s="26"/>
    </row>
    <row r="69">
      <c r="A69" s="22" t="s">
        <v>271</v>
      </c>
      <c r="D69" s="26"/>
      <c r="E69" s="26"/>
      <c r="F69" s="26"/>
      <c r="G69" s="26"/>
    </row>
    <row r="70">
      <c r="D70" s="26"/>
      <c r="E70" s="26"/>
      <c r="F70" s="26"/>
      <c r="G70" s="26"/>
    </row>
    <row r="71">
      <c r="A71" s="48" t="s">
        <v>272</v>
      </c>
      <c r="B71" s="48" t="s">
        <v>273</v>
      </c>
      <c r="D71" s="26"/>
      <c r="E71" s="26"/>
      <c r="F71" s="26"/>
      <c r="G71" s="26"/>
    </row>
    <row r="72">
      <c r="A72" s="22" t="s">
        <v>274</v>
      </c>
      <c r="B72" s="22"/>
      <c r="D72" s="26"/>
      <c r="E72" s="26"/>
      <c r="F72" s="26"/>
      <c r="G72" s="26"/>
    </row>
    <row r="73">
      <c r="A73" s="22" t="s">
        <v>275</v>
      </c>
      <c r="B73" s="22"/>
      <c r="D73" s="26"/>
      <c r="E73" s="26"/>
      <c r="F73" s="26"/>
      <c r="G73" s="26"/>
    </row>
    <row r="74">
      <c r="A74" s="49" t="s">
        <v>276</v>
      </c>
      <c r="B74" s="22"/>
      <c r="D74" s="26"/>
      <c r="E74" s="26"/>
      <c r="F74" s="26"/>
      <c r="G74" s="26"/>
    </row>
    <row r="75">
      <c r="A75" s="22"/>
      <c r="B75" s="22"/>
      <c r="D75" s="26"/>
      <c r="E75" s="26"/>
      <c r="F75" s="26"/>
      <c r="G75" s="26"/>
    </row>
    <row r="76">
      <c r="A76" s="22"/>
      <c r="B76" s="22"/>
      <c r="D76" s="26"/>
      <c r="E76" s="26"/>
      <c r="F76" s="26"/>
      <c r="G76" s="26"/>
    </row>
    <row r="77">
      <c r="A77" s="22"/>
      <c r="B77" s="22"/>
      <c r="D77" s="26"/>
      <c r="E77" s="26"/>
      <c r="F77" s="26"/>
      <c r="G77" s="26"/>
    </row>
    <row r="78">
      <c r="A78" s="48" t="s">
        <v>277</v>
      </c>
      <c r="B78" s="48" t="s">
        <v>273</v>
      </c>
      <c r="D78" s="26"/>
      <c r="E78" s="26"/>
      <c r="F78" s="26"/>
      <c r="G78" s="26"/>
    </row>
    <row r="79">
      <c r="A79" s="22" t="s">
        <v>278</v>
      </c>
      <c r="B79" s="22"/>
      <c r="D79" s="26"/>
      <c r="E79" s="26"/>
      <c r="F79" s="26"/>
      <c r="G79" s="26"/>
    </row>
    <row r="80">
      <c r="A80" s="22" t="s">
        <v>279</v>
      </c>
      <c r="B80" s="22"/>
      <c r="D80" s="26"/>
      <c r="E80" s="26"/>
      <c r="F80" s="26"/>
      <c r="G80" s="26"/>
    </row>
    <row r="81">
      <c r="A81" s="22" t="s">
        <v>280</v>
      </c>
      <c r="B81" s="22"/>
      <c r="D81" s="26"/>
      <c r="E81" s="26"/>
      <c r="F81" s="26"/>
      <c r="G81" s="26"/>
    </row>
    <row r="82">
      <c r="A82" s="22" t="s">
        <v>281</v>
      </c>
      <c r="B82" s="22"/>
      <c r="D82" s="26"/>
      <c r="E82" s="26"/>
      <c r="F82" s="26"/>
      <c r="G82" s="26"/>
    </row>
    <row r="83">
      <c r="A83" s="22" t="s">
        <v>282</v>
      </c>
      <c r="B83" s="22"/>
      <c r="D83" s="26"/>
      <c r="E83" s="26"/>
      <c r="F83" s="26"/>
      <c r="G83" s="26"/>
    </row>
    <row r="84">
      <c r="A84" s="49" t="s">
        <v>283</v>
      </c>
      <c r="B84" s="22"/>
      <c r="D84" s="26"/>
      <c r="E84" s="26"/>
      <c r="F84" s="26"/>
      <c r="G84" s="26"/>
    </row>
    <row r="85">
      <c r="A85" s="22"/>
      <c r="B85" s="22"/>
      <c r="D85" s="26"/>
      <c r="E85" s="26"/>
      <c r="F85" s="26"/>
      <c r="G85" s="26"/>
    </row>
    <row r="86">
      <c r="A86" s="22"/>
      <c r="B86" s="22"/>
      <c r="D86" s="26"/>
      <c r="E86" s="26"/>
      <c r="F86" s="26"/>
      <c r="G86" s="26"/>
    </row>
    <row r="87">
      <c r="A87" s="48" t="s">
        <v>284</v>
      </c>
      <c r="B87" s="48" t="s">
        <v>273</v>
      </c>
      <c r="D87" s="26"/>
      <c r="E87" s="26"/>
      <c r="F87" s="26"/>
      <c r="G87" s="26"/>
    </row>
    <row r="88">
      <c r="A88" s="22" t="s">
        <v>285</v>
      </c>
      <c r="B88" s="22"/>
      <c r="D88" s="26"/>
      <c r="E88" s="26"/>
      <c r="F88" s="26"/>
      <c r="G88" s="26"/>
    </row>
    <row r="89">
      <c r="A89" s="22" t="s">
        <v>286</v>
      </c>
      <c r="B89" s="22"/>
      <c r="D89" s="26"/>
      <c r="E89" s="26"/>
      <c r="F89" s="26"/>
      <c r="G89" s="26"/>
    </row>
    <row r="90">
      <c r="A90" s="49" t="s">
        <v>287</v>
      </c>
      <c r="B90" s="22"/>
      <c r="D90" s="26"/>
      <c r="E90" s="26"/>
      <c r="F90" s="26"/>
      <c r="G90" s="26"/>
    </row>
    <row r="91">
      <c r="A91" s="22"/>
      <c r="B91" s="22"/>
      <c r="D91" s="26"/>
      <c r="E91" s="26"/>
      <c r="F91" s="26"/>
      <c r="G91" s="26"/>
    </row>
    <row r="92">
      <c r="A92" s="22"/>
      <c r="B92" s="22"/>
    </row>
    <row r="93">
      <c r="A93" s="22"/>
      <c r="B93" s="22"/>
    </row>
    <row r="94">
      <c r="A94" s="48" t="s">
        <v>288</v>
      </c>
      <c r="B94" s="48" t="s">
        <v>273</v>
      </c>
    </row>
    <row r="95">
      <c r="A95" s="22" t="s">
        <v>289</v>
      </c>
      <c r="B95" s="22"/>
    </row>
    <row r="96">
      <c r="A96" s="22" t="s">
        <v>290</v>
      </c>
      <c r="B96" s="22"/>
    </row>
    <row r="97">
      <c r="A97" s="22" t="s">
        <v>291</v>
      </c>
      <c r="B97" s="22"/>
    </row>
    <row r="98">
      <c r="A98" s="22" t="s">
        <v>292</v>
      </c>
      <c r="B98" s="22"/>
    </row>
    <row r="99">
      <c r="A99" s="22"/>
      <c r="B99" s="22"/>
    </row>
    <row r="100">
      <c r="A100" s="48" t="s">
        <v>293</v>
      </c>
      <c r="B100" s="48" t="s">
        <v>273</v>
      </c>
    </row>
    <row r="101">
      <c r="A101" s="22" t="s">
        <v>294</v>
      </c>
      <c r="B101" s="22"/>
    </row>
    <row r="102">
      <c r="A102" s="49" t="s">
        <v>295</v>
      </c>
      <c r="B102" s="22"/>
    </row>
    <row r="103">
      <c r="A103" s="22"/>
      <c r="B103" s="22"/>
    </row>
    <row r="104">
      <c r="A104" s="22"/>
      <c r="B104" s="22"/>
    </row>
    <row r="105">
      <c r="A105" s="48" t="s">
        <v>296</v>
      </c>
      <c r="B105" s="48" t="s">
        <v>273</v>
      </c>
    </row>
    <row r="106">
      <c r="A106" s="22" t="s">
        <v>297</v>
      </c>
      <c r="B106" s="41" t="s">
        <v>298</v>
      </c>
    </row>
    <row r="107">
      <c r="A107" s="22"/>
      <c r="B107" s="22"/>
    </row>
  </sheetData>
  <mergeCells count="5">
    <mergeCell ref="G1:Q1"/>
    <mergeCell ref="G2:Q2"/>
    <mergeCell ref="A36:A37"/>
    <mergeCell ref="C56:D56"/>
    <mergeCell ref="A56:A57"/>
  </mergeCells>
  <conditionalFormatting sqref="A61:A62 C65:C68 D65:G91 H65:H68">
    <cfRule type="notContainsBlanks" dxfId="0" priority="1">
      <formula>LEN(TRIM(A61))&gt;0</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topLeftCell="B1" activePane="topRight" state="frozen"/>
      <selection activeCell="C2" sqref="C2" pane="topRight"/>
    </sheetView>
  </sheetViews>
  <sheetFormatPr customHeight="1" defaultColWidth="14.43" defaultRowHeight="15.75"/>
  <cols>
    <col customWidth="1" min="1" max="1" width="54.71"/>
    <col customWidth="1" min="7" max="7" width="38.43"/>
    <col customWidth="1" min="8" max="8" width="34.71"/>
    <col customWidth="1" min="9" max="9" width="42.43"/>
    <col customWidth="1" min="10" max="10" width="51.14"/>
    <col customWidth="1" min="11" max="11" width="46.14"/>
    <col customWidth="1" min="12" max="12" width="53.43"/>
    <col customWidth="1" min="13" max="13" width="52.86"/>
    <col customWidth="1" min="14" max="14" width="58.0"/>
    <col customWidth="1" min="15" max="15" width="67.0"/>
    <col customWidth="1" min="16" max="16" width="64.14"/>
  </cols>
  <sheetData>
    <row r="1">
      <c r="A1" s="50" t="s">
        <v>0</v>
      </c>
      <c r="B1" s="2" t="s">
        <v>1</v>
      </c>
      <c r="C1" s="2" t="s">
        <v>2</v>
      </c>
      <c r="D1" s="3" t="s">
        <v>3</v>
      </c>
      <c r="E1" s="4" t="s">
        <v>4</v>
      </c>
      <c r="F1" s="4" t="s">
        <v>5</v>
      </c>
      <c r="G1" s="51" t="s">
        <v>299</v>
      </c>
      <c r="K1" s="51" t="s">
        <v>300</v>
      </c>
      <c r="N1" s="51" t="s">
        <v>301</v>
      </c>
    </row>
    <row r="2">
      <c r="A2" s="8" t="s">
        <v>9</v>
      </c>
      <c r="B2" s="52"/>
      <c r="C2" s="52"/>
      <c r="D2" s="52"/>
      <c r="E2" s="53"/>
      <c r="F2" s="53"/>
      <c r="G2" s="54" t="s">
        <v>10</v>
      </c>
      <c r="H2" s="55"/>
      <c r="I2" s="55"/>
      <c r="J2" s="56"/>
      <c r="K2" s="57" t="s">
        <v>11</v>
      </c>
      <c r="L2" s="55"/>
      <c r="M2" s="55"/>
      <c r="N2" s="54" t="s">
        <v>12</v>
      </c>
      <c r="O2" s="55"/>
      <c r="P2" s="56"/>
    </row>
    <row r="3">
      <c r="A3" s="11" t="s">
        <v>13</v>
      </c>
      <c r="B3" s="58"/>
      <c r="C3" s="58"/>
      <c r="D3" s="58"/>
      <c r="E3" s="59"/>
      <c r="F3" s="59"/>
      <c r="G3" s="59" t="s">
        <v>15</v>
      </c>
      <c r="H3" s="60" t="s">
        <v>3</v>
      </c>
      <c r="I3" s="60" t="s">
        <v>17</v>
      </c>
      <c r="J3" s="61" t="s">
        <v>16</v>
      </c>
      <c r="K3" s="60" t="s">
        <v>3</v>
      </c>
      <c r="L3" s="60" t="s">
        <v>17</v>
      </c>
      <c r="M3" s="61" t="s">
        <v>16</v>
      </c>
      <c r="N3" s="60" t="s">
        <v>3</v>
      </c>
      <c r="O3" s="60" t="s">
        <v>17</v>
      </c>
      <c r="P3" s="61" t="s">
        <v>16</v>
      </c>
    </row>
    <row r="4">
      <c r="A4" s="22" t="s">
        <v>18</v>
      </c>
      <c r="B4" s="23">
        <v>0.8</v>
      </c>
      <c r="C4" s="24" t="s">
        <v>19</v>
      </c>
      <c r="D4" s="25" t="s">
        <v>20</v>
      </c>
      <c r="E4" s="26"/>
      <c r="F4" s="26"/>
      <c r="G4" s="33" t="s">
        <v>22</v>
      </c>
      <c r="H4" s="26" t="s">
        <v>302</v>
      </c>
      <c r="I4" s="26" t="s">
        <v>303</v>
      </c>
      <c r="J4" s="26" t="s">
        <v>304</v>
      </c>
      <c r="K4" s="26" t="s">
        <v>305</v>
      </c>
      <c r="L4" s="26" t="s">
        <v>306</v>
      </c>
      <c r="M4" s="26" t="s">
        <v>307</v>
      </c>
      <c r="N4" s="26" t="s">
        <v>308</v>
      </c>
      <c r="O4" s="26" t="s">
        <v>309</v>
      </c>
      <c r="P4" s="26" t="s">
        <v>310</v>
      </c>
    </row>
    <row r="5">
      <c r="A5" s="22" t="s">
        <v>34</v>
      </c>
      <c r="B5" s="23">
        <v>0.8</v>
      </c>
      <c r="C5" s="24" t="s">
        <v>19</v>
      </c>
      <c r="D5" s="25" t="s">
        <v>35</v>
      </c>
      <c r="E5" s="26"/>
      <c r="F5" s="26"/>
      <c r="G5" s="33" t="s">
        <v>36</v>
      </c>
      <c r="H5" s="26" t="s">
        <v>311</v>
      </c>
      <c r="I5" s="26" t="s">
        <v>312</v>
      </c>
      <c r="J5" s="26" t="s">
        <v>312</v>
      </c>
      <c r="K5" s="26" t="s">
        <v>313</v>
      </c>
      <c r="L5" s="26" t="s">
        <v>314</v>
      </c>
      <c r="M5" s="26" t="s">
        <v>315</v>
      </c>
      <c r="N5" s="26" t="s">
        <v>316</v>
      </c>
      <c r="O5" s="26" t="s">
        <v>317</v>
      </c>
      <c r="P5" s="26" t="s">
        <v>318</v>
      </c>
    </row>
    <row r="6">
      <c r="A6" s="22" t="s">
        <v>46</v>
      </c>
      <c r="B6" s="23">
        <v>0.8</v>
      </c>
      <c r="C6" s="24" t="s">
        <v>19</v>
      </c>
      <c r="D6" s="25" t="s">
        <v>19</v>
      </c>
      <c r="E6" s="26"/>
      <c r="F6" s="26"/>
      <c r="G6" s="33" t="s">
        <v>47</v>
      </c>
      <c r="H6" s="26" t="s">
        <v>319</v>
      </c>
      <c r="I6" s="30"/>
      <c r="J6" s="30"/>
      <c r="K6" s="30"/>
      <c r="L6" s="30"/>
      <c r="M6" s="30"/>
      <c r="N6" s="30"/>
      <c r="O6" s="30"/>
      <c r="P6" s="30"/>
    </row>
    <row r="7">
      <c r="A7" s="22" t="s">
        <v>49</v>
      </c>
      <c r="B7" s="23">
        <v>0.8</v>
      </c>
      <c r="C7" s="24" t="s">
        <v>19</v>
      </c>
      <c r="D7" s="25" t="s">
        <v>50</v>
      </c>
      <c r="E7" s="26"/>
      <c r="F7" s="26"/>
      <c r="G7" s="33" t="s">
        <v>51</v>
      </c>
      <c r="H7" s="26" t="s">
        <v>320</v>
      </c>
      <c r="I7" s="33" t="s">
        <v>321</v>
      </c>
      <c r="J7" s="26" t="s">
        <v>322</v>
      </c>
      <c r="K7" s="26" t="s">
        <v>323</v>
      </c>
      <c r="L7" s="26" t="s">
        <v>324</v>
      </c>
      <c r="M7" s="26" t="s">
        <v>325</v>
      </c>
      <c r="N7" s="62" t="s">
        <v>326</v>
      </c>
      <c r="O7" s="33" t="s">
        <v>327</v>
      </c>
      <c r="P7" s="33" t="s">
        <v>328</v>
      </c>
    </row>
    <row r="8">
      <c r="A8" s="22" t="s">
        <v>61</v>
      </c>
      <c r="B8" s="23">
        <v>0.8</v>
      </c>
      <c r="C8" s="24" t="s">
        <v>19</v>
      </c>
      <c r="D8" s="25" t="s">
        <v>62</v>
      </c>
      <c r="E8" s="26"/>
      <c r="F8" s="26"/>
      <c r="G8" s="33" t="s">
        <v>63</v>
      </c>
      <c r="H8" s="26" t="s">
        <v>329</v>
      </c>
      <c r="I8" s="33" t="s">
        <v>330</v>
      </c>
      <c r="J8" s="26" t="s">
        <v>331</v>
      </c>
      <c r="K8" s="26" t="s">
        <v>332</v>
      </c>
      <c r="L8" s="26" t="s">
        <v>333</v>
      </c>
      <c r="M8" s="26" t="s">
        <v>334</v>
      </c>
      <c r="N8" s="62" t="s">
        <v>335</v>
      </c>
      <c r="O8" s="33" t="s">
        <v>336</v>
      </c>
      <c r="P8" s="33" t="s">
        <v>337</v>
      </c>
    </row>
    <row r="9">
      <c r="A9" s="22" t="s">
        <v>72</v>
      </c>
      <c r="B9" s="23">
        <v>0.8</v>
      </c>
      <c r="C9" s="24" t="s">
        <v>19</v>
      </c>
      <c r="D9" s="25" t="s">
        <v>73</v>
      </c>
      <c r="E9" s="26"/>
      <c r="F9" s="26"/>
      <c r="G9" s="33" t="s">
        <v>74</v>
      </c>
      <c r="H9" s="26" t="s">
        <v>338</v>
      </c>
      <c r="I9" s="33" t="s">
        <v>339</v>
      </c>
      <c r="J9" s="26" t="s">
        <v>340</v>
      </c>
      <c r="K9" s="26" t="s">
        <v>341</v>
      </c>
      <c r="L9" s="26" t="s">
        <v>342</v>
      </c>
      <c r="M9" s="26" t="s">
        <v>343</v>
      </c>
      <c r="N9" s="62" t="s">
        <v>344</v>
      </c>
      <c r="O9" s="33" t="s">
        <v>345</v>
      </c>
      <c r="P9" s="33" t="s">
        <v>346</v>
      </c>
    </row>
    <row r="10">
      <c r="A10" s="22" t="s">
        <v>83</v>
      </c>
      <c r="B10" s="23">
        <v>0.8</v>
      </c>
      <c r="C10" s="24" t="s">
        <v>19</v>
      </c>
      <c r="D10" s="25" t="s">
        <v>84</v>
      </c>
      <c r="E10" s="26"/>
      <c r="F10" s="26"/>
      <c r="G10" s="33" t="s">
        <v>85</v>
      </c>
      <c r="H10" s="26" t="s">
        <v>347</v>
      </c>
      <c r="I10" s="33" t="s">
        <v>348</v>
      </c>
      <c r="J10" s="26" t="s">
        <v>349</v>
      </c>
      <c r="K10" s="26" t="s">
        <v>350</v>
      </c>
      <c r="L10" s="26" t="s">
        <v>351</v>
      </c>
      <c r="M10" s="26" t="s">
        <v>352</v>
      </c>
      <c r="N10" s="62" t="s">
        <v>353</v>
      </c>
      <c r="O10" s="33" t="s">
        <v>354</v>
      </c>
      <c r="P10" s="33" t="s">
        <v>355</v>
      </c>
    </row>
    <row r="11">
      <c r="A11" s="22" t="s">
        <v>94</v>
      </c>
      <c r="B11" s="23">
        <v>0.8</v>
      </c>
      <c r="C11" s="24" t="s">
        <v>19</v>
      </c>
      <c r="D11" s="25" t="s">
        <v>96</v>
      </c>
      <c r="E11" s="26"/>
      <c r="F11" s="26"/>
      <c r="G11" s="33" t="s">
        <v>97</v>
      </c>
      <c r="H11" s="26" t="s">
        <v>356</v>
      </c>
      <c r="I11" s="33" t="s">
        <v>357</v>
      </c>
      <c r="J11" s="26" t="s">
        <v>358</v>
      </c>
      <c r="K11" s="26" t="s">
        <v>359</v>
      </c>
      <c r="L11" s="26" t="s">
        <v>360</v>
      </c>
      <c r="M11" s="26" t="s">
        <v>361</v>
      </c>
      <c r="N11" s="62" t="s">
        <v>362</v>
      </c>
      <c r="O11" s="33" t="s">
        <v>363</v>
      </c>
      <c r="P11" s="33" t="s">
        <v>364</v>
      </c>
    </row>
    <row r="12">
      <c r="A12" s="22" t="s">
        <v>365</v>
      </c>
      <c r="B12" s="23">
        <v>0.8</v>
      </c>
      <c r="C12" s="24" t="s">
        <v>19</v>
      </c>
      <c r="D12" s="25" t="s">
        <v>107</v>
      </c>
      <c r="E12" s="26"/>
      <c r="F12" s="26"/>
      <c r="G12" s="33" t="s">
        <v>109</v>
      </c>
      <c r="H12" s="26" t="s">
        <v>366</v>
      </c>
      <c r="I12" s="26" t="s">
        <v>367</v>
      </c>
      <c r="J12" s="26" t="s">
        <v>368</v>
      </c>
      <c r="K12" s="26" t="s">
        <v>369</v>
      </c>
      <c r="L12" s="26" t="s">
        <v>370</v>
      </c>
      <c r="M12" s="26" t="s">
        <v>371</v>
      </c>
      <c r="N12" s="26" t="s">
        <v>372</v>
      </c>
      <c r="O12" s="26" t="s">
        <v>373</v>
      </c>
      <c r="P12" s="26" t="s">
        <v>374</v>
      </c>
    </row>
    <row r="13">
      <c r="A13" s="22" t="s">
        <v>119</v>
      </c>
      <c r="B13" s="23">
        <v>0.8</v>
      </c>
      <c r="C13" s="24" t="s">
        <v>120</v>
      </c>
      <c r="D13" s="25" t="s">
        <v>131</v>
      </c>
      <c r="E13" s="26"/>
      <c r="F13" s="26"/>
      <c r="G13" s="33" t="s">
        <v>375</v>
      </c>
      <c r="H13" s="30"/>
      <c r="I13" s="26" t="s">
        <v>376</v>
      </c>
      <c r="J13" s="26" t="s">
        <v>377</v>
      </c>
      <c r="K13" s="35" t="s">
        <v>188</v>
      </c>
      <c r="L13" s="26" t="s">
        <v>376</v>
      </c>
      <c r="M13" s="35" t="s">
        <v>128</v>
      </c>
      <c r="N13" s="35" t="s">
        <v>189</v>
      </c>
      <c r="O13" s="35" t="s">
        <v>129</v>
      </c>
      <c r="P13" s="35" t="s">
        <v>130</v>
      </c>
    </row>
    <row r="14">
      <c r="A14" s="22" t="s">
        <v>378</v>
      </c>
      <c r="B14" s="23">
        <v>0.8</v>
      </c>
      <c r="C14" s="24" t="s">
        <v>136</v>
      </c>
      <c r="D14" s="25" t="s">
        <v>137</v>
      </c>
      <c r="E14" s="26"/>
      <c r="F14" s="26"/>
      <c r="G14" s="33" t="s">
        <v>379</v>
      </c>
      <c r="H14" s="30"/>
      <c r="I14" s="26" t="s">
        <v>379</v>
      </c>
      <c r="J14" s="26" t="s">
        <v>380</v>
      </c>
      <c r="K14" s="35" t="s">
        <v>381</v>
      </c>
      <c r="L14" s="35" t="s">
        <v>382</v>
      </c>
      <c r="M14" s="35" t="s">
        <v>383</v>
      </c>
      <c r="N14" s="35" t="s">
        <v>384</v>
      </c>
      <c r="O14" s="35" t="s">
        <v>385</v>
      </c>
      <c r="P14" s="35" t="s">
        <v>386</v>
      </c>
    </row>
    <row r="15">
      <c r="A15" s="22" t="s">
        <v>153</v>
      </c>
      <c r="B15" s="23">
        <v>0.83</v>
      </c>
      <c r="C15" s="24" t="s">
        <v>19</v>
      </c>
      <c r="D15" s="25" t="s">
        <v>154</v>
      </c>
      <c r="E15" s="26"/>
      <c r="F15" s="26"/>
      <c r="G15" s="33" t="s">
        <v>155</v>
      </c>
      <c r="H15" s="30"/>
      <c r="I15" s="26" t="s">
        <v>387</v>
      </c>
      <c r="J15" s="26" t="s">
        <v>387</v>
      </c>
      <c r="K15" s="35" t="s">
        <v>388</v>
      </c>
      <c r="L15" s="35" t="s">
        <v>157</v>
      </c>
      <c r="M15" s="35" t="s">
        <v>158</v>
      </c>
      <c r="N15" s="35" t="s">
        <v>389</v>
      </c>
      <c r="O15" s="35" t="s">
        <v>151</v>
      </c>
      <c r="P15" s="35" t="s">
        <v>152</v>
      </c>
    </row>
    <row r="16">
      <c r="A16" s="22" t="s">
        <v>390</v>
      </c>
      <c r="B16" s="37">
        <v>0.83</v>
      </c>
      <c r="C16" s="24" t="s">
        <v>19</v>
      </c>
      <c r="D16" s="38" t="s">
        <v>162</v>
      </c>
      <c r="G16" s="33" t="s">
        <v>163</v>
      </c>
      <c r="H16" s="30"/>
      <c r="I16" s="30"/>
      <c r="J16" s="30"/>
      <c r="K16" s="35" t="s">
        <v>391</v>
      </c>
      <c r="L16" s="35" t="s">
        <v>164</v>
      </c>
      <c r="M16" s="35" t="s">
        <v>165</v>
      </c>
      <c r="N16" s="35" t="s">
        <v>392</v>
      </c>
      <c r="O16" s="35" t="s">
        <v>159</v>
      </c>
      <c r="P16" s="35" t="s">
        <v>160</v>
      </c>
    </row>
    <row r="17">
      <c r="A17" s="22" t="s">
        <v>168</v>
      </c>
      <c r="B17" s="37">
        <v>0.83</v>
      </c>
      <c r="C17" s="39" t="s">
        <v>120</v>
      </c>
      <c r="D17" s="38" t="s">
        <v>169</v>
      </c>
      <c r="G17" s="33" t="s">
        <v>393</v>
      </c>
      <c r="H17" s="30"/>
      <c r="I17" s="26" t="s">
        <v>394</v>
      </c>
      <c r="J17" s="26" t="s">
        <v>394</v>
      </c>
      <c r="K17" s="35" t="s">
        <v>395</v>
      </c>
      <c r="L17" s="35" t="s">
        <v>172</v>
      </c>
      <c r="M17" s="35" t="s">
        <v>173</v>
      </c>
      <c r="N17" s="35" t="s">
        <v>396</v>
      </c>
      <c r="O17" s="35" t="s">
        <v>166</v>
      </c>
      <c r="P17" s="35" t="s">
        <v>167</v>
      </c>
    </row>
    <row r="18">
      <c r="A18" s="22" t="s">
        <v>397</v>
      </c>
      <c r="B18" s="37">
        <v>0.83</v>
      </c>
      <c r="C18" s="39" t="s">
        <v>19</v>
      </c>
      <c r="D18" s="38" t="s">
        <v>177</v>
      </c>
      <c r="F18" s="26"/>
      <c r="G18" s="33" t="s">
        <v>178</v>
      </c>
      <c r="H18" s="30"/>
      <c r="I18" s="26" t="s">
        <v>398</v>
      </c>
      <c r="J18" s="26" t="s">
        <v>398</v>
      </c>
      <c r="K18" s="35" t="s">
        <v>399</v>
      </c>
      <c r="L18" s="35" t="s">
        <v>180</v>
      </c>
      <c r="M18" s="35" t="s">
        <v>181</v>
      </c>
      <c r="N18" s="35" t="s">
        <v>400</v>
      </c>
      <c r="O18" s="35" t="s">
        <v>174</v>
      </c>
      <c r="P18" s="35" t="s">
        <v>175</v>
      </c>
    </row>
    <row r="19">
      <c r="A19" s="22" t="s">
        <v>401</v>
      </c>
      <c r="B19" s="23" t="s">
        <v>95</v>
      </c>
      <c r="C19" s="39" t="s">
        <v>19</v>
      </c>
      <c r="D19" s="38" t="s">
        <v>183</v>
      </c>
      <c r="G19" s="33" t="s">
        <v>184</v>
      </c>
      <c r="H19" s="35" t="s">
        <v>187</v>
      </c>
      <c r="I19" s="35" t="s">
        <v>186</v>
      </c>
      <c r="J19" s="35" t="s">
        <v>185</v>
      </c>
      <c r="K19" s="30"/>
      <c r="L19" s="30"/>
      <c r="M19" s="30"/>
      <c r="N19" s="30"/>
      <c r="O19" s="30"/>
      <c r="P19" s="30"/>
    </row>
    <row r="20">
      <c r="A20" s="22" t="s">
        <v>190</v>
      </c>
      <c r="B20" s="23" t="s">
        <v>95</v>
      </c>
      <c r="C20" s="39" t="s">
        <v>120</v>
      </c>
      <c r="D20" s="38" t="s">
        <v>192</v>
      </c>
      <c r="G20" s="33" t="s">
        <v>402</v>
      </c>
      <c r="H20" s="30"/>
      <c r="I20" s="30"/>
      <c r="J20" s="30"/>
      <c r="K20" s="30"/>
      <c r="L20" s="30"/>
      <c r="M20" s="30"/>
      <c r="N20" s="30"/>
      <c r="O20" s="30"/>
      <c r="P20" s="30"/>
    </row>
    <row r="21">
      <c r="A21" s="22" t="s">
        <v>194</v>
      </c>
      <c r="B21" s="23" t="s">
        <v>95</v>
      </c>
      <c r="C21" s="39" t="s">
        <v>120</v>
      </c>
      <c r="D21" s="38" t="s">
        <v>195</v>
      </c>
      <c r="G21" s="33" t="s">
        <v>403</v>
      </c>
      <c r="H21" s="30"/>
      <c r="I21" s="30"/>
      <c r="J21" s="30"/>
      <c r="K21" s="30"/>
      <c r="L21" s="30"/>
      <c r="M21" s="30"/>
      <c r="N21" s="30"/>
      <c r="O21" s="30"/>
      <c r="P21" s="30"/>
    </row>
    <row r="22">
      <c r="A22" s="22" t="s">
        <v>404</v>
      </c>
      <c r="B22" s="26" t="s">
        <v>95</v>
      </c>
      <c r="C22" s="39" t="s">
        <v>19</v>
      </c>
      <c r="D22" s="38" t="s">
        <v>198</v>
      </c>
      <c r="G22" s="33" t="s">
        <v>405</v>
      </c>
      <c r="H22" s="35" t="s">
        <v>406</v>
      </c>
      <c r="I22" s="35" t="s">
        <v>407</v>
      </c>
      <c r="J22" s="35" t="s">
        <v>408</v>
      </c>
      <c r="K22" s="30"/>
      <c r="L22" s="30"/>
      <c r="M22" s="30"/>
      <c r="N22" s="30"/>
      <c r="O22" s="30"/>
      <c r="P22" s="30"/>
    </row>
    <row r="23">
      <c r="A23" s="22" t="s">
        <v>409</v>
      </c>
      <c r="B23" s="26" t="s">
        <v>95</v>
      </c>
      <c r="C23" s="39" t="s">
        <v>120</v>
      </c>
      <c r="D23" s="38" t="s">
        <v>198</v>
      </c>
      <c r="G23" s="33" t="s">
        <v>410</v>
      </c>
      <c r="H23" s="26" t="s">
        <v>411</v>
      </c>
      <c r="I23" s="26" t="s">
        <v>412</v>
      </c>
      <c r="J23" s="26" t="s">
        <v>412</v>
      </c>
      <c r="K23" s="26" t="s">
        <v>413</v>
      </c>
      <c r="L23" s="30"/>
      <c r="M23" s="30"/>
      <c r="N23" s="26" t="s">
        <v>414</v>
      </c>
      <c r="O23" s="30"/>
      <c r="P23" s="30"/>
    </row>
    <row r="24">
      <c r="A24" s="21"/>
      <c r="B24" s="26"/>
      <c r="C24" s="39"/>
      <c r="D24" s="38"/>
      <c r="G24" s="33"/>
      <c r="H24" s="26"/>
      <c r="J24" s="26"/>
      <c r="K24" s="35"/>
      <c r="L24" s="35"/>
      <c r="M24" s="35"/>
      <c r="N24" s="35"/>
      <c r="O24" s="35"/>
      <c r="P24" s="35"/>
    </row>
    <row r="25">
      <c r="A25" s="21"/>
      <c r="B25" s="26"/>
      <c r="C25" s="39"/>
      <c r="D25" s="38"/>
      <c r="G25" s="33"/>
      <c r="H25" s="26"/>
      <c r="J25" s="26"/>
      <c r="K25" s="35"/>
      <c r="L25" s="35"/>
      <c r="M25" s="35"/>
      <c r="N25" s="35"/>
      <c r="O25" s="35"/>
      <c r="P25" s="35"/>
    </row>
    <row r="26">
      <c r="A26" s="42" t="s">
        <v>415</v>
      </c>
      <c r="C26" s="39"/>
      <c r="D26" s="38"/>
    </row>
    <row r="27">
      <c r="C27" s="39"/>
      <c r="D27" s="38"/>
    </row>
    <row r="28">
      <c r="A28" s="63"/>
      <c r="B28" s="63"/>
      <c r="C28" s="63"/>
      <c r="D28" s="63"/>
      <c r="E28" s="63"/>
      <c r="F28" s="63"/>
    </row>
    <row r="29">
      <c r="A29" s="63"/>
      <c r="B29" s="63"/>
      <c r="C29" s="63"/>
      <c r="D29" s="63"/>
      <c r="E29" s="63"/>
      <c r="F29" s="63"/>
    </row>
    <row r="30">
      <c r="A30" s="63"/>
      <c r="B30" s="63"/>
      <c r="C30" s="63"/>
      <c r="D30" s="63"/>
      <c r="E30" s="63"/>
      <c r="F30" s="63"/>
    </row>
    <row r="31">
      <c r="A31" s="63"/>
      <c r="B31" s="63"/>
      <c r="C31" s="63"/>
      <c r="D31" s="63"/>
      <c r="E31" s="63"/>
      <c r="F31" s="63"/>
    </row>
    <row r="32">
      <c r="A32" s="63"/>
      <c r="B32" s="63"/>
      <c r="C32" s="63"/>
      <c r="D32" s="63"/>
      <c r="E32" s="63"/>
      <c r="F32" s="63"/>
    </row>
    <row r="33">
      <c r="A33" s="63"/>
      <c r="B33" s="63"/>
      <c r="C33" s="63"/>
      <c r="D33" s="63"/>
      <c r="E33" s="63"/>
      <c r="F33" s="63"/>
    </row>
    <row r="34">
      <c r="A34" s="63"/>
      <c r="B34" s="63"/>
      <c r="C34" s="63"/>
      <c r="D34" s="63"/>
      <c r="E34" s="63"/>
      <c r="F34" s="63"/>
    </row>
    <row r="35">
      <c r="A35" s="63"/>
      <c r="B35" s="63"/>
      <c r="C35" s="63"/>
      <c r="D35" s="63"/>
      <c r="E35" s="63"/>
      <c r="F35" s="63"/>
    </row>
    <row r="36">
      <c r="A36" s="63"/>
      <c r="B36" s="63"/>
      <c r="C36" s="63"/>
      <c r="D36" s="63"/>
      <c r="E36" s="63"/>
      <c r="F36" s="63"/>
    </row>
    <row r="37">
      <c r="A37" s="63"/>
      <c r="B37" s="63"/>
      <c r="C37" s="63"/>
      <c r="D37" s="63"/>
      <c r="E37" s="63"/>
      <c r="F37" s="63"/>
    </row>
    <row r="38">
      <c r="A38" s="63"/>
      <c r="B38" s="63"/>
      <c r="C38" s="63"/>
      <c r="D38" s="63"/>
      <c r="E38" s="63"/>
      <c r="F38" s="63"/>
    </row>
    <row r="39">
      <c r="A39" s="63"/>
      <c r="B39" s="63"/>
      <c r="C39" s="63"/>
      <c r="D39" s="63"/>
      <c r="E39" s="63"/>
      <c r="F39" s="63"/>
    </row>
    <row r="40">
      <c r="A40" s="63"/>
      <c r="B40" s="63"/>
      <c r="C40" s="63"/>
      <c r="D40" s="63"/>
      <c r="E40" s="63"/>
      <c r="F40" s="63"/>
    </row>
    <row r="41">
      <c r="A41" s="63"/>
      <c r="B41" s="63"/>
      <c r="C41" s="63"/>
      <c r="D41" s="63"/>
      <c r="E41" s="63"/>
      <c r="F41" s="63"/>
    </row>
    <row r="42">
      <c r="C42" s="63"/>
      <c r="D42" s="63"/>
    </row>
    <row r="43">
      <c r="C43" s="63"/>
      <c r="D43" s="63"/>
    </row>
    <row r="44">
      <c r="A44" s="63"/>
    </row>
    <row r="45">
      <c r="A45" s="63"/>
    </row>
    <row r="46">
      <c r="A46" s="63"/>
    </row>
    <row r="48">
      <c r="A48" s="63"/>
      <c r="B48" s="63"/>
      <c r="C48" s="63"/>
      <c r="D48" s="63"/>
      <c r="E48" s="63"/>
      <c r="F48" s="63"/>
      <c r="G48" s="63"/>
    </row>
    <row r="49">
      <c r="A49" s="63"/>
      <c r="B49" s="63"/>
      <c r="C49" s="63"/>
      <c r="D49" s="63"/>
      <c r="E49" s="63"/>
      <c r="F49" s="63"/>
      <c r="G49" s="63"/>
    </row>
    <row r="50">
      <c r="A50" s="26"/>
      <c r="B50" s="26"/>
      <c r="C50" s="26"/>
      <c r="D50" s="26"/>
      <c r="E50" s="26"/>
      <c r="F50" s="26"/>
      <c r="G50" s="26"/>
    </row>
    <row r="51">
      <c r="A51" s="26"/>
      <c r="B51" s="26"/>
      <c r="C51" s="26"/>
      <c r="D51" s="26"/>
      <c r="E51" s="26"/>
      <c r="F51" s="26"/>
      <c r="G51" s="26"/>
    </row>
  </sheetData>
  <mergeCells count="7">
    <mergeCell ref="G1:J1"/>
    <mergeCell ref="K1:M1"/>
    <mergeCell ref="N1:P1"/>
    <mergeCell ref="G2:J2"/>
    <mergeCell ref="K2:M2"/>
    <mergeCell ref="N2:P2"/>
    <mergeCell ref="A26:A27"/>
  </mergeCells>
  <conditionalFormatting sqref="A50:G51">
    <cfRule type="notContainsBlanks" dxfId="0" priority="1">
      <formula>LEN(TRIM(A50))&gt;0</formula>
    </cfRule>
  </conditionalFormatting>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45.57"/>
    <col customWidth="1" min="2" max="2" width="85.86"/>
  </cols>
  <sheetData>
    <row r="1">
      <c r="A1" t="str">
        <f>LOWER('Definition (EN)'!C4&amp;"_"&amp;'Definition (EN)'!D4&amp;"_"&amp;'Definition (EN)'!$H$3&amp;"_"&amp;'Definition (EN)'!$G$2&amp;":")</f>
        <v>slot_comment_me_singular:</v>
      </c>
      <c r="B1" t="str">
        <f>""""&amp;SUBSTITUTE('Definition (EN)'!H4, "{", "%{")&amp;""""</f>
        <v>"You commented on the Slot: %{TITLE}"</v>
      </c>
    </row>
    <row r="2">
      <c r="A2" t="str">
        <f>LOWER('Definition (EN)'!C4&amp;"_"&amp;'Definition (EN)'!D4&amp;"_"&amp;'Definition (EN)'!$Q$3&amp;"_"&amp;'Definition (EN)'!$G$2&amp;":")</f>
        <v>slot_comment_activity_singular:</v>
      </c>
      <c r="B2" t="str">
        <f>""""&amp;SUBSTITUTE('Definition (EN)'!Q4, "{", "%{")&amp;""""</f>
        <v>"%{ACTOR} commented on this Slot."</v>
      </c>
    </row>
    <row r="3">
      <c r="A3" t="str">
        <f>LOWER('Definition (EN)'!C4&amp;"_"&amp;'Definition (EN)'!D4&amp;"_"&amp;'Definition (EN)'!$N$3&amp;"_"&amp;'Definition (EN)'!$G$2&amp;":")</f>
        <v>slot_comment_notify_singular:</v>
      </c>
      <c r="B3" t="str">
        <f>""""&amp;SUBSTITUTE('Definition (EN)'!N4, "{", "%{")&amp;""""</f>
        <v>"%{ACTOR} commented on the Slot: %{TITLE}"</v>
      </c>
    </row>
    <row r="4">
      <c r="A4" t="str">
        <f>LOWER('Definition (EN)'!C4&amp;"_"&amp;'Definition (EN)'!D4&amp;"_"&amp;'Definition (EN)'!$K$3&amp;"_"&amp;'Definition (EN)'!$G$2&amp;":")</f>
        <v>slot_comment_push_singular:</v>
      </c>
      <c r="B4" t="str">
        <f>""""&amp;SUBSTITUTE('Definition (EN)'!K4, "{", "%{")&amp;""""</f>
        <v>"%{ACTOR} commented on the Slot: %{TITLE}"</v>
      </c>
    </row>
    <row r="5">
      <c r="A5" t="str">
        <f>LOWER('Definition (EN)'!C4&amp;"_"&amp;'Definition (EN)'!D4&amp;"_"&amp;'Definition (EN)'!$R$3&amp;"_"&amp;'Definition (EN)'!$R$2&amp;":")</f>
        <v>slot_comment_activity_plural:</v>
      </c>
      <c r="B5" t="str">
        <f>""""&amp;SUBSTITUTE('Definition (EN)'!R4, "{", "%{")&amp;""""</f>
        <v>"%{ACTOR} and %{USER} commented on this Slot."</v>
      </c>
    </row>
    <row r="6">
      <c r="A6" t="str">
        <f>LOWER('Definition (EN)'!C4&amp;"_"&amp;'Definition (EN)'!D4&amp;"_"&amp;'Definition (EN)'!$S$3&amp;"_"&amp;'Definition (EN)'!$R$2&amp;":")</f>
        <v>slot_comment_notify_plural:</v>
      </c>
      <c r="B6" t="str">
        <f>""""&amp;SUBSTITUTE('Definition (EN)'!S4, "{", "%{")&amp;""""</f>
        <v>"%{ACTOR} and %{USER} commented on your Slot: %{TITLE}"</v>
      </c>
    </row>
    <row r="7">
      <c r="A7" t="str">
        <f>LOWER('Definition (EN)'!C4&amp;"_"&amp;'Definition (EN)'!D4&amp;"_"&amp;'Definition (EN)'!$T$3&amp;"_"&amp;'Definition (EN)'!$R$2&amp;":")</f>
        <v>slot_comment_push_plural:</v>
      </c>
      <c r="B7" t="str">
        <f>""""&amp;SUBSTITUTE('Definition (EN)'!T4, "{", "%{")&amp;""""</f>
        <v>"%{ACTOR} and %{USER} commented on the Slot: %{TITLE}"</v>
      </c>
    </row>
    <row r="8">
      <c r="A8" t="str">
        <f>LOWER('Definition (EN)'!C4&amp;"_"&amp;'Definition (EN)'!D4&amp;"_"&amp;'Definition (EN)'!$U$3&amp;"_"&amp;'Definition (EN)'!$U$2&amp;":")</f>
        <v>slot_comment_activity_aggregate:</v>
      </c>
      <c r="B8" t="str">
        <f>""""&amp;SUBSTITUTE('Definition (EN)'!U4, "{", "%{")&amp;""""</f>
        <v>"%{ACTOR} and %{COUNT} others commented on this Slot."</v>
      </c>
    </row>
    <row r="9">
      <c r="A9" t="str">
        <f>LOWER('Definition (EN)'!C4&amp;"_"&amp;'Definition (EN)'!D4&amp;"_"&amp;'Definition (EN)'!$V$3&amp;"_"&amp;'Definition (EN)'!$U$2&amp;":")</f>
        <v>slot_comment_notify_aggregate:</v>
      </c>
      <c r="B9" t="str">
        <f>""""&amp;SUBSTITUTE('Definition (EN)'!V4, "{", "%{")&amp;""""</f>
        <v>"%{ACTOR} and %{COUNT} others commented on your Slot: %{TITLE}"</v>
      </c>
    </row>
    <row r="10">
      <c r="A10" t="str">
        <f>LOWER('Definition (EN)'!C4&amp;"_"&amp;'Definition (EN)'!D4&amp;"_"&amp;'Definition (EN)'!$W$3&amp;"_"&amp;'Definition (EN)'!$U$2&amp;":")</f>
        <v>slot_comment_push_aggregate:</v>
      </c>
      <c r="B10" t="str">
        <f>""""&amp;SUBSTITUTE('Definition (EN)'!W4, "{", "%{")&amp;""""</f>
        <v>"%{ACTOR} and %{COUNT} others commented on the Slot: %{TITLE}"</v>
      </c>
    </row>
    <row r="12">
      <c r="A12" t="str">
        <f>LOWER('Definition (EN)'!C5&amp;"_"&amp;'Definition (EN)'!D5&amp;"_"&amp;'Definition (EN)'!$H$3&amp;"_"&amp;'Definition (EN)'!$G$2&amp;":")</f>
        <v>slot_like_me_singular:</v>
      </c>
      <c r="B12" t="str">
        <f>""""&amp;SUBSTITUTE('Definition (EN)'!H5, "{", "%{")&amp;""""</f>
        <v>"You like the Slot: %{TITLE}"</v>
      </c>
    </row>
    <row r="13">
      <c r="A13" t="str">
        <f>LOWER('Definition (EN)'!C5&amp;"_"&amp;'Definition (EN)'!D5&amp;"_"&amp;'Definition (EN)'!$Q$3&amp;"_"&amp;'Definition (EN)'!$G$2&amp;":")</f>
        <v>slot_like_activity_singular:</v>
      </c>
      <c r="B13" t="str">
        <f>""""&amp;SUBSTITUTE('Definition (EN)'!Q5, "{", "%{")&amp;""""</f>
        <v>"%{ACTOR} likes this Slot."</v>
      </c>
    </row>
    <row r="14">
      <c r="A14" t="str">
        <f>LOWER('Definition (EN)'!C5&amp;"_"&amp;'Definition (EN)'!D5&amp;"_"&amp;'Definition (EN)'!$N$3&amp;"_"&amp;'Definition (EN)'!$G$2&amp;":")</f>
        <v>slot_like_notify_singular:</v>
      </c>
      <c r="B14" t="str">
        <f>""""&amp;SUBSTITUTE('Definition (EN)'!N5, "{", "%{")&amp;""""</f>
        <v>"%{ACTOR} likes your Slot: %{TITLE}"</v>
      </c>
    </row>
    <row r="15">
      <c r="A15" t="str">
        <f>LOWER('Definition (EN)'!C5&amp;"_"&amp;'Definition (EN)'!D5&amp;"_"&amp;'Definition (EN)'!$K$3&amp;"_"&amp;'Definition (EN)'!$G$2&amp;":")</f>
        <v>slot_like_push_singular:</v>
      </c>
      <c r="B15" t="str">
        <f>""""&amp;SUBSTITUTE('Definition (EN)'!K5, "{", "%{")&amp;""""</f>
        <v>"%{ACTOR} likes your Slot: %{TITLE}"</v>
      </c>
    </row>
    <row r="16">
      <c r="A16" t="str">
        <f>LOWER('Definition (EN)'!C5&amp;"_"&amp;'Definition (EN)'!D5&amp;"_"&amp;'Definition (EN)'!$R$3&amp;"_"&amp;'Definition (EN)'!$R$2&amp;":")</f>
        <v>slot_like_activity_plural:</v>
      </c>
      <c r="B16" t="str">
        <f>""""&amp;SUBSTITUTE('Definition (EN)'!R5, "{", "%{")&amp;""""</f>
        <v>"%{ACTOR} and %{USER} like this Slot."</v>
      </c>
    </row>
    <row r="17">
      <c r="A17" t="str">
        <f>LOWER('Definition (EN)'!C5&amp;"_"&amp;'Definition (EN)'!D5&amp;"_"&amp;'Definition (EN)'!$S$3&amp;"_"&amp;'Definition (EN)'!$R$2&amp;":")</f>
        <v>slot_like_notify_plural:</v>
      </c>
      <c r="B17" t="str">
        <f>""""&amp;SUBSTITUTE('Definition (EN)'!S5, "{", "%{")&amp;""""</f>
        <v>"%{ACTOR} and %{USER} like your Slot: %{TITLE}"</v>
      </c>
    </row>
    <row r="18">
      <c r="A18" t="str">
        <f>LOWER('Definition (EN)'!C5&amp;"_"&amp;'Definition (EN)'!D5&amp;"_"&amp;'Definition (EN)'!$T$3&amp;"_"&amp;'Definition (EN)'!$R$2&amp;":")</f>
        <v>slot_like_push_plural:</v>
      </c>
      <c r="B18" t="str">
        <f>""""&amp;SUBSTITUTE('Definition (EN)'!T5, "{", "%{")&amp;""""</f>
        <v>"%{ACTOR} and %{USER} like the Slot: %{TITLE}"</v>
      </c>
    </row>
    <row r="19">
      <c r="A19" t="str">
        <f>LOWER('Definition (EN)'!C5&amp;"_"&amp;'Definition (EN)'!D5&amp;"_"&amp;'Definition (EN)'!$U$3&amp;"_"&amp;'Definition (EN)'!$U$2&amp;":")</f>
        <v>slot_like_activity_aggregate:</v>
      </c>
      <c r="B19" t="str">
        <f>""""&amp;SUBSTITUTE('Definition (EN)'!U5, "{", "%{")&amp;""""</f>
        <v>"%{ACTOR} and %{COUNT} others like this Slot."</v>
      </c>
    </row>
    <row r="20">
      <c r="A20" t="str">
        <f>LOWER('Definition (EN)'!C5&amp;"_"&amp;'Definition (EN)'!D5&amp;"_"&amp;'Definition (EN)'!$V$3&amp;"_"&amp;'Definition (EN)'!$U$2&amp;":")</f>
        <v>slot_like_notify_aggregate:</v>
      </c>
      <c r="B20" t="str">
        <f>""""&amp;SUBSTITUTE('Definition (EN)'!V5, "{", "%{")&amp;""""</f>
        <v>"%{ACTOR} and %{COUNT} others like your Slot: %{TITLE}"</v>
      </c>
    </row>
    <row r="21">
      <c r="A21" t="str">
        <f>LOWER('Definition (EN)'!C5&amp;"_"&amp;'Definition (EN)'!D5&amp;"_"&amp;'Definition (EN)'!$W$3&amp;"_"&amp;'Definition (EN)'!$U$2&amp;":")</f>
        <v>slot_like_push_aggregate:</v>
      </c>
      <c r="B21" t="str">
        <f>""""&amp;SUBSTITUTE('Definition (EN)'!W5, "{", "%{")&amp;""""</f>
        <v>"%{ACTOR} and %{COUNT} others like the Slot: %{TITLE}"</v>
      </c>
    </row>
    <row r="23">
      <c r="A23" t="str">
        <f>LOWER('Definition (EN)'!C6&amp;"_"&amp;'Definition (EN)'!D6&amp;"_"&amp;'Definition (EN)'!$H$3&amp;"_"&amp;'Definition (EN)'!$G$2&amp;":")</f>
        <v>slot_slot_me_singular:</v>
      </c>
      <c r="B23" t="str">
        <f>""""&amp;SUBSTITUTE('Definition (EN)'!H6, "{", "%{")&amp;""""</f>
        <v>"You added the Slot: %{TITLE}"</v>
      </c>
    </row>
    <row r="24">
      <c r="A24" t="str">
        <f>LOWER('Definition (EN)'!C6&amp;"_"&amp;'Definition (EN)'!D6&amp;"_"&amp;'Definition (EN)'!$Q$3&amp;"_"&amp;'Definition (EN)'!$G$2&amp;":")</f>
        <v>slot_slot_activity_singular:</v>
      </c>
      <c r="B24" t="str">
        <f>""""&amp;SUBSTITUTE('Definition (EN)'!Q6, "{", "%{")&amp;""""</f>
        <v>"%{ACTOR} added this Slot."</v>
      </c>
    </row>
    <row r="25">
      <c r="A25" t="str">
        <f>LOWER('Definition (EN)'!C6&amp;"_"&amp;'Definition (EN)'!D6&amp;"_"&amp;'Definition (EN)'!$N$3&amp;"_"&amp;'Definition (EN)'!$G$2&amp;":")</f>
        <v>slot_slot_notify_singular:</v>
      </c>
      <c r="B25" t="str">
        <f>""""&amp;SUBSTITUTE('Definition (EN)'!N6, "{", "%{")&amp;""""</f>
        <v>""</v>
      </c>
    </row>
    <row r="26">
      <c r="A26" t="str">
        <f>LOWER('Definition (EN)'!C6&amp;"_"&amp;'Definition (EN)'!D6&amp;"_"&amp;'Definition (EN)'!$K$3&amp;"_"&amp;'Definition (EN)'!$G$2&amp;":")</f>
        <v>slot_slot_push_singular:</v>
      </c>
      <c r="B26" t="str">
        <f>""""&amp;SUBSTITUTE('Definition (EN)'!K6, "{", "%{")&amp;""""</f>
        <v>""</v>
      </c>
    </row>
    <row r="27">
      <c r="A27" t="str">
        <f>LOWER('Definition (EN)'!C6&amp;"_"&amp;'Definition (EN)'!D6&amp;"_"&amp;'Definition (EN)'!$R$3&amp;"_"&amp;'Definition (EN)'!$R$2&amp;":")</f>
        <v>slot_slot_activity_plural:</v>
      </c>
      <c r="B27" t="str">
        <f>""""&amp;SUBSTITUTE('Definition (EN)'!R6, "{", "%{")&amp;""""</f>
        <v>""</v>
      </c>
    </row>
    <row r="28">
      <c r="A28" t="str">
        <f>LOWER('Definition (EN)'!C6&amp;"_"&amp;'Definition (EN)'!D6&amp;"_"&amp;'Definition (EN)'!$S$3&amp;"_"&amp;'Definition (EN)'!$R$2&amp;":")</f>
        <v>slot_slot_notify_plural:</v>
      </c>
      <c r="B28" t="str">
        <f>""""&amp;SUBSTITUTE('Definition (EN)'!S6, "{", "%{")&amp;""""</f>
        <v>""</v>
      </c>
    </row>
    <row r="29">
      <c r="A29" t="str">
        <f>LOWER('Definition (EN)'!C6&amp;"_"&amp;'Definition (EN)'!D6&amp;"_"&amp;'Definition (EN)'!$T$3&amp;"_"&amp;'Definition (EN)'!$R$2&amp;":")</f>
        <v>slot_slot_push_plural:</v>
      </c>
      <c r="B29" t="str">
        <f>""""&amp;SUBSTITUTE('Definition (EN)'!T6, "{", "%{")&amp;""""</f>
        <v>""</v>
      </c>
    </row>
    <row r="30">
      <c r="A30" t="str">
        <f>LOWER('Definition (EN)'!C6&amp;"_"&amp;'Definition (EN)'!D6&amp;"_"&amp;'Definition (EN)'!$U$3&amp;"_"&amp;'Definition (EN)'!$U$2&amp;":")</f>
        <v>slot_slot_activity_aggregate:</v>
      </c>
      <c r="B30" t="str">
        <f>""""&amp;SUBSTITUTE('Definition (EN)'!U6, "{", "%{")&amp;""""</f>
        <v>""</v>
      </c>
    </row>
    <row r="31">
      <c r="A31" t="str">
        <f>LOWER('Definition (EN)'!C6&amp;"_"&amp;'Definition (EN)'!D6&amp;"_"&amp;'Definition (EN)'!$V$3&amp;"_"&amp;'Definition (EN)'!$U$2&amp;":")</f>
        <v>slot_slot_notify_aggregate:</v>
      </c>
      <c r="B31" t="str">
        <f>""""&amp;SUBSTITUTE('Definition (EN)'!V6, "{", "%{")&amp;""""</f>
        <v>""</v>
      </c>
    </row>
    <row r="32">
      <c r="A32" t="str">
        <f>LOWER('Definition (EN)'!C6&amp;"_"&amp;'Definition (EN)'!D6&amp;"_"&amp;'Definition (EN)'!$W$3&amp;"_"&amp;'Definition (EN)'!$U$2&amp;":")</f>
        <v>slot_slot_push_aggregate:</v>
      </c>
      <c r="B32" t="str">
        <f>""""&amp;SUBSTITUTE('Definition (EN)'!W6, "{", "%{")&amp;""""</f>
        <v>""</v>
      </c>
    </row>
    <row r="34">
      <c r="A34" t="str">
        <f>LOWER('Definition (EN)'!C7&amp;"_"&amp;'Definition (EN)'!D7&amp;"_"&amp;'Definition (EN)'!$H$3&amp;"_"&amp;'Definition (EN)'!$G$2&amp;":")</f>
        <v>slot_image_me_singular:</v>
      </c>
      <c r="B34" t="str">
        <f>""""&amp;SUBSTITUTE('Definition (EN)'!H7, "{", "%{")&amp;""""</f>
        <v>"You added an image to the Slot: %{TITLE}"</v>
      </c>
    </row>
    <row r="35">
      <c r="A35" t="str">
        <f>LOWER('Definition (EN)'!C7&amp;"_"&amp;'Definition (EN)'!D7&amp;"_"&amp;'Definition (EN)'!$Q$3&amp;"_"&amp;'Definition (EN)'!$G$2&amp;":")</f>
        <v>slot_image_activity_singular:</v>
      </c>
      <c r="B35" t="str">
        <f>""""&amp;SUBSTITUTE('Definition (EN)'!Q7, "{", "%{")&amp;""""</f>
        <v>"%{ACTOR} added an image to this Slot."</v>
      </c>
    </row>
    <row r="36">
      <c r="A36" t="str">
        <f>LOWER('Definition (EN)'!C7&amp;"_"&amp;'Definition (EN)'!D7&amp;"_"&amp;'Definition (EN)'!$N$3&amp;"_"&amp;'Definition (EN)'!$G$2&amp;":")</f>
        <v>slot_image_notify_singular:</v>
      </c>
      <c r="B36" t="str">
        <f>""""&amp;SUBSTITUTE('Definition (EN)'!N7, "{", "%{")&amp;""""</f>
        <v>"%{ACTOR} added an image to the Slot: %{TITLE}"</v>
      </c>
    </row>
    <row r="37">
      <c r="A37" t="str">
        <f>LOWER('Definition (EN)'!C7&amp;"_"&amp;'Definition (EN)'!D7&amp;"_"&amp;'Definition (EN)'!$K$3&amp;"_"&amp;'Definition (EN)'!$G$2&amp;":")</f>
        <v>slot_image_push_singular:</v>
      </c>
      <c r="B37" t="str">
        <f>""""&amp;SUBSTITUTE('Definition (EN)'!K7, "{", "%{")&amp;""""</f>
        <v>"%{ACTOR} added an image to the Slot: %{TITLE}"</v>
      </c>
    </row>
    <row r="38">
      <c r="A38" t="str">
        <f>LOWER('Definition (EN)'!C7&amp;"_"&amp;'Definition (EN)'!D7&amp;"_"&amp;'Definition (EN)'!$R$3&amp;"_"&amp;'Definition (EN)'!$R$2&amp;":")</f>
        <v>slot_image_activity_plural:</v>
      </c>
      <c r="B38" t="str">
        <f>""""&amp;SUBSTITUTE('Definition (EN)'!R7, "{", "%{")&amp;""""</f>
        <v>"%{ACTOR} and %{USER} added an image to this Slot."</v>
      </c>
    </row>
    <row r="39">
      <c r="A39" t="str">
        <f>LOWER('Definition (EN)'!C7&amp;"_"&amp;'Definition (EN)'!D7&amp;"_"&amp;'Definition (EN)'!$S$3&amp;"_"&amp;'Definition (EN)'!$R$2&amp;":")</f>
        <v>slot_image_notify_plural:</v>
      </c>
      <c r="B39" t="str">
        <f>""""&amp;SUBSTITUTE('Definition (EN)'!S7, "{", "%{")&amp;""""</f>
        <v>"%{ACTOR} and %{USER} added an image to your Slot: %{TITLE}"</v>
      </c>
    </row>
    <row r="40">
      <c r="A40" t="str">
        <f>LOWER('Definition (EN)'!C7&amp;"_"&amp;'Definition (EN)'!D7&amp;"_"&amp;'Definition (EN)'!$T$3&amp;"_"&amp;'Definition (EN)'!$R$2&amp;":")</f>
        <v>slot_image_push_plural:</v>
      </c>
      <c r="B40" t="str">
        <f>""""&amp;SUBSTITUTE('Definition (EN)'!T7, "{", "%{")&amp;""""</f>
        <v>"%{ACTOR} and %{USER} added an image to the Slot: %{TITLE}"</v>
      </c>
    </row>
    <row r="41">
      <c r="A41" t="str">
        <f>LOWER('Definition (EN)'!C7&amp;"_"&amp;'Definition (EN)'!D7&amp;"_"&amp;'Definition (EN)'!$U$3&amp;"_"&amp;'Definition (EN)'!$U$2&amp;":")</f>
        <v>slot_image_activity_aggregate:</v>
      </c>
      <c r="B41" t="str">
        <f>""""&amp;SUBSTITUTE('Definition (EN)'!U7, "{", "%{")&amp;""""</f>
        <v>"%{ACTOR} and %{COUNT} others added an image to this Slot."</v>
      </c>
    </row>
    <row r="42">
      <c r="A42" t="str">
        <f>LOWER('Definition (EN)'!C7&amp;"_"&amp;'Definition (EN)'!D7&amp;"_"&amp;'Definition (EN)'!$V$3&amp;"_"&amp;'Definition (EN)'!$U$2&amp;":")</f>
        <v>slot_image_notify_aggregate:</v>
      </c>
      <c r="B42" t="str">
        <f>""""&amp;SUBSTITUTE('Definition (EN)'!V7, "{", "%{")&amp;""""</f>
        <v>"%{ACTOR} and %{COUNT} others added an image to your Slot: %{TITLE}"</v>
      </c>
    </row>
    <row r="43">
      <c r="A43" t="str">
        <f>LOWER('Definition (EN)'!C7&amp;"_"&amp;'Definition (EN)'!D7&amp;"_"&amp;'Definition (EN)'!$W$3&amp;"_"&amp;'Definition (EN)'!$U$2&amp;":")</f>
        <v>slot_image_push_aggregate:</v>
      </c>
      <c r="B43" t="str">
        <f>""""&amp;SUBSTITUTE('Definition (EN)'!W7, "{", "%{")&amp;""""</f>
        <v>"%{ACTOR} and %{COUNT} others added an image to the Slot: %{TITLE}"</v>
      </c>
    </row>
    <row r="45">
      <c r="A45" t="str">
        <f>LOWER('Definition (EN)'!C8&amp;"_"&amp;'Definition (EN)'!D8&amp;"_"&amp;'Definition (EN)'!$H$3&amp;"_"&amp;'Definition (EN)'!$G$2&amp;":")</f>
        <v>slot_video_me_singular:</v>
      </c>
      <c r="B45" t="str">
        <f>""""&amp;SUBSTITUTE('Definition (EN)'!H8, "{", "%{")&amp;""""</f>
        <v>"You added a video to the Slot: %{TITLE}"</v>
      </c>
    </row>
    <row r="46">
      <c r="A46" t="str">
        <f>LOWER('Definition (EN)'!C8&amp;"_"&amp;'Definition (EN)'!D8&amp;"_"&amp;'Definition (EN)'!$Q$3&amp;"_"&amp;'Definition (EN)'!$G$2&amp;":")</f>
        <v>slot_video_activity_singular:</v>
      </c>
      <c r="B46" t="str">
        <f>""""&amp;SUBSTITUTE('Definition (EN)'!Q8, "{", "%{")&amp;""""</f>
        <v>"%{ACTOR} added a video to this Slot."</v>
      </c>
    </row>
    <row r="47">
      <c r="A47" t="str">
        <f>LOWER('Definition (EN)'!C8&amp;"_"&amp;'Definition (EN)'!D8&amp;"_"&amp;'Definition (EN)'!$N$3&amp;"_"&amp;'Definition (EN)'!$G$2&amp;":")</f>
        <v>slot_video_notify_singular:</v>
      </c>
      <c r="B47" t="str">
        <f>""""&amp;SUBSTITUTE('Definition (EN)'!N8, "{", "%{")&amp;""""</f>
        <v>"%{ACTOR} added a video to the Slot: %{TITLE}"</v>
      </c>
    </row>
    <row r="48">
      <c r="A48" t="str">
        <f>LOWER('Definition (EN)'!C8&amp;"_"&amp;'Definition (EN)'!D8&amp;"_"&amp;'Definition (EN)'!$K$3&amp;"_"&amp;'Definition (EN)'!$G$2&amp;":")</f>
        <v>slot_video_push_singular:</v>
      </c>
      <c r="B48" t="str">
        <f>""""&amp;SUBSTITUTE('Definition (EN)'!K8, "{", "%{")&amp;""""</f>
        <v>"%{ACTOR} added a video to the Slot: %{TITLE}"</v>
      </c>
    </row>
    <row r="49">
      <c r="A49" t="str">
        <f>LOWER('Definition (EN)'!C8&amp;"_"&amp;'Definition (EN)'!D8&amp;"_"&amp;'Definition (EN)'!$R$3&amp;"_"&amp;'Definition (EN)'!$R$2&amp;":")</f>
        <v>slot_video_activity_plural:</v>
      </c>
      <c r="B49" t="str">
        <f>""""&amp;SUBSTITUTE('Definition (EN)'!R8, "{", "%{")&amp;""""</f>
        <v>"%{ACTOR} and %{USER} added a video to this Slot."</v>
      </c>
    </row>
    <row r="50">
      <c r="A50" t="str">
        <f>LOWER('Definition (EN)'!C8&amp;"_"&amp;'Definition (EN)'!D8&amp;"_"&amp;'Definition (EN)'!$S$3&amp;"_"&amp;'Definition (EN)'!$R$2&amp;":")</f>
        <v>slot_video_notify_plural:</v>
      </c>
      <c r="B50" t="str">
        <f>""""&amp;SUBSTITUTE('Definition (EN)'!S8, "{", "%{")&amp;""""</f>
        <v>"%{ACTOR} and %{USER} added a video to your Slot: %{TITLE}"</v>
      </c>
    </row>
    <row r="51">
      <c r="A51" t="str">
        <f>LOWER('Definition (EN)'!C8&amp;"_"&amp;'Definition (EN)'!D8&amp;"_"&amp;'Definition (EN)'!$T$3&amp;"_"&amp;'Definition (EN)'!$R$2&amp;":")</f>
        <v>slot_video_push_plural:</v>
      </c>
      <c r="B51" t="str">
        <f>""""&amp;SUBSTITUTE('Definition (EN)'!T8, "{", "%{")&amp;""""</f>
        <v>"%{ACTOR} and %{USER} added a video to the Slot: %{TITLE}"</v>
      </c>
    </row>
    <row r="52">
      <c r="A52" t="str">
        <f>LOWER('Definition (EN)'!C8&amp;"_"&amp;'Definition (EN)'!D8&amp;"_"&amp;'Definition (EN)'!$U$3&amp;"_"&amp;'Definition (EN)'!$U$2&amp;":")</f>
        <v>slot_video_activity_aggregate:</v>
      </c>
      <c r="B52" t="str">
        <f>""""&amp;SUBSTITUTE('Definition (EN)'!U8, "{", "%{")&amp;""""</f>
        <v>"%{ACTOR} and %{COUNT} others added a video to this Slot."</v>
      </c>
    </row>
    <row r="53">
      <c r="A53" t="str">
        <f>LOWER('Definition (EN)'!C8&amp;"_"&amp;'Definition (EN)'!D8&amp;"_"&amp;'Definition (EN)'!$V$3&amp;"_"&amp;'Definition (EN)'!$U$2&amp;":")</f>
        <v>slot_video_notify_aggregate:</v>
      </c>
      <c r="B53" t="str">
        <f>""""&amp;SUBSTITUTE('Definition (EN)'!V8, "{", "%{")&amp;""""</f>
        <v>"%{ACTOR} and %{COUNT} others added a video to your Slot: %{TITLE}"</v>
      </c>
    </row>
    <row r="54">
      <c r="A54" t="str">
        <f>LOWER('Definition (EN)'!C8&amp;"_"&amp;'Definition (EN)'!D8&amp;"_"&amp;'Definition (EN)'!$W$3&amp;"_"&amp;'Definition (EN)'!$U$2&amp;":")</f>
        <v>slot_video_push_aggregate:</v>
      </c>
      <c r="B54" t="str">
        <f>""""&amp;SUBSTITUTE('Definition (EN)'!W8, "{", "%{")&amp;""""</f>
        <v>"%{ACTOR} and %{COUNT} others added a video to the Slot: %{TITLE}"</v>
      </c>
    </row>
    <row r="56">
      <c r="A56" t="str">
        <f>LOWER('Definition (EN)'!C9&amp;"_"&amp;'Definition (EN)'!D9&amp;"_"&amp;'Definition (EN)'!$H$3&amp;"_"&amp;'Definition (EN)'!$G$2&amp;":")</f>
        <v>slot_audio_me_singular:</v>
      </c>
      <c r="B56" t="str">
        <f>""""&amp;SUBSTITUTE('Definition (EN)'!H9, "{", "%{")&amp;""""</f>
        <v>"You added an audio to the Slot: %{TITLE}"</v>
      </c>
    </row>
    <row r="57">
      <c r="A57" t="str">
        <f>LOWER('Definition (EN)'!C9&amp;"_"&amp;'Definition (EN)'!D9&amp;"_"&amp;'Definition (EN)'!$Q$3&amp;"_"&amp;'Definition (EN)'!$G$2&amp;":")</f>
        <v>slot_audio_activity_singular:</v>
      </c>
      <c r="B57" t="str">
        <f>""""&amp;SUBSTITUTE('Definition (EN)'!Q9, "{", "%{")&amp;""""</f>
        <v>"%{ACTOR} added an audio to this Slot."</v>
      </c>
    </row>
    <row r="58">
      <c r="A58" t="str">
        <f>LOWER('Definition (EN)'!C9&amp;"_"&amp;'Definition (EN)'!D9&amp;"_"&amp;'Definition (EN)'!$N$3&amp;"_"&amp;'Definition (EN)'!$G$2&amp;":")</f>
        <v>slot_audio_notify_singular:</v>
      </c>
      <c r="B58" t="str">
        <f>""""&amp;SUBSTITUTE('Definition (EN)'!N9, "{", "%{")&amp;""""</f>
        <v>"%{ACTOR} added an audio to the Slot: %{TITLE}"</v>
      </c>
    </row>
    <row r="59">
      <c r="A59" t="str">
        <f>LOWER('Definition (EN)'!C9&amp;"_"&amp;'Definition (EN)'!D9&amp;"_"&amp;'Definition (EN)'!$K$3&amp;"_"&amp;'Definition (EN)'!$G$2&amp;":")</f>
        <v>slot_audio_push_singular:</v>
      </c>
      <c r="B59" t="str">
        <f>""""&amp;SUBSTITUTE('Definition (EN)'!K9, "{", "%{")&amp;""""</f>
        <v>"%{ACTOR} added an audio to the Slot: %{TITLE}"</v>
      </c>
    </row>
    <row r="60">
      <c r="A60" t="str">
        <f>LOWER('Definition (EN)'!C9&amp;"_"&amp;'Definition (EN)'!D9&amp;"_"&amp;'Definition (EN)'!$R$3&amp;"_"&amp;'Definition (EN)'!$R$2&amp;":")</f>
        <v>slot_audio_activity_plural:</v>
      </c>
      <c r="B60" t="str">
        <f>""""&amp;SUBSTITUTE('Definition (EN)'!R9, "{", "%{")&amp;""""</f>
        <v>"%{ACTOR} and %{USER} added an audio to this Slot."</v>
      </c>
    </row>
    <row r="61">
      <c r="A61" t="str">
        <f>LOWER('Definition (EN)'!C9&amp;"_"&amp;'Definition (EN)'!D9&amp;"_"&amp;'Definition (EN)'!$S$3&amp;"_"&amp;'Definition (EN)'!$R$2&amp;":")</f>
        <v>slot_audio_notify_plural:</v>
      </c>
      <c r="B61" t="str">
        <f>""""&amp;SUBSTITUTE('Definition (EN)'!S9, "{", "%{")&amp;""""</f>
        <v>"%{ACTOR} and %{USER} added an audio to your Slot: %{TITLE}"</v>
      </c>
    </row>
    <row r="62">
      <c r="A62" t="str">
        <f>LOWER('Definition (EN)'!C9&amp;"_"&amp;'Definition (EN)'!D9&amp;"_"&amp;'Definition (EN)'!$T$3&amp;"_"&amp;'Definition (EN)'!$R$2&amp;":")</f>
        <v>slot_audio_push_plural:</v>
      </c>
      <c r="B62" t="str">
        <f>""""&amp;SUBSTITUTE('Definition (EN)'!T9, "{", "%{")&amp;""""</f>
        <v>"%{ACTOR} and %{USER} added an audio to the Slot: %{TITLE}"</v>
      </c>
    </row>
    <row r="63">
      <c r="A63" t="str">
        <f>LOWER('Definition (EN)'!C9&amp;"_"&amp;'Definition (EN)'!D9&amp;"_"&amp;'Definition (EN)'!$U$3&amp;"_"&amp;'Definition (EN)'!$U$2&amp;":")</f>
        <v>slot_audio_activity_aggregate:</v>
      </c>
      <c r="B63" t="str">
        <f>""""&amp;SUBSTITUTE('Definition (EN)'!U9, "{", "%{")&amp;""""</f>
        <v>"%{ACTOR} and %{COUNT} others added an audio to this Slot."</v>
      </c>
    </row>
    <row r="64">
      <c r="A64" t="str">
        <f>LOWER('Definition (EN)'!C9&amp;"_"&amp;'Definition (EN)'!D9&amp;"_"&amp;'Definition (EN)'!$V$3&amp;"_"&amp;'Definition (EN)'!$U$2&amp;":")</f>
        <v>slot_audio_notify_aggregate:</v>
      </c>
      <c r="B64" t="str">
        <f>""""&amp;SUBSTITUTE('Definition (EN)'!V9, "{", "%{")&amp;""""</f>
        <v>"%{ACTOR} and %{COUNT} others added an audio to your Slot: %{TITLE}"</v>
      </c>
    </row>
    <row r="65">
      <c r="A65" t="str">
        <f>LOWER('Definition (EN)'!C9&amp;"_"&amp;'Definition (EN)'!D9&amp;"_"&amp;'Definition (EN)'!$W$3&amp;"_"&amp;'Definition (EN)'!$U$2&amp;":")</f>
        <v>slot_audio_push_aggregate:</v>
      </c>
      <c r="B65" t="str">
        <f>""""&amp;SUBSTITUTE('Definition (EN)'!W9, "{", "%{")&amp;""""</f>
        <v>"%{ACTOR} and %{COUNT} others added an audio to the Slot: %{TITLE}"</v>
      </c>
    </row>
    <row r="67">
      <c r="A67" t="str">
        <f>LOWER('Definition (EN)'!C10&amp;"_"&amp;'Definition (EN)'!D10&amp;"_"&amp;'Definition (EN)'!$H$3&amp;"_"&amp;'Definition (EN)'!$G$2&amp;":")</f>
        <v>slot_note_me_singular:</v>
      </c>
      <c r="B67" t="str">
        <f>""""&amp;SUBSTITUTE('Definition (EN)'!H10, "{", "%{")&amp;""""</f>
        <v>"You added a note to the Slot: %{TITLE}"</v>
      </c>
    </row>
    <row r="68">
      <c r="A68" t="str">
        <f>LOWER('Definition (EN)'!C10&amp;"_"&amp;'Definition (EN)'!D10&amp;"_"&amp;'Definition (EN)'!$Q$3&amp;"_"&amp;'Definition (EN)'!$G$2&amp;":")</f>
        <v>slot_note_activity_singular:</v>
      </c>
      <c r="B68" t="str">
        <f>""""&amp;SUBSTITUTE('Definition (EN)'!Q10, "{", "%{")&amp;""""</f>
        <v>"%{ACTOR} added a note to this Slot."</v>
      </c>
    </row>
    <row r="69">
      <c r="A69" t="str">
        <f>LOWER('Definition (EN)'!C10&amp;"_"&amp;'Definition (EN)'!D10&amp;"_"&amp;'Definition (EN)'!$N$3&amp;"_"&amp;'Definition (EN)'!$G$2&amp;":")</f>
        <v>slot_note_notify_singular:</v>
      </c>
      <c r="B69" t="str">
        <f>""""&amp;SUBSTITUTE('Definition (EN)'!N10, "{", "%{")&amp;""""</f>
        <v>"%{ACTOR} added a note to the Slot: %{TITLE}"</v>
      </c>
    </row>
    <row r="70">
      <c r="A70" t="str">
        <f>LOWER('Definition (EN)'!C10&amp;"_"&amp;'Definition (EN)'!D10&amp;"_"&amp;'Definition (EN)'!$K$3&amp;"_"&amp;'Definition (EN)'!$G$2&amp;":")</f>
        <v>slot_note_push_singular:</v>
      </c>
      <c r="B70" t="str">
        <f>""""&amp;SUBSTITUTE('Definition (EN)'!K10, "{", "%{")&amp;""""</f>
        <v>"%{ACTOR} added a note to the Slot: %{TITLE}"</v>
      </c>
    </row>
    <row r="71">
      <c r="A71" t="str">
        <f>LOWER('Definition (EN)'!C10&amp;"_"&amp;'Definition (EN)'!D10&amp;"_"&amp;'Definition (EN)'!$R$3&amp;"_"&amp;'Definition (EN)'!$R$2&amp;":")</f>
        <v>slot_note_activity_plural:</v>
      </c>
      <c r="B71" t="str">
        <f>""""&amp;SUBSTITUTE('Definition (EN)'!R10, "{", "%{")&amp;""""</f>
        <v>"%{ACTOR} and %{USER} added a note to this Slot."</v>
      </c>
    </row>
    <row r="72">
      <c r="A72" t="str">
        <f>LOWER('Definition (EN)'!C10&amp;"_"&amp;'Definition (EN)'!D10&amp;"_"&amp;'Definition (EN)'!$S$3&amp;"_"&amp;'Definition (EN)'!$R$2&amp;":")</f>
        <v>slot_note_notify_plural:</v>
      </c>
      <c r="B72" t="str">
        <f>""""&amp;SUBSTITUTE('Definition (EN)'!S10, "{", "%{")&amp;""""</f>
        <v>"%{ACTOR} and %{USER} added a note to your Slot: %{TITLE}"</v>
      </c>
    </row>
    <row r="73">
      <c r="A73" t="str">
        <f>LOWER('Definition (EN)'!C10&amp;"_"&amp;'Definition (EN)'!D10&amp;"_"&amp;'Definition (EN)'!$T$3&amp;"_"&amp;'Definition (EN)'!$R$2&amp;":")</f>
        <v>slot_note_push_plural:</v>
      </c>
      <c r="B73" t="str">
        <f>""""&amp;SUBSTITUTE('Definition (EN)'!T10, "{", "%{")&amp;""""</f>
        <v>"%{ACTOR} and %{USER} added a note to the Slot: %{TITLE}"</v>
      </c>
    </row>
    <row r="74">
      <c r="A74" t="str">
        <f>LOWER('Definition (EN)'!C10&amp;"_"&amp;'Definition (EN)'!D10&amp;"_"&amp;'Definition (EN)'!$U$3&amp;"_"&amp;'Definition (EN)'!$U$2&amp;":")</f>
        <v>slot_note_activity_aggregate:</v>
      </c>
      <c r="B74" t="str">
        <f>""""&amp;SUBSTITUTE('Definition (EN)'!U10, "{", "%{")&amp;""""</f>
        <v>"%{ACTOR} and %{COUNT} others added a note to this Slot."</v>
      </c>
    </row>
    <row r="75">
      <c r="A75" t="str">
        <f>LOWER('Definition (EN)'!C10&amp;"_"&amp;'Definition (EN)'!D10&amp;"_"&amp;'Definition (EN)'!$V$3&amp;"_"&amp;'Definition (EN)'!$U$2&amp;":")</f>
        <v>slot_note_notify_aggregate:</v>
      </c>
      <c r="B75" t="str">
        <f>""""&amp;SUBSTITUTE('Definition (EN)'!V10, "{", "%{")&amp;""""</f>
        <v>"%{ACTOR} and %{COUNT} others added a note to your Slot: %{TITLE}"</v>
      </c>
    </row>
    <row r="76">
      <c r="A76" t="str">
        <f>LOWER('Definition (EN)'!C10&amp;"_"&amp;'Definition (EN)'!D10&amp;"_"&amp;'Definition (EN)'!$W$3&amp;"_"&amp;'Definition (EN)'!$U$2&amp;":")</f>
        <v>slot_note_push_aggregate:</v>
      </c>
      <c r="B76" t="str">
        <f>""""&amp;SUBSTITUTE('Definition (EN)'!W10, "{", "%{")&amp;""""</f>
        <v>"%{ACTOR} and %{COUNT} others added a note to the Slot: %{TITLE}"</v>
      </c>
    </row>
    <row r="78">
      <c r="A78" t="str">
        <f>LOWER('Definition (EN)'!C11&amp;"_"&amp;'Definition (EN)'!D11&amp;"_"&amp;'Definition (EN)'!$H$3&amp;"_"&amp;'Definition (EN)'!$G$2&amp;":")</f>
        <v>slot_media_me_singular:</v>
      </c>
      <c r="B78" t="str">
        <f>""""&amp;SUBSTITUTE('Definition (EN)'!H11, "{", "%{")&amp;""""</f>
        <v>"You added new media to the Slot: %{TITLE}"</v>
      </c>
    </row>
    <row r="79">
      <c r="A79" t="str">
        <f>LOWER('Definition (EN)'!C11&amp;"_"&amp;'Definition (EN)'!D11&amp;"_"&amp;'Definition (EN)'!$Q$3&amp;"_"&amp;'Definition (EN)'!$G$2&amp;":")</f>
        <v>slot_media_activity_singular:</v>
      </c>
      <c r="B79" t="str">
        <f>""""&amp;SUBSTITUTE('Definition (EN)'!Q11, "{", "%{")&amp;""""</f>
        <v>"%{ACTOR} added new media to this Slot."</v>
      </c>
    </row>
    <row r="80">
      <c r="A80" t="str">
        <f>LOWER('Definition (EN)'!C11&amp;"_"&amp;'Definition (EN)'!D11&amp;"_"&amp;'Definition (EN)'!$N$3&amp;"_"&amp;'Definition (EN)'!$G$2&amp;":")</f>
        <v>slot_media_notify_singular:</v>
      </c>
      <c r="B80" t="str">
        <f>""""&amp;SUBSTITUTE('Definition (EN)'!N11, "{", "%{")&amp;""""</f>
        <v>"%{ACTOR} added new media to the Slot: %{TITLE}"</v>
      </c>
    </row>
    <row r="81">
      <c r="A81" t="str">
        <f>LOWER('Definition (EN)'!C11&amp;"_"&amp;'Definition (EN)'!D11&amp;"_"&amp;'Definition (EN)'!$K$3&amp;"_"&amp;'Definition (EN)'!$G$2&amp;":")</f>
        <v>slot_media_push_singular:</v>
      </c>
      <c r="B81" t="str">
        <f>""""&amp;SUBSTITUTE('Definition (EN)'!K11, "{", "%{")&amp;""""</f>
        <v>"%{ACTOR} added new media to the Slot: %{TITLE}"</v>
      </c>
    </row>
    <row r="82">
      <c r="A82" t="str">
        <f>LOWER('Definition (EN)'!C11&amp;"_"&amp;'Definition (EN)'!D11&amp;"_"&amp;'Definition (EN)'!$R$3&amp;"_"&amp;'Definition (EN)'!$R$2&amp;":")</f>
        <v>slot_media_activity_plural:</v>
      </c>
      <c r="B82" t="str">
        <f>""""&amp;SUBSTITUTE('Definition (EN)'!R11, "{", "%{")&amp;""""</f>
        <v>"%{ACTOR} and %{USER} added new media to this Slot."</v>
      </c>
    </row>
    <row r="83">
      <c r="A83" t="str">
        <f>LOWER('Definition (EN)'!C11&amp;"_"&amp;'Definition (EN)'!D11&amp;"_"&amp;'Definition (EN)'!$S$3&amp;"_"&amp;'Definition (EN)'!$R$2&amp;":")</f>
        <v>slot_media_notify_plural:</v>
      </c>
      <c r="B83" t="str">
        <f>""""&amp;SUBSTITUTE('Definition (EN)'!S11, "{", "%{")&amp;""""</f>
        <v>"%{ACTOR} and %{USER} added new media to your Slot: %{TITLE}"</v>
      </c>
    </row>
    <row r="84">
      <c r="A84" t="str">
        <f>LOWER('Definition (EN)'!C11&amp;"_"&amp;'Definition (EN)'!D11&amp;"_"&amp;'Definition (EN)'!$T$3&amp;"_"&amp;'Definition (EN)'!$R$2&amp;":")</f>
        <v>slot_media_push_plural:</v>
      </c>
      <c r="B84" t="str">
        <f>""""&amp;SUBSTITUTE('Definition (EN)'!T11, "{", "%{")&amp;""""</f>
        <v>"%{ACTOR} and %{USER} added new media to the Slot: %{TITLE}"</v>
      </c>
    </row>
    <row r="85">
      <c r="A85" t="str">
        <f>LOWER('Definition (EN)'!C11&amp;"_"&amp;'Definition (EN)'!D11&amp;"_"&amp;'Definition (EN)'!$U$3&amp;"_"&amp;'Definition (EN)'!$U$2&amp;":")</f>
        <v>slot_media_activity_aggregate:</v>
      </c>
      <c r="B85" t="str">
        <f>""""&amp;SUBSTITUTE('Definition (EN)'!U11, "{", "%{")&amp;""""</f>
        <v>"%{ACTOR} and %{COUNT} others added new media to this Slot."</v>
      </c>
    </row>
    <row r="86">
      <c r="A86" t="str">
        <f>LOWER('Definition (EN)'!C11&amp;"_"&amp;'Definition (EN)'!D11&amp;"_"&amp;'Definition (EN)'!$V$3&amp;"_"&amp;'Definition (EN)'!$U$2&amp;":")</f>
        <v>slot_media_notify_aggregate:</v>
      </c>
      <c r="B86" t="str">
        <f>""""&amp;SUBSTITUTE('Definition (EN)'!V11, "{", "%{")&amp;""""</f>
        <v>"%{ACTOR} and %{COUNT} others added new media to your Slot: %{TITLE}"</v>
      </c>
    </row>
    <row r="87">
      <c r="A87" t="str">
        <f>LOWER('Definition (EN)'!C11&amp;"_"&amp;'Definition (EN)'!D11&amp;"_"&amp;'Definition (EN)'!$W$3&amp;"_"&amp;'Definition (EN)'!$U$2&amp;":")</f>
        <v>slot_media_push_aggregate:</v>
      </c>
      <c r="B87" t="str">
        <f>""""&amp;SUBSTITUTE('Definition (EN)'!W11, "{", "%{")&amp;""""</f>
        <v>"%{ACTOR} and %{COUNT} others added new media to the Slot: %{TITLE}"</v>
      </c>
    </row>
    <row r="89">
      <c r="A89" t="str">
        <f>LOWER('Definition (EN)'!C12&amp;"_"&amp;'Definition (EN)'!D12&amp;"_"&amp;'Definition (EN)'!$H$3&amp;"_"&amp;'Definition (EN)'!$G$2&amp;":")</f>
        <v>slot_reslot_me_singular:</v>
      </c>
      <c r="B89" t="str">
        <f>""""&amp;SUBSTITUTE('Definition (EN)'!H12, "{", "%{")&amp;""""</f>
        <v>"You reslotted the Slot: %{TITLE}"</v>
      </c>
    </row>
    <row r="90">
      <c r="A90" t="str">
        <f>LOWER('Definition (EN)'!C12&amp;"_"&amp;'Definition (EN)'!D12&amp;"_"&amp;'Definition (EN)'!$Q$3&amp;"_"&amp;'Definition (EN)'!$G$2&amp;":")</f>
        <v>slot_reslot_activity_singular:</v>
      </c>
      <c r="B90" t="str">
        <f>""""&amp;SUBSTITUTE('Definition (EN)'!Q12, "{", "%{")&amp;""""</f>
        <v>"%{ACTOR} reslotted this Slot."</v>
      </c>
    </row>
    <row r="91">
      <c r="A91" t="str">
        <f>LOWER('Definition (EN)'!C12&amp;"_"&amp;'Definition (EN)'!D12&amp;"_"&amp;'Definition (EN)'!$N$3&amp;"_"&amp;'Definition (EN)'!$G$2&amp;":")</f>
        <v>slot_reslot_notify_singular:</v>
      </c>
      <c r="B91" t="str">
        <f>""""&amp;SUBSTITUTE('Definition (EN)'!N12, "{", "%{")&amp;""""</f>
        <v>"%{ACTOR} reslotted your Slot: %{TITLE}"</v>
      </c>
    </row>
    <row r="92">
      <c r="A92" t="str">
        <f>LOWER('Definition (EN)'!C12&amp;"_"&amp;'Definition (EN)'!D12&amp;"_"&amp;'Definition (EN)'!$K$3&amp;"_"&amp;'Definition (EN)'!$G$2&amp;":")</f>
        <v>slot_reslot_push_singular:</v>
      </c>
      <c r="B92" t="str">
        <f>""""&amp;SUBSTITUTE('Definition (EN)'!K12, "{", "%{")&amp;""""</f>
        <v>"%{ACTOR} reslotted the Slot: %{TITLE}"</v>
      </c>
    </row>
    <row r="93">
      <c r="A93" t="str">
        <f>LOWER('Definition (EN)'!C12&amp;"_"&amp;'Definition (EN)'!D12&amp;"_"&amp;'Definition (EN)'!$R$3&amp;"_"&amp;'Definition (EN)'!$R$2&amp;":")</f>
        <v>slot_reslot_activity_plural:</v>
      </c>
      <c r="B93" t="str">
        <f>""""&amp;SUBSTITUTE('Definition (EN)'!R12, "{", "%{")&amp;""""</f>
        <v>"%{ACTOR} and %{USER} reslotted this Slot."</v>
      </c>
    </row>
    <row r="94">
      <c r="A94" t="str">
        <f>LOWER('Definition (EN)'!C12&amp;"_"&amp;'Definition (EN)'!D12&amp;"_"&amp;'Definition (EN)'!$S$3&amp;"_"&amp;'Definition (EN)'!$R$2&amp;":")</f>
        <v>slot_reslot_notify_plural:</v>
      </c>
      <c r="B94" t="str">
        <f>""""&amp;SUBSTITUTE('Definition (EN)'!S12, "{", "%{")&amp;""""</f>
        <v>"%{ACTOR} and %{USER} reslotted your Slot: %{TITLE}"</v>
      </c>
    </row>
    <row r="95">
      <c r="A95" t="str">
        <f>LOWER('Definition (EN)'!C12&amp;"_"&amp;'Definition (EN)'!D12&amp;"_"&amp;'Definition (EN)'!$T$3&amp;"_"&amp;'Definition (EN)'!$R$2&amp;":")</f>
        <v>slot_reslot_push_plural:</v>
      </c>
      <c r="B95" t="str">
        <f>""""&amp;SUBSTITUTE('Definition (EN)'!T12, "{", "%{")&amp;""""</f>
        <v>"%{ACTOR} and %{USER} reslotted the Slot: %{TITLE}"</v>
      </c>
    </row>
    <row r="96">
      <c r="A96" t="str">
        <f>LOWER('Definition (EN)'!C12&amp;"_"&amp;'Definition (EN)'!D12&amp;"_"&amp;'Definition (EN)'!$U$3&amp;"_"&amp;'Definition (EN)'!$U$2&amp;":")</f>
        <v>slot_reslot_activity_aggregate:</v>
      </c>
      <c r="B96" t="str">
        <f>""""&amp;SUBSTITUTE('Definition (EN)'!U12, "{", "%{")&amp;""""</f>
        <v>"%{ACTOR} and %{COUNT} others reslotted this Slot."</v>
      </c>
    </row>
    <row r="97">
      <c r="A97" t="str">
        <f>LOWER('Definition (EN)'!C12&amp;"_"&amp;'Definition (EN)'!D12&amp;"_"&amp;'Definition (EN)'!$V$3&amp;"_"&amp;'Definition (EN)'!$U$2&amp;":")</f>
        <v>slot_reslot_notify_aggregate:</v>
      </c>
      <c r="B97" t="str">
        <f>""""&amp;SUBSTITUTE('Definition (EN)'!V12, "{", "%{")&amp;""""</f>
        <v>"%{ACTOR} and %{COUNT} others reslotted your Slot: %{TITLE}"</v>
      </c>
    </row>
    <row r="98">
      <c r="A98" t="str">
        <f>LOWER('Definition (EN)'!C12&amp;"_"&amp;'Definition (EN)'!D12&amp;"_"&amp;'Definition (EN)'!$W$3&amp;"_"&amp;'Definition (EN)'!$U$2&amp;":")</f>
        <v>slot_reslot_push_aggregate:</v>
      </c>
      <c r="B98" t="str">
        <f>""""&amp;SUBSTITUTE('Definition (EN)'!W12, "{", "%{")&amp;""""</f>
        <v>"%{ACTOR} and %{COUNT} others reslotted the Slot: %{TITLE}"</v>
      </c>
    </row>
    <row r="100">
      <c r="A100" t="str">
        <f>LOWER('Definition (EN)'!C13&amp;"_"&amp;'Definition (EN)'!D13&amp;"_"&amp;'Definition (EN)'!$H$3&amp;"_"&amp;'Definition (EN)'!$G$2&amp;":")</f>
        <v>user_accept_me_singular:</v>
      </c>
      <c r="B100" t="str">
        <f>""""&amp;SUBSTITUTE('Definition (EN)'!H13, "{", "%{")&amp;""""</f>
        <v>"You accepted the friend request from %{USER}"</v>
      </c>
    </row>
    <row r="101">
      <c r="A101" t="str">
        <f>LOWER('Definition (EN)'!C13&amp;"_"&amp;'Definition (EN)'!D13&amp;"_"&amp;'Definition (EN)'!$Q$3&amp;"_"&amp;'Definition (EN)'!$G$2&amp;":")</f>
        <v>user_accept_activity_singular:</v>
      </c>
      <c r="B101" t="str">
        <f>""""&amp;SUBSTITUTE('Definition (EN)'!Q13, "{", "%{")&amp;""""</f>
        <v>""</v>
      </c>
    </row>
    <row r="102">
      <c r="A102" t="str">
        <f>LOWER('Definition (EN)'!C13&amp;"_"&amp;'Definition (EN)'!D13&amp;"_"&amp;'Definition (EN)'!$N$3&amp;"_"&amp;'Definition (EN)'!$G$2&amp;":")</f>
        <v>user_accept_notify_singular:</v>
      </c>
      <c r="B102" t="str">
        <f>""""&amp;SUBSTITUTE('Definition (EN)'!N13, "{", "%{")&amp;""""</f>
        <v>"You and %{USER} are now friends"</v>
      </c>
    </row>
    <row r="103">
      <c r="A103" t="str">
        <f>LOWER('Definition (EN)'!C13&amp;"_"&amp;'Definition (EN)'!D13&amp;"_"&amp;'Definition (EN)'!$K$3&amp;"_"&amp;'Definition (EN)'!$G$2&amp;":")</f>
        <v>user_accept_push_singular:</v>
      </c>
      <c r="B103" t="str">
        <f>""""&amp;SUBSTITUTE('Definition (EN)'!K13, "{", "%{")&amp;""""</f>
        <v>"%{ACTOR} has accepted your friend request"</v>
      </c>
    </row>
    <row r="104">
      <c r="A104" t="str">
        <f>LOWER('Definition (EN)'!C13&amp;"_"&amp;'Definition (EN)'!D13&amp;"_"&amp;'Definition (EN)'!$R$3&amp;"_"&amp;'Definition (EN)'!$R$2&amp;":")</f>
        <v>user_accept_activity_plural:</v>
      </c>
      <c r="B104" t="str">
        <f>""""&amp;SUBSTITUTE('Definition (EN)'!R13, "{", "%{")&amp;""""</f>
        <v>""</v>
      </c>
    </row>
    <row r="105">
      <c r="A105" t="str">
        <f>LOWER('Definition (EN)'!C13&amp;"_"&amp;'Definition (EN)'!D13&amp;"_"&amp;'Definition (EN)'!$S$3&amp;"_"&amp;'Definition (EN)'!$R$2&amp;":")</f>
        <v>user_accept_notify_plural:</v>
      </c>
      <c r="B105" t="str">
        <f>""""&amp;SUBSTITUTE('Definition (EN)'!S13, "{", "%{")&amp;""""</f>
        <v>"%{ACTOR} and %{USER} are now friends"</v>
      </c>
    </row>
    <row r="106">
      <c r="A106" t="str">
        <f>LOWER('Definition (EN)'!C13&amp;"_"&amp;'Definition (EN)'!D13&amp;"_"&amp;'Definition (EN)'!$T$3&amp;"_"&amp;'Definition (EN)'!$R$2&amp;":")</f>
        <v>user_accept_push_plural:</v>
      </c>
      <c r="B106" t="str">
        <f>""""&amp;SUBSTITUTE('Definition (EN)'!T13, "{", "%{")&amp;""""</f>
        <v>"TODO-Plural-Push-1"</v>
      </c>
    </row>
    <row r="107">
      <c r="A107" t="str">
        <f>LOWER('Definition (EN)'!C13&amp;"_"&amp;'Definition (EN)'!D13&amp;"_"&amp;'Definition (EN)'!$U$3&amp;"_"&amp;'Definition (EN)'!$U$2&amp;":")</f>
        <v>user_accept_activity_aggregate:</v>
      </c>
      <c r="B107" t="str">
        <f>""""&amp;SUBSTITUTE('Definition (EN)'!U13, "{", "%{")&amp;""""</f>
        <v>""</v>
      </c>
    </row>
    <row r="108">
      <c r="A108" t="str">
        <f>LOWER('Definition (EN)'!C13&amp;"_"&amp;'Definition (EN)'!D13&amp;"_"&amp;'Definition (EN)'!$V$3&amp;"_"&amp;'Definition (EN)'!$U$2&amp;":")</f>
        <v>user_accept_notify_aggregate:</v>
      </c>
      <c r="B108" t="str">
        <f>""""&amp;SUBSTITUTE('Definition (EN)'!V13, "{", "%{")&amp;""""</f>
        <v>"TODO-Aggregate-Notify-1"</v>
      </c>
    </row>
    <row r="109">
      <c r="A109" t="str">
        <f>LOWER('Definition (EN)'!C13&amp;"_"&amp;'Definition (EN)'!D13&amp;"_"&amp;'Definition (EN)'!$W$3&amp;"_"&amp;'Definition (EN)'!$U$2&amp;":")</f>
        <v>user_accept_push_aggregate:</v>
      </c>
      <c r="B109" t="str">
        <f>""""&amp;SUBSTITUTE('Definition (EN)'!W13, "{", "%{")&amp;""""</f>
        <v>"TODO-Aggregate-Push-1"</v>
      </c>
    </row>
    <row r="111">
      <c r="A111" t="str">
        <f>LOWER('Definition (EN)'!C14&amp;"_"&amp;'Definition (EN)'!D14&amp;"_"&amp;'Definition (EN)'!$H$3&amp;"_"&amp;'Definition (EN)'!$G$2&amp;":")</f>
        <v>user_friendship_me_singular:</v>
      </c>
      <c r="B111" t="str">
        <f>""""&amp;SUBSTITUTE('Definition (EN)'!H14, "{", "%{")&amp;""""</f>
        <v>"You accepted the friend request from: %{USER}"</v>
      </c>
    </row>
    <row r="112">
      <c r="A112" t="str">
        <f>LOWER('Definition (EN)'!C14&amp;"_"&amp;'Definition (EN)'!D14&amp;"_"&amp;'Definition (EN)'!$Q$3&amp;"_"&amp;'Definition (EN)'!$G$2&amp;":")</f>
        <v>user_friendship_activity_singular:</v>
      </c>
      <c r="B112" t="str">
        <f>""""&amp;SUBSTITUTE('Definition (EN)'!Q14, "{", "%{")&amp;""""</f>
        <v>""</v>
      </c>
    </row>
    <row r="113">
      <c r="A113" t="str">
        <f>LOWER('Definition (EN)'!C14&amp;"_"&amp;'Definition (EN)'!D14&amp;"_"&amp;'Definition (EN)'!$N$3&amp;"_"&amp;'Definition (EN)'!$G$2&amp;":")</f>
        <v>user_friendship_notify_singular:</v>
      </c>
      <c r="B113" t="str">
        <f>""""&amp;SUBSTITUTE('Definition (EN)'!N14, "{", "%{")&amp;""""</f>
        <v>"You and %{USER} are now friends"</v>
      </c>
    </row>
    <row r="114">
      <c r="A114" t="str">
        <f>LOWER('Definition (EN)'!C14&amp;"_"&amp;'Definition (EN)'!D14&amp;"_"&amp;'Definition (EN)'!$K$3&amp;"_"&amp;'Definition (EN)'!$G$2&amp;":")</f>
        <v>user_friendship_push_singular:</v>
      </c>
      <c r="B114" t="str">
        <f>""""&amp;SUBSTITUTE('Definition (EN)'!K14, "{", "%{")&amp;""""</f>
        <v>"%{ACTOR} has accepted your friend request"</v>
      </c>
    </row>
    <row r="115">
      <c r="A115" t="str">
        <f>LOWER('Definition (EN)'!C14&amp;"_"&amp;'Definition (EN)'!D14&amp;"_"&amp;'Definition (EN)'!$R$3&amp;"_"&amp;'Definition (EN)'!$R$2&amp;":")</f>
        <v>user_friendship_activity_plural:</v>
      </c>
      <c r="B115" t="str">
        <f>""""&amp;SUBSTITUTE('Definition (EN)'!R14, "{", "%{")&amp;""""</f>
        <v>""</v>
      </c>
    </row>
    <row r="116">
      <c r="A116" t="str">
        <f>LOWER('Definition (EN)'!C14&amp;"_"&amp;'Definition (EN)'!D14&amp;"_"&amp;'Definition (EN)'!$S$3&amp;"_"&amp;'Definition (EN)'!$R$2&amp;":")</f>
        <v>user_friendship_notify_plural:</v>
      </c>
      <c r="B116" t="str">
        <f>""""&amp;SUBSTITUTE('Definition (EN)'!S14, "{", "%{")&amp;""""</f>
        <v>"%{ACTOR} and %{USER} are now friends"</v>
      </c>
    </row>
    <row r="117">
      <c r="A117" t="str">
        <f>LOWER('Definition (EN)'!C14&amp;"_"&amp;'Definition (EN)'!D14&amp;"_"&amp;'Definition (EN)'!$T$3&amp;"_"&amp;'Definition (EN)'!$R$2&amp;":")</f>
        <v>user_friendship_push_plural:</v>
      </c>
      <c r="B117" t="str">
        <f>""""&amp;SUBSTITUTE('Definition (EN)'!T14, "{", "%{")&amp;""""</f>
        <v>"TODO-Plural-Push-1"</v>
      </c>
    </row>
    <row r="118">
      <c r="A118" t="str">
        <f>LOWER('Definition (EN)'!C14&amp;"_"&amp;'Definition (EN)'!D14&amp;"_"&amp;'Definition (EN)'!$U$3&amp;"_"&amp;'Definition (EN)'!$U$2&amp;":")</f>
        <v>user_friendship_activity_aggregate:</v>
      </c>
      <c r="B118" t="str">
        <f>""""&amp;SUBSTITUTE('Definition (EN)'!U14, "{", "%{")&amp;""""</f>
        <v>""</v>
      </c>
    </row>
    <row r="119">
      <c r="A119" t="str">
        <f>LOWER('Definition (EN)'!C14&amp;"_"&amp;'Definition (EN)'!D14&amp;"_"&amp;'Definition (EN)'!$V$3&amp;"_"&amp;'Definition (EN)'!$U$2&amp;":")</f>
        <v>user_friendship_notify_aggregate:</v>
      </c>
      <c r="B119" t="str">
        <f>""""&amp;SUBSTITUTE('Definition (EN)'!V14, "{", "%{")&amp;""""</f>
        <v>""</v>
      </c>
    </row>
    <row r="120">
      <c r="A120" t="str">
        <f>LOWER('Definition (EN)'!C14&amp;"_"&amp;'Definition (EN)'!D14&amp;"_"&amp;'Definition (EN)'!$W$3&amp;"_"&amp;'Definition (EN)'!$U$2&amp;":")</f>
        <v>user_friendship_push_aggregate:</v>
      </c>
      <c r="B120" t="str">
        <f>""""&amp;SUBSTITUTE('Definition (EN)'!W14, "{", "%{")&amp;""""</f>
        <v>""</v>
      </c>
    </row>
    <row r="122">
      <c r="A122" t="str">
        <f>LOWER('Definition (EN)'!C15&amp;"_"&amp;'Definition (EN)'!D15&amp;"_"&amp;'Definition (EN)'!$H$3&amp;"_"&amp;'Definition (EN)'!$G$2&amp;":")</f>
        <v>group_membership_me_singular:</v>
      </c>
      <c r="B122" t="str">
        <f>""""&amp;SUBSTITUTE('Definition (EN)'!H15, "{", "%{")&amp;""""</f>
        <v>"You joined the calendar: %{NAME}"</v>
      </c>
    </row>
    <row r="123">
      <c r="A123" t="str">
        <f>LOWER('Definition (EN)'!C15&amp;"_"&amp;'Definition (EN)'!D15&amp;"_"&amp;'Definition (EN)'!$Q$3&amp;"_"&amp;'Definition (EN)'!$G$2&amp;":")</f>
        <v>group_membership_activity_singular:</v>
      </c>
      <c r="B123" t="str">
        <f>""""&amp;SUBSTITUTE('Definition (EN)'!Q15, "{", "%{")&amp;""""</f>
        <v>"%{ACTOR} subscribed to the calendar %{NAME}."</v>
      </c>
    </row>
    <row r="124">
      <c r="A124" t="str">
        <f>LOWER('Definition (EN)'!C15&amp;"_"&amp;'Definition (EN)'!D15&amp;"_"&amp;'Definition (EN)'!$N$3&amp;"_"&amp;'Definition (EN)'!$G$2&amp;":")</f>
        <v>group_membership_notify_singular:</v>
      </c>
      <c r="B124" t="str">
        <f>""""&amp;SUBSTITUTE('Definition (EN)'!N15, "{", "%{")&amp;""""</f>
        <v>""</v>
      </c>
    </row>
    <row r="125">
      <c r="A125" t="str">
        <f>LOWER('Definition (EN)'!C15&amp;"_"&amp;'Definition (EN)'!D15&amp;"_"&amp;'Definition (EN)'!$K$3&amp;"_"&amp;'Definition (EN)'!$G$2&amp;":")</f>
        <v>group_membership_push_singular:</v>
      </c>
      <c r="B125" t="str">
        <f>""""&amp;SUBSTITUTE('Definition (EN)'!K15, "{", "%{")&amp;""""</f>
        <v>""</v>
      </c>
    </row>
    <row r="126">
      <c r="A126" t="str">
        <f>LOWER('Definition (EN)'!C15&amp;"_"&amp;'Definition (EN)'!D15&amp;"_"&amp;'Definition (EN)'!$R$3&amp;"_"&amp;'Definition (EN)'!$R$2&amp;":")</f>
        <v>group_membership_activity_plural:</v>
      </c>
      <c r="B126" t="str">
        <f>""""&amp;SUBSTITUTE('Definition (EN)'!R15, "{", "%{")&amp;""""</f>
        <v>"%{ACTOR} and %{USER} subscribed to the calendar: %{NAME}."</v>
      </c>
    </row>
    <row r="127">
      <c r="A127" t="str">
        <f>LOWER('Definition (EN)'!C15&amp;"_"&amp;'Definition (EN)'!D15&amp;"_"&amp;'Definition (EN)'!$S$3&amp;"_"&amp;'Definition (EN)'!$R$2&amp;":")</f>
        <v>group_membership_notify_plural:</v>
      </c>
      <c r="B127" t="str">
        <f>""""&amp;SUBSTITUTE('Definition (EN)'!S15, "{", "%{")&amp;""""</f>
        <v>""</v>
      </c>
    </row>
    <row r="128">
      <c r="A128" t="str">
        <f>LOWER('Definition (EN)'!C15&amp;"_"&amp;'Definition (EN)'!D15&amp;"_"&amp;'Definition (EN)'!$T$3&amp;"_"&amp;'Definition (EN)'!$R$2&amp;":")</f>
        <v>group_membership_push_plural:</v>
      </c>
      <c r="B128" t="str">
        <f>""""&amp;SUBSTITUTE('Definition (EN)'!T15, "{", "%{")&amp;""""</f>
        <v>""</v>
      </c>
    </row>
    <row r="129">
      <c r="A129" t="str">
        <f>LOWER('Definition (EN)'!C15&amp;"_"&amp;'Definition (EN)'!D15&amp;"_"&amp;'Definition (EN)'!$U$3&amp;"_"&amp;'Definition (EN)'!$U$2&amp;":")</f>
        <v>group_membership_activity_aggregate:</v>
      </c>
      <c r="B129" t="str">
        <f>""""&amp;SUBSTITUTE('Definition (EN)'!U15, "{", "%{")&amp;""""</f>
        <v>"%{ACTOR} and %{COUNT} others subscribed to the calendar: %{NAME}."</v>
      </c>
    </row>
    <row r="130">
      <c r="A130" t="str">
        <f>LOWER('Definition (EN)'!C15&amp;"_"&amp;'Definition (EN)'!D15&amp;"_"&amp;'Definition (EN)'!$V$3&amp;"_"&amp;'Definition (EN)'!$U$2&amp;":")</f>
        <v>group_membership_notify_aggregate:</v>
      </c>
      <c r="B130" t="str">
        <f>""""&amp;SUBSTITUTE('Definition (EN)'!V14, "{", "%{")&amp;""""</f>
        <v>""</v>
      </c>
    </row>
    <row r="131">
      <c r="A131" t="str">
        <f>LOWER('Definition (EN)'!C15&amp;"_"&amp;'Definition (EN)'!D15&amp;"_"&amp;'Definition (EN)'!$W$3&amp;"_"&amp;'Definition (EN)'!$U$2&amp;":")</f>
        <v>group_membership_push_aggregate:</v>
      </c>
      <c r="B131" t="str">
        <f>""""&amp;SUBSTITUTE('Definition (EN)'!W14, "{", "%{")&amp;""""</f>
        <v>""</v>
      </c>
    </row>
    <row r="133">
      <c r="A133" t="str">
        <f>LOWER('Definition (EN)'!C16&amp;"_"&amp;'Definition (EN)'!D16&amp;"_"&amp;'Definition (EN)'!$H$3&amp;"_"&amp;'Definition (EN)'!$G$2&amp;":")</f>
        <v>group_membertag_me_singular:</v>
      </c>
      <c r="B133" t="str">
        <f>""""&amp;SUBSTITUTE('Definition (EN)'!H16, "{", "%{")&amp;""""</f>
        <v>"You added %{USER} to the calendar: %{NAME}"</v>
      </c>
    </row>
    <row r="134">
      <c r="A134" t="str">
        <f>LOWER('Definition (EN)'!C16&amp;"_"&amp;'Definition (EN)'!D16&amp;"_"&amp;'Definition (EN)'!$Q$3&amp;"_"&amp;'Definition (EN)'!$G$2&amp;":")</f>
        <v>group_membertag_activity_singular:</v>
      </c>
      <c r="B134" t="str">
        <f>""""&amp;SUBSTITUTE('Definition (EN)'!Q16, "{", "%{")&amp;""""</f>
        <v>"%{ACTOR} added %{USER} to the calendar: %{NAME}"</v>
      </c>
    </row>
    <row r="135">
      <c r="A135" t="str">
        <f>LOWER('Definition (EN)'!C16&amp;"_"&amp;'Definition (EN)'!D16&amp;"_"&amp;'Definition (EN)'!$N$3&amp;"_"&amp;'Definition (EN)'!$G$2&amp;":")</f>
        <v>group_membertag_notify_singular:</v>
      </c>
      <c r="B135" t="str">
        <f>""""&amp;SUBSTITUTE('Definition (EN)'!N16, "{", "%{")&amp;""""</f>
        <v>"%{ACTOR} added you to the calendar: %{NAME}"</v>
      </c>
    </row>
    <row r="136">
      <c r="A136" t="str">
        <f>LOWER('Definition (EN)'!C16&amp;"_"&amp;'Definition (EN)'!D16&amp;"_"&amp;'Definition (EN)'!$K$3&amp;"_"&amp;'Definition (EN)'!$G$2&amp;":")</f>
        <v>group_membertag_push_singular:</v>
      </c>
      <c r="B136" t="str">
        <f>""""&amp;SUBSTITUTE('Definition (EN)'!K16, "{", "%{")&amp;""""</f>
        <v>"%{ACTOR} added you to the calendar: %{NAME}"</v>
      </c>
    </row>
    <row r="137">
      <c r="A137" t="str">
        <f>LOWER('Definition (EN)'!C16&amp;"_"&amp;'Definition (EN)'!D16&amp;"_"&amp;'Definition (EN)'!$R$3&amp;"_"&amp;'Definition (EN)'!$R$2&amp;":")</f>
        <v>group_membertag_activity_plural:</v>
      </c>
      <c r="B137" t="str">
        <f>""""&amp;SUBSTITUTE('Definition (EN)'!R16, "{", "%{")&amp;""""</f>
        <v>"%{ACTOR} added %{USER} to the calendar: %{NAME}"</v>
      </c>
    </row>
    <row r="138">
      <c r="A138" t="str">
        <f>LOWER('Definition (EN)'!C16&amp;"_"&amp;'Definition (EN)'!D16&amp;"_"&amp;'Definition (EN)'!$S$3&amp;"_"&amp;'Definition (EN)'!$R$2&amp;":")</f>
        <v>group_membertag_notify_plural:</v>
      </c>
      <c r="B138" t="str">
        <f>""""&amp;SUBSTITUTE('Definition (EN)'!S16, "{", "%{")&amp;""""</f>
        <v>""</v>
      </c>
    </row>
    <row r="139">
      <c r="A139" t="str">
        <f>LOWER('Definition (EN)'!C16&amp;"_"&amp;'Definition (EN)'!D16&amp;"_"&amp;'Definition (EN)'!$T$3&amp;"_"&amp;'Definition (EN)'!$R$2&amp;":")</f>
        <v>group_membertag_push_plural:</v>
      </c>
      <c r="B139" t="str">
        <f>""""&amp;SUBSTITUTE('Definition (EN)'!T16, "{", "%{")&amp;""""</f>
        <v>""</v>
      </c>
    </row>
    <row r="140">
      <c r="A140" t="str">
        <f>LOWER('Definition (EN)'!C16&amp;"_"&amp;'Definition (EN)'!D16&amp;"_"&amp;'Definition (EN)'!$U$3&amp;"_"&amp;'Definition (EN)'!$U$2&amp;":")</f>
        <v>group_membertag_activity_aggregate:</v>
      </c>
      <c r="B140" t="str">
        <f>""""&amp;SUBSTITUTE('Definition (EN)'!U16, "{", "%{")&amp;""""</f>
        <v>"%{ACTOR} added %{USER} to the calendar: %{NAME}"</v>
      </c>
    </row>
    <row r="141">
      <c r="A141" t="str">
        <f>LOWER('Definition (EN)'!C16&amp;"_"&amp;'Definition (EN)'!D16&amp;"_"&amp;'Definition (EN)'!$V$3&amp;"_"&amp;'Definition (EN)'!$U$2&amp;":")</f>
        <v>group_membertag_notify_aggregate:</v>
      </c>
      <c r="B141" t="str">
        <f>""""&amp;SUBSTITUTE('Definition (EN)'!V15, "{", "%{")&amp;""""</f>
        <v>""</v>
      </c>
    </row>
    <row r="142">
      <c r="A142" t="str">
        <f>LOWER('Definition (EN)'!C16&amp;"_"&amp;'Definition (EN)'!D16&amp;"_"&amp;'Definition (EN)'!$W$3&amp;"_"&amp;'Definition (EN)'!$U$2&amp;":")</f>
        <v>group_membertag_push_aggregate:</v>
      </c>
      <c r="B142" t="str">
        <f>""""&amp;SUBSTITUTE('Definition (EN)'!W15, "{", "%{")&amp;""""</f>
        <v>""</v>
      </c>
    </row>
    <row r="144">
      <c r="A144" t="str">
        <f>LOWER('Definition (EN)'!C17&amp;"_"&amp;'Definition (EN)'!D17&amp;"_"&amp;'Definition (EN)'!$H$3&amp;"_"&amp;'Definition (EN)'!$G$2&amp;":")</f>
        <v>slot_delete_me_singular:</v>
      </c>
      <c r="B144" t="str">
        <f>""""&amp;SUBSTITUTE('Definition (EN)'!H17, "{", "%{")&amp;""""</f>
        <v>"You deleted the Slot: %{TITLE}"</v>
      </c>
    </row>
    <row r="145">
      <c r="A145" t="str">
        <f>LOWER('Definition (EN)'!C17&amp;"_"&amp;'Definition (EN)'!D17&amp;"_"&amp;'Definition (EN)'!$Q$3&amp;"_"&amp;'Definition (EN)'!$G$2&amp;":")</f>
        <v>slot_delete_activity_singular:</v>
      </c>
      <c r="B145" t="str">
        <f>""""&amp;SUBSTITUTE('Definition (EN)'!Q17, "{", "%{")&amp;""""</f>
        <v>""</v>
      </c>
    </row>
    <row r="146">
      <c r="A146" t="str">
        <f>LOWER('Definition (EN)'!C17&amp;"_"&amp;'Definition (EN)'!D17&amp;"_"&amp;'Definition (EN)'!$N$3&amp;"_"&amp;'Definition (EN)'!$G$2&amp;":")</f>
        <v>slot_delete_notify_singular:</v>
      </c>
      <c r="B146" t="str">
        <f>""""&amp;SUBSTITUTE('Definition (EN)'!N17, "{", "%{")&amp;""""</f>
        <v>"%{ACTOR} deleted the Slot: %{TITLE}"</v>
      </c>
    </row>
    <row r="147">
      <c r="A147" t="str">
        <f>LOWER('Definition (EN)'!C17&amp;"_"&amp;'Definition (EN)'!D17&amp;"_"&amp;'Definition (EN)'!$K$3&amp;"_"&amp;'Definition (EN)'!$G$2&amp;":")</f>
        <v>slot_delete_push_singular:</v>
      </c>
      <c r="B147" t="str">
        <f>""""&amp;SUBSTITUTE('Definition (EN)'!K17, "{", "%{")&amp;""""</f>
        <v>"%{ACTOR} deleted the Slot: %{TITLE}"</v>
      </c>
    </row>
    <row r="148">
      <c r="A148" t="str">
        <f>LOWER('Definition (EN)'!C17&amp;"_"&amp;'Definition (EN)'!D17&amp;"_"&amp;'Definition (EN)'!$R$3&amp;"_"&amp;'Definition (EN)'!$R$2&amp;":")</f>
        <v>slot_delete_activity_plural:</v>
      </c>
      <c r="B148" t="str">
        <f>""""&amp;SUBSTITUTE('Definition (EN)'!R17, "{", "%{")&amp;""""</f>
        <v>""</v>
      </c>
    </row>
    <row r="149">
      <c r="A149" t="str">
        <f>LOWER('Definition (EN)'!C17&amp;"_"&amp;'Definition (EN)'!D17&amp;"_"&amp;'Definition (EN)'!$S$3&amp;"_"&amp;'Definition (EN)'!$R$2&amp;":")</f>
        <v>slot_delete_notify_plural:</v>
      </c>
      <c r="B149" t="str">
        <f>""""&amp;SUBSTITUTE('Definition (EN)'!S17, "{", "%{")&amp;""""</f>
        <v>"TODO-Plural-Notify-3"</v>
      </c>
    </row>
    <row r="150">
      <c r="A150" t="str">
        <f>LOWER('Definition (EN)'!C17&amp;"_"&amp;'Definition (EN)'!D17&amp;"_"&amp;'Definition (EN)'!$T$3&amp;"_"&amp;'Definition (EN)'!$R$2&amp;":")</f>
        <v>slot_delete_push_plural:</v>
      </c>
      <c r="B150" t="str">
        <f>""""&amp;SUBSTITUTE('Definition (EN)'!T17, "{", "%{")&amp;""""</f>
        <v>"TODO-Plural-Push-3"</v>
      </c>
    </row>
    <row r="151">
      <c r="A151" t="str">
        <f>LOWER('Definition (EN)'!C17&amp;"_"&amp;'Definition (EN)'!D17&amp;"_"&amp;'Definition (EN)'!$U$3&amp;"_"&amp;'Definition (EN)'!$U$2&amp;":")</f>
        <v>slot_delete_activity_aggregate:</v>
      </c>
      <c r="B151" t="str">
        <f>""""&amp;SUBSTITUTE('Definition (EN)'!U17, "{", "%{")&amp;""""</f>
        <v>""</v>
      </c>
    </row>
    <row r="152">
      <c r="A152" t="str">
        <f>LOWER('Definition (EN)'!C17&amp;"_"&amp;'Definition (EN)'!D17&amp;"_"&amp;'Definition (EN)'!$V$3&amp;"_"&amp;'Definition (EN)'!$U$2&amp;":")</f>
        <v>slot_delete_notify_aggregate:</v>
      </c>
      <c r="B152" t="str">
        <f>""""&amp;SUBSTITUTE('Definition (EN)'!V16, "{", "%{")&amp;""""</f>
        <v>"TODO-Aggregate-Notify-3"</v>
      </c>
    </row>
    <row r="153">
      <c r="A153" t="str">
        <f>LOWER('Definition (EN)'!C17&amp;"_"&amp;'Definition (EN)'!D17&amp;"_"&amp;'Definition (EN)'!$W$3&amp;"_"&amp;'Definition (EN)'!$U$2&amp;":")</f>
        <v>slot_delete_push_aggregate:</v>
      </c>
      <c r="B153" t="str">
        <f>""""&amp;SUBSTITUTE('Definition (EN)'!W16, "{", "%{")&amp;""""</f>
        <v>"TODO-Aggregate-Push-3"</v>
      </c>
    </row>
    <row r="155">
      <c r="A155" t="str">
        <f>LOWER('Definition (EN)'!C18&amp;"_"&amp;'Definition (EN)'!D18&amp;"_"&amp;'Definition (EN)'!$H$3&amp;"_"&amp;'Definition (EN)'!$G$2&amp;":")</f>
        <v>slot_unslot_me_singular:</v>
      </c>
      <c r="B155" t="str">
        <f>""""&amp;SUBSTITUTE('Definition (EN)'!H18, "{", "%{")&amp;""""</f>
        <v>"You removed the Reslot: %{TITLE}"</v>
      </c>
    </row>
    <row r="156">
      <c r="A156" t="str">
        <f>LOWER('Definition (EN)'!C18&amp;"_"&amp;'Definition (EN)'!D18&amp;"_"&amp;'Definition (EN)'!$Q$3&amp;"_"&amp;'Definition (EN)'!$G$2&amp;":")</f>
        <v>slot_unslot_activity_singular:</v>
      </c>
      <c r="B156" t="str">
        <f>""""&amp;SUBSTITUTE('Definition (EN)'!Q18, "{", "%{")&amp;""""</f>
        <v>""</v>
      </c>
    </row>
    <row r="157">
      <c r="A157" t="str">
        <f>LOWER('Definition (EN)'!C18&amp;"_"&amp;'Definition (EN)'!D18&amp;"_"&amp;'Definition (EN)'!$N$3&amp;"_"&amp;'Definition (EN)'!$G$2&amp;":")</f>
        <v>slot_unslot_notify_singular:</v>
      </c>
      <c r="B157" t="str">
        <f>""""&amp;SUBSTITUTE('Definition (EN)'!N18, "{", "%{")&amp;""""</f>
        <v>""</v>
      </c>
    </row>
    <row r="158">
      <c r="A158" t="str">
        <f>LOWER('Definition (EN)'!C18&amp;"_"&amp;'Definition (EN)'!D18&amp;"_"&amp;'Definition (EN)'!$K$3&amp;"_"&amp;'Definition (EN)'!$G$2&amp;":")</f>
        <v>slot_unslot_push_singular:</v>
      </c>
      <c r="B158" t="str">
        <f>""""&amp;SUBSTITUTE('Definition (EN)'!K18, "{", "%{")&amp;""""</f>
        <v>""</v>
      </c>
    </row>
    <row r="159">
      <c r="A159" t="str">
        <f>LOWER('Definition (EN)'!C18&amp;"_"&amp;'Definition (EN)'!D18&amp;"_"&amp;'Definition (EN)'!$R$3&amp;"_"&amp;'Definition (EN)'!$R$2&amp;":")</f>
        <v>slot_unslot_activity_plural:</v>
      </c>
      <c r="B159" t="str">
        <f>""""&amp;SUBSTITUTE('Definition (EN)'!R18, "{", "%{")&amp;""""</f>
        <v>""</v>
      </c>
    </row>
    <row r="160">
      <c r="A160" t="str">
        <f>LOWER('Definition (EN)'!C18&amp;"_"&amp;'Definition (EN)'!D18&amp;"_"&amp;'Definition (EN)'!$S$3&amp;"_"&amp;'Definition (EN)'!$R$2&amp;":")</f>
        <v>slot_unslot_notify_plural:</v>
      </c>
      <c r="B160" t="str">
        <f>""""&amp;SUBSTITUTE('Definition (EN)'!S18, "{", "%{")&amp;""""</f>
        <v>"TODO-Plural-Notify-4"</v>
      </c>
    </row>
    <row r="161">
      <c r="A161" t="str">
        <f>LOWER('Definition (EN)'!C18&amp;"_"&amp;'Definition (EN)'!D18&amp;"_"&amp;'Definition (EN)'!$T$3&amp;"_"&amp;'Definition (EN)'!$R$2&amp;":")</f>
        <v>slot_unslot_push_plural:</v>
      </c>
      <c r="B161" t="str">
        <f>""""&amp;SUBSTITUTE('Definition (EN)'!T18, "{", "%{")&amp;""""</f>
        <v>"TODO-Plural-Push-4"</v>
      </c>
    </row>
    <row r="162">
      <c r="A162" t="str">
        <f>LOWER('Definition (EN)'!C18&amp;"_"&amp;'Definition (EN)'!D18&amp;"_"&amp;'Definition (EN)'!$U$3&amp;"_"&amp;'Definition (EN)'!$U$2&amp;":")</f>
        <v>slot_unslot_activity_aggregate:</v>
      </c>
      <c r="B162" t="str">
        <f>""""&amp;SUBSTITUTE('Definition (EN)'!U18, "{", "%{")&amp;""""</f>
        <v>""</v>
      </c>
    </row>
    <row r="163">
      <c r="A163" t="str">
        <f>LOWER('Definition (EN)'!C18&amp;"_"&amp;'Definition (EN)'!D18&amp;"_"&amp;'Definition (EN)'!$V$3&amp;"_"&amp;'Definition (EN)'!$U$2&amp;":")</f>
        <v>slot_unslot_notify_aggregate:</v>
      </c>
      <c r="B163" t="str">
        <f>""""&amp;SUBSTITUTE('Definition (EN)'!V17, "{", "%{")&amp;""""</f>
        <v>"TODO-Aggregate-Notify-4"</v>
      </c>
    </row>
    <row r="164">
      <c r="A164" t="str">
        <f>LOWER('Definition (EN)'!C18&amp;"_"&amp;'Definition (EN)'!D18&amp;"_"&amp;'Definition (EN)'!$W$3&amp;"_"&amp;'Definition (EN)'!$U$2&amp;":")</f>
        <v>slot_unslot_push_aggregate:</v>
      </c>
      <c r="B164" t="str">
        <f>""""&amp;SUBSTITUTE('Definition (EN)'!W17, "{", "%{")&amp;""""</f>
        <v>"TODO-Aggregate-Push-4"</v>
      </c>
    </row>
    <row r="166">
      <c r="A166" t="str">
        <f>LOWER('Definition (EN)'!C19&amp;"_"&amp;'Definition (EN)'!D19&amp;"_"&amp;'Definition (EN)'!$H$3&amp;"_"&amp;'Definition (EN)'!$G$2&amp;":")</f>
        <v>user_request_me_singular:</v>
      </c>
      <c r="B166" t="str">
        <f>""""&amp;SUBSTITUTE('Definition (EN)'!H19, "{", "%{")&amp;""""</f>
        <v>"You sent a friend request to %{USER}"</v>
      </c>
    </row>
    <row r="167">
      <c r="A167" t="str">
        <f>LOWER('Definition (EN)'!C19&amp;"_"&amp;'Definition (EN)'!D19&amp;"_"&amp;'Definition (EN)'!$Q$3&amp;"_"&amp;'Definition (EN)'!$G$2&amp;":")</f>
        <v>user_request_activity_singular:</v>
      </c>
      <c r="B167" t="str">
        <f>""""&amp;SUBSTITUTE('Definition (EN)'!Q19, "{", "%{")&amp;""""</f>
        <v>""</v>
      </c>
    </row>
    <row r="168">
      <c r="A168" t="str">
        <f>LOWER('Definition (EN)'!C19&amp;"_"&amp;'Definition (EN)'!D19&amp;"_"&amp;'Definition (EN)'!$N$3&amp;"_"&amp;'Definition (EN)'!$G$2&amp;":")</f>
        <v>user_request_notify_singular:</v>
      </c>
      <c r="B168" t="str">
        <f>""""&amp;SUBSTITUTE('Definition (EN)'!N19, "{", "%{")&amp;""""</f>
        <v>"%{ACTOR} sent a friend request to you"</v>
      </c>
    </row>
    <row r="169">
      <c r="A169" t="str">
        <f>LOWER('Definition (EN)'!C19&amp;"_"&amp;'Definition (EN)'!D19&amp;"_"&amp;'Definition (EN)'!$K$3&amp;"_"&amp;'Definition (EN)'!$G$2&amp;":")</f>
        <v>user_request_push_singular:</v>
      </c>
      <c r="B169" t="str">
        <f>""""&amp;SUBSTITUTE('Definition (EN)'!K19, "{", "%{")&amp;""""</f>
        <v>"%{ACTOR} sent a friend request to you"</v>
      </c>
    </row>
    <row r="170">
      <c r="A170" t="str">
        <f>LOWER('Definition (EN)'!C19&amp;"_"&amp;'Definition (EN)'!D19&amp;"_"&amp;'Definition (EN)'!$R$3&amp;"_"&amp;'Definition (EN)'!$R$2&amp;":")</f>
        <v>user_request_activity_plural:</v>
      </c>
      <c r="B170" t="str">
        <f>""""&amp;SUBSTITUTE('Definition (EN)'!R19, "{", "%{")&amp;""""</f>
        <v>""</v>
      </c>
    </row>
    <row r="171">
      <c r="A171" t="str">
        <f>LOWER('Definition (EN)'!C19&amp;"_"&amp;'Definition (EN)'!D19&amp;"_"&amp;'Definition (EN)'!$S$3&amp;"_"&amp;'Definition (EN)'!$R$2&amp;":")</f>
        <v>user_request_notify_plural:</v>
      </c>
      <c r="B171" t="str">
        <f>""""&amp;SUBSTITUTE('Definition (EN)'!S19, "{", "%{")&amp;""""</f>
        <v>"TODO-Plural-Notify-5"</v>
      </c>
    </row>
    <row r="172">
      <c r="A172" t="str">
        <f>LOWER('Definition (EN)'!C19&amp;"_"&amp;'Definition (EN)'!D19&amp;"_"&amp;'Definition (EN)'!$T$3&amp;"_"&amp;'Definition (EN)'!$R$2&amp;":")</f>
        <v>user_request_push_plural:</v>
      </c>
      <c r="B172" t="str">
        <f>""""&amp;SUBSTITUTE('Definition (EN)'!T19, "{", "%{")&amp;""""</f>
        <v>"TODO-Plural-Push-5"</v>
      </c>
    </row>
    <row r="173">
      <c r="A173" t="str">
        <f>LOWER('Definition (EN)'!C19&amp;"_"&amp;'Definition (EN)'!D19&amp;"_"&amp;'Definition (EN)'!$U$3&amp;"_"&amp;'Definition (EN)'!$U$2&amp;":")</f>
        <v>user_request_activity_aggregate:</v>
      </c>
      <c r="B173" t="str">
        <f>""""&amp;SUBSTITUTE('Definition (EN)'!U19, "{", "%{")&amp;""""</f>
        <v>""</v>
      </c>
    </row>
    <row r="174">
      <c r="A174" t="str">
        <f>LOWER('Definition (EN)'!C19&amp;"_"&amp;'Definition (EN)'!D19&amp;"_"&amp;'Definition (EN)'!$V$3&amp;"_"&amp;'Definition (EN)'!$U$2&amp;":")</f>
        <v>user_request_notify_aggregate:</v>
      </c>
      <c r="B174" t="str">
        <f>""""&amp;SUBSTITUTE('Definition (EN)'!V18, "{", "%{")&amp;""""</f>
        <v>"TODO-Aggregate-Notify-5"</v>
      </c>
    </row>
    <row r="175">
      <c r="A175" t="str">
        <f>LOWER('Definition (EN)'!C19&amp;"_"&amp;'Definition (EN)'!D19&amp;"_"&amp;'Definition (EN)'!$W$3&amp;"_"&amp;'Definition (EN)'!$U$2&amp;":")</f>
        <v>user_request_push_aggregate:</v>
      </c>
      <c r="B175" t="str">
        <f>""""&amp;SUBSTITUTE('Definition (EN)'!W18, "{", "%{")&amp;""""</f>
        <v>"TODO-Aggregate-Push-5"</v>
      </c>
    </row>
    <row r="177">
      <c r="A177" t="str">
        <f>LOWER('Definition (EN)'!C20&amp;"_"&amp;'Definition (EN)'!D20&amp;"_"&amp;'Definition (EN)'!$H$3&amp;"_"&amp;'Definition (EN)'!$G$2&amp;":")</f>
        <v>slot_private_me_singular:</v>
      </c>
      <c r="B177" t="str">
        <f>""""&amp;SUBSTITUTE('Definition (EN)'!H20, "{", "%{")&amp;""""</f>
        <v>"You unshared the Slot: %{TITLE}"</v>
      </c>
    </row>
    <row r="178">
      <c r="A178" t="str">
        <f>LOWER('Definition (EN)'!C20&amp;"_"&amp;'Definition (EN)'!D20&amp;"_"&amp;'Definition (EN)'!$Q$3&amp;"_"&amp;'Definition (EN)'!$G$2&amp;":")</f>
        <v>slot_private_activity_singular:</v>
      </c>
      <c r="B178" t="str">
        <f>""""&amp;SUBSTITUTE('Definition (EN)'!Q20, "{", "%{")&amp;""""</f>
        <v>""</v>
      </c>
    </row>
    <row r="179">
      <c r="A179" t="str">
        <f>LOWER('Definition (EN)'!C20&amp;"_"&amp;'Definition (EN)'!D20&amp;"_"&amp;'Definition (EN)'!$N$3&amp;"_"&amp;'Definition (EN)'!$G$2&amp;":")</f>
        <v>slot_private_notify_singular:</v>
      </c>
      <c r="B179" t="str">
        <f>""""&amp;SUBSTITUTE('Definition (EN)'!N20, "{", "%{")&amp;""""</f>
        <v>"%{ACTOR} unshared the Slot: %{TITLE}"</v>
      </c>
    </row>
    <row r="180">
      <c r="A180" t="str">
        <f>LOWER('Definition (EN)'!C20&amp;"_"&amp;'Definition (EN)'!D20&amp;"_"&amp;'Definition (EN)'!$K$3&amp;"_"&amp;'Definition (EN)'!$G$2&amp;":")</f>
        <v>slot_private_push_singular:</v>
      </c>
      <c r="B180" t="str">
        <f>""""&amp;SUBSTITUTE('Definition (EN)'!K20, "{", "%{")&amp;""""</f>
        <v>"%{ACTOR} unshared the Slot: %{TITLE}"</v>
      </c>
    </row>
    <row r="181">
      <c r="A181" t="str">
        <f>LOWER('Definition (EN)'!C20&amp;"_"&amp;'Definition (EN)'!D20&amp;"_"&amp;'Definition (EN)'!$R$3&amp;"_"&amp;'Definition (EN)'!$R$2&amp;":")</f>
        <v>slot_private_activity_plural:</v>
      </c>
      <c r="B181" t="str">
        <f>""""&amp;SUBSTITUTE('Definition (EN)'!R20, "{", "%{")&amp;""""</f>
        <v>""</v>
      </c>
    </row>
    <row r="182">
      <c r="A182" t="str">
        <f>LOWER('Definition (EN)'!C20&amp;"_"&amp;'Definition (EN)'!D20&amp;"_"&amp;'Definition (EN)'!$S$3&amp;"_"&amp;'Definition (EN)'!$R$2&amp;":")</f>
        <v>slot_private_notify_plural:</v>
      </c>
      <c r="B182" t="str">
        <f>""""&amp;SUBSTITUTE('Definition (EN)'!S20, "{", "%{")&amp;""""</f>
        <v>"TODO-Plural-Notify-6"</v>
      </c>
    </row>
    <row r="183">
      <c r="A183" t="str">
        <f>LOWER('Definition (EN)'!C20&amp;"_"&amp;'Definition (EN)'!D20&amp;"_"&amp;'Definition (EN)'!$T$3&amp;"_"&amp;'Definition (EN)'!$R$2&amp;":")</f>
        <v>slot_private_push_plural:</v>
      </c>
      <c r="B183" t="str">
        <f>""""&amp;SUBSTITUTE('Definition (EN)'!T20, "{", "%{")&amp;""""</f>
        <v>"TODO-Plural-Push-6"</v>
      </c>
    </row>
    <row r="184">
      <c r="A184" t="str">
        <f>LOWER('Definition (EN)'!C20&amp;"_"&amp;'Definition (EN)'!D20&amp;"_"&amp;'Definition (EN)'!$U$3&amp;"_"&amp;'Definition (EN)'!$U$2&amp;":")</f>
        <v>slot_private_activity_aggregate:</v>
      </c>
      <c r="B184" t="str">
        <f>""""&amp;SUBSTITUTE('Definition (EN)'!U20, "{", "%{")&amp;""""</f>
        <v>""</v>
      </c>
    </row>
    <row r="185">
      <c r="A185" t="str">
        <f>LOWER('Definition (EN)'!C20&amp;"_"&amp;'Definition (EN)'!D20&amp;"_"&amp;'Definition (EN)'!$V$3&amp;"_"&amp;'Definition (EN)'!$U$2&amp;":")</f>
        <v>slot_private_notify_aggregate:</v>
      </c>
      <c r="B185" t="str">
        <f>""""&amp;SUBSTITUTE('Definition (EN)'!V19, "{", "%{")&amp;""""</f>
        <v>"TODO-Aggregate-Notify-6"</v>
      </c>
    </row>
    <row r="186">
      <c r="A186" t="str">
        <f>LOWER('Definition (EN)'!C20&amp;"_"&amp;'Definition (EN)'!D20&amp;"_"&amp;'Definition (EN)'!$W$3&amp;"_"&amp;'Definition (EN)'!$U$2&amp;":")</f>
        <v>slot_private_push_aggregate:</v>
      </c>
      <c r="B186" t="str">
        <f>""""&amp;SUBSTITUTE('Definition (EN)'!W19, "{", "%{")&amp;""""</f>
        <v>"TODO-Aggregate-Push-6"</v>
      </c>
    </row>
    <row r="188">
      <c r="A188" t="str">
        <f>LOWER('Definition (EN)'!C21&amp;"_"&amp;'Definition (EN)'!D21&amp;"_"&amp;'Definition (EN)'!$H$3&amp;"_"&amp;'Definition (EN)'!$G$2&amp;":")</f>
        <v>slot_update_me_singular:</v>
      </c>
      <c r="B188" t="str">
        <f>""""&amp;SUBSTITUTE('Definition (EN)'!H21, "{", "%{")&amp;""""</f>
        <v>"You changed the %{FIELD} from the Slot: %{TITLE}"</v>
      </c>
    </row>
    <row r="189">
      <c r="A189" t="str">
        <f>LOWER('Definition (EN)'!C21&amp;"_"&amp;'Definition (EN)'!D21&amp;"_"&amp;'Definition (EN)'!$Q$3&amp;"_"&amp;'Definition (EN)'!$G$2&amp;":")</f>
        <v>slot_update_activity_singular:</v>
      </c>
      <c r="B189" t="str">
        <f>""""&amp;SUBSTITUTE('Definition (EN)'!Q21, "{", "%{")&amp;""""</f>
        <v>"TODO-Singular-Activity-1"</v>
      </c>
    </row>
    <row r="190">
      <c r="A190" t="str">
        <f>LOWER('Definition (EN)'!C21&amp;"_"&amp;'Definition (EN)'!D21&amp;"_"&amp;'Definition (EN)'!$N$3&amp;"_"&amp;'Definition (EN)'!$G$2&amp;":")</f>
        <v>slot_update_notify_singular:</v>
      </c>
      <c r="B190" t="str">
        <f>""""&amp;SUBSTITUTE('Definition (EN)'!N21, "{", "%{")&amp;""""</f>
        <v>"TODO-Singular-Notify-1"</v>
      </c>
    </row>
    <row r="191">
      <c r="A191" t="str">
        <f>LOWER('Definition (EN)'!C21&amp;"_"&amp;'Definition (EN)'!D21&amp;"_"&amp;'Definition (EN)'!$K$3&amp;"_"&amp;'Definition (EN)'!$G$2&amp;":")</f>
        <v>slot_update_push_singular:</v>
      </c>
      <c r="B191" t="str">
        <f>""""&amp;SUBSTITUTE('Definition (EN)'!K21, "{", "%{")&amp;""""</f>
        <v>"TODO-Singular-Push-1"</v>
      </c>
    </row>
    <row r="192">
      <c r="A192" t="str">
        <f>LOWER('Definition (EN)'!C21&amp;"_"&amp;'Definition (EN)'!D21&amp;"_"&amp;'Definition (EN)'!$R$3&amp;"_"&amp;'Definition (EN)'!$R$2&amp;":")</f>
        <v>slot_update_activity_plural:</v>
      </c>
      <c r="B192" t="str">
        <f>""""&amp;SUBSTITUTE('Definition (EN)'!R21, "{", "%{")&amp;""""</f>
        <v>"TODO-Plural-Activity-1"</v>
      </c>
    </row>
    <row r="193">
      <c r="A193" t="str">
        <f>LOWER('Definition (EN)'!C21&amp;"_"&amp;'Definition (EN)'!D21&amp;"_"&amp;'Definition (EN)'!$S$3&amp;"_"&amp;'Definition (EN)'!$R$2&amp;":")</f>
        <v>slot_update_notify_plural:</v>
      </c>
      <c r="B193" t="str">
        <f>""""&amp;SUBSTITUTE('Definition (EN)'!S21, "{", "%{")&amp;""""</f>
        <v>""</v>
      </c>
    </row>
    <row r="194">
      <c r="A194" t="str">
        <f>LOWER('Definition (EN)'!C21&amp;"_"&amp;'Definition (EN)'!D21&amp;"_"&amp;'Definition (EN)'!$T$3&amp;"_"&amp;'Definition (EN)'!$R$2&amp;":")</f>
        <v>slot_update_push_plural:</v>
      </c>
      <c r="B194" t="str">
        <f>""""&amp;SUBSTITUTE('Definition (EN)'!T21, "{", "%{")&amp;""""</f>
        <v>""</v>
      </c>
    </row>
    <row r="195">
      <c r="A195" t="str">
        <f>LOWER('Definition (EN)'!C21&amp;"_"&amp;'Definition (EN)'!D21&amp;"_"&amp;'Definition (EN)'!$U$3&amp;"_"&amp;'Definition (EN)'!$U$2&amp;":")</f>
        <v>slot_update_activity_aggregate:</v>
      </c>
      <c r="B195" t="str">
        <f>""""&amp;SUBSTITUTE('Definition (EN)'!U21, "{", "%{")&amp;""""</f>
        <v>"TODO-Aggregate-Activity-1"</v>
      </c>
    </row>
    <row r="196">
      <c r="A196" t="str">
        <f>LOWER('Definition (EN)'!C21&amp;"_"&amp;'Definition (EN)'!D21&amp;"_"&amp;'Definition (EN)'!$V$3&amp;"_"&amp;'Definition (EN)'!$U$2&amp;":")</f>
        <v>slot_update_notify_aggregate:</v>
      </c>
      <c r="B196" t="str">
        <f>""""&amp;SUBSTITUTE('Definition (EN)'!V20, "{", "%{")&amp;""""</f>
        <v>""</v>
      </c>
    </row>
    <row r="197">
      <c r="A197" t="str">
        <f>LOWER('Definition (EN)'!C21&amp;"_"&amp;'Definition (EN)'!D21&amp;"_"&amp;'Definition (EN)'!$W$3&amp;"_"&amp;'Definition (EN)'!$U$2&amp;":")</f>
        <v>slot_update_push_aggregate:</v>
      </c>
      <c r="B197" t="str">
        <f>""""&amp;SUBSTITUTE('Definition (EN)'!W20, "{", "%{")&amp;""""</f>
        <v>""</v>
      </c>
    </row>
    <row r="199">
      <c r="A199" t="str">
        <f>LOWER('Definition (EN)'!C22&amp;"_"&amp;'Definition (EN)'!D22&amp;"_"&amp;'Definition (EN)'!$H$3&amp;"_"&amp;'Definition (EN)'!$G$2&amp;":")</f>
        <v>user_unfriend_me_singular:</v>
      </c>
      <c r="B199" t="str">
        <f>""""&amp;SUBSTITUTE('Definition (EN)'!H22, "{", "%{")&amp;""""</f>
        <v>"You deleted the friendship with: %{USER}"</v>
      </c>
    </row>
    <row r="200">
      <c r="A200" t="str">
        <f>LOWER('Definition (EN)'!C22&amp;"_"&amp;'Definition (EN)'!D22&amp;"_"&amp;'Definition (EN)'!$Q$3&amp;"_"&amp;'Definition (EN)'!$G$2&amp;":")</f>
        <v>user_unfriend_activity_singular:</v>
      </c>
      <c r="B200" t="str">
        <f>""""&amp;SUBSTITUTE('Definition (EN)'!Q22, "{", "%{")&amp;""""</f>
        <v>""</v>
      </c>
    </row>
    <row r="201">
      <c r="A201" t="str">
        <f>LOWER('Definition (EN)'!C22&amp;"_"&amp;'Definition (EN)'!D22&amp;"_"&amp;'Definition (EN)'!$N$3&amp;"_"&amp;'Definition (EN)'!$G$2&amp;":")</f>
        <v>user_unfriend_notify_singular:</v>
      </c>
      <c r="B201" t="str">
        <f>""""&amp;SUBSTITUTE('Definition (EN)'!N22, "{", "%{")&amp;""""</f>
        <v>""</v>
      </c>
    </row>
    <row r="202">
      <c r="A202" t="str">
        <f>LOWER('Definition (EN)'!C22&amp;"_"&amp;'Definition (EN)'!D22&amp;"_"&amp;'Definition (EN)'!$K$3&amp;"_"&amp;'Definition (EN)'!$G$2&amp;":")</f>
        <v>user_unfriend_push_singular:</v>
      </c>
      <c r="B202" t="str">
        <f>""""&amp;SUBSTITUTE('Definition (EN)'!K22, "{", "%{")&amp;""""</f>
        <v>""</v>
      </c>
    </row>
    <row r="203">
      <c r="A203" t="str">
        <f>LOWER('Definition (EN)'!C22&amp;"_"&amp;'Definition (EN)'!D22&amp;"_"&amp;'Definition (EN)'!$R$3&amp;"_"&amp;'Definition (EN)'!$R$2&amp;":")</f>
        <v>user_unfriend_activity_plural:</v>
      </c>
      <c r="B203" t="str">
        <f>""""&amp;SUBSTITUTE('Definition (EN)'!R22, "{", "%{")&amp;""""</f>
        <v>""</v>
      </c>
    </row>
    <row r="204">
      <c r="A204" t="str">
        <f>LOWER('Definition (EN)'!C22&amp;"_"&amp;'Definition (EN)'!D22&amp;"_"&amp;'Definition (EN)'!$S$3&amp;"_"&amp;'Definition (EN)'!$R$2&amp;":")</f>
        <v>user_unfriend_notify_plural:</v>
      </c>
      <c r="B204" t="str">
        <f>""""&amp;SUBSTITUTE('Definition (EN)'!S22, "{", "%{")&amp;""""</f>
        <v>""</v>
      </c>
    </row>
    <row r="205">
      <c r="A205" t="str">
        <f>LOWER('Definition (EN)'!C22&amp;"_"&amp;'Definition (EN)'!D22&amp;"_"&amp;'Definition (EN)'!$T$3&amp;"_"&amp;'Definition (EN)'!$R$2&amp;":")</f>
        <v>user_unfriend_push_plural:</v>
      </c>
      <c r="B205" t="str">
        <f>""""&amp;SUBSTITUTE('Definition (EN)'!T22, "{", "%{")&amp;""""</f>
        <v>""</v>
      </c>
    </row>
    <row r="206">
      <c r="A206" t="str">
        <f>LOWER('Definition (EN)'!C22&amp;"_"&amp;'Definition (EN)'!D22&amp;"_"&amp;'Definition (EN)'!$U$3&amp;"_"&amp;'Definition (EN)'!$U$2&amp;":")</f>
        <v>user_unfriend_activity_aggregate:</v>
      </c>
      <c r="B206" t="str">
        <f>""""&amp;SUBSTITUTE('Definition (EN)'!U22, "{", "%{")&amp;""""</f>
        <v>""</v>
      </c>
    </row>
    <row r="207">
      <c r="A207" t="str">
        <f>LOWER('Definition (EN)'!C22&amp;"_"&amp;'Definition (EN)'!D22&amp;"_"&amp;'Definition (EN)'!$V$3&amp;"_"&amp;'Definition (EN)'!$U$2&amp;":")</f>
        <v>user_unfriend_notify_aggregate:</v>
      </c>
      <c r="B207" t="str">
        <f>""""&amp;SUBSTITUTE('Definition (EN)'!V21, "{", "%{")&amp;""""</f>
        <v>""</v>
      </c>
    </row>
    <row r="208">
      <c r="A208" t="str">
        <f>LOWER('Definition (EN)'!C22&amp;"_"&amp;'Definition (EN)'!D22&amp;"_"&amp;'Definition (EN)'!$W$3&amp;"_"&amp;'Definition (EN)'!$U$2&amp;":")</f>
        <v>user_unfriend_push_aggregate:</v>
      </c>
      <c r="B208" t="str">
        <f>""""&amp;SUBSTITUTE('Definition (EN)'!W21, "{", "%{")&amp;""""</f>
        <v>""</v>
      </c>
    </row>
    <row r="210">
      <c r="A210" t="str">
        <f>LOWER('Definition (EN)'!C23&amp;"_"&amp;'Definition (EN)'!D23&amp;"_"&amp;'Definition (EN)'!$H$3&amp;"_"&amp;'Definition (EN)'!$G$2&amp;":")</f>
        <v>user_reject_me_singular:</v>
      </c>
      <c r="B210" t="str">
        <f>""""&amp;SUBSTITUTE('Definition (EN)'!H23, "{", "%{")&amp;""""</f>
        <v>"You rejected a friend request from: %{USER}"</v>
      </c>
    </row>
    <row r="211">
      <c r="A211" t="str">
        <f>LOWER('Definition (EN)'!C23&amp;"_"&amp;'Definition (EN)'!D23&amp;"_"&amp;'Definition (EN)'!$Q$3&amp;"_"&amp;'Definition (EN)'!$G$2&amp;":")</f>
        <v>user_reject_activity_singular:</v>
      </c>
      <c r="B211" t="str">
        <f>""""&amp;SUBSTITUTE('Definition (EN)'!Q23, "{", "%{")&amp;""""</f>
        <v>""</v>
      </c>
    </row>
    <row r="212">
      <c r="A212" t="str">
        <f>LOWER('Definition (EN)'!C23&amp;"_"&amp;'Definition (EN)'!D23&amp;"_"&amp;'Definition (EN)'!$N$3&amp;"_"&amp;'Definition (EN)'!$G$2&amp;":")</f>
        <v>user_reject_notify_singular:</v>
      </c>
      <c r="B212" t="str">
        <f>""""&amp;SUBSTITUTE('Definition (EN)'!N23, "{", "%{")&amp;""""</f>
        <v>""</v>
      </c>
    </row>
    <row r="213">
      <c r="A213" t="str">
        <f>LOWER('Definition (EN)'!C23&amp;"_"&amp;'Definition (EN)'!D23&amp;"_"&amp;'Definition (EN)'!$K$3&amp;"_"&amp;'Definition (EN)'!$G$2&amp;":")</f>
        <v>user_reject_push_singular:</v>
      </c>
      <c r="B213" t="str">
        <f>""""&amp;SUBSTITUTE('Definition (EN)'!K23, "{", "%{")&amp;""""</f>
        <v>""</v>
      </c>
    </row>
    <row r="214">
      <c r="A214" t="str">
        <f>LOWER('Definition (EN)'!C23&amp;"_"&amp;'Definition (EN)'!D23&amp;"_"&amp;'Definition (EN)'!$R$3&amp;"_"&amp;'Definition (EN)'!$R$2&amp;":")</f>
        <v>user_reject_activity_plural:</v>
      </c>
      <c r="B214" t="str">
        <f>""""&amp;SUBSTITUTE('Definition (EN)'!R23, "{", "%{")&amp;""""</f>
        <v>""</v>
      </c>
    </row>
    <row r="215">
      <c r="A215" t="str">
        <f>LOWER('Definition (EN)'!C23&amp;"_"&amp;'Definition (EN)'!D23&amp;"_"&amp;'Definition (EN)'!$S$3&amp;"_"&amp;'Definition (EN)'!$R$2&amp;":")</f>
        <v>user_reject_notify_plural:</v>
      </c>
      <c r="B215" t="str">
        <f>""""&amp;SUBSTITUTE('Definition (EN)'!S23, "{", "%{")&amp;""""</f>
        <v>""</v>
      </c>
    </row>
    <row r="216">
      <c r="A216" t="str">
        <f>LOWER('Definition (EN)'!C23&amp;"_"&amp;'Definition (EN)'!D23&amp;"_"&amp;'Definition (EN)'!$T$3&amp;"_"&amp;'Definition (EN)'!$R$2&amp;":")</f>
        <v>user_reject_push_plural:</v>
      </c>
      <c r="B216" t="str">
        <f>""""&amp;SUBSTITUTE('Definition (EN)'!T23, "{", "%{")&amp;""""</f>
        <v>""</v>
      </c>
    </row>
    <row r="217">
      <c r="A217" t="str">
        <f>LOWER('Definition (EN)'!C23&amp;"_"&amp;'Definition (EN)'!D23&amp;"_"&amp;'Definition (EN)'!$U$3&amp;"_"&amp;'Definition (EN)'!$U$2&amp;":")</f>
        <v>user_reject_activity_aggregate:</v>
      </c>
      <c r="B217" t="str">
        <f>""""&amp;SUBSTITUTE('Definition (EN)'!U23, "{", "%{")&amp;""""</f>
        <v>""</v>
      </c>
    </row>
    <row r="218">
      <c r="A218" t="str">
        <f>LOWER('Definition (EN)'!C23&amp;"_"&amp;'Definition (EN)'!D23&amp;"_"&amp;'Definition (EN)'!$V$3&amp;"_"&amp;'Definition (EN)'!$U$2&amp;":")</f>
        <v>user_reject_notify_aggregate:</v>
      </c>
      <c r="B218" t="str">
        <f>""""&amp;SUBSTITUTE('Definition (EN)'!V22, "{", "%{")&amp;""""</f>
        <v>""</v>
      </c>
    </row>
    <row r="219">
      <c r="A219" t="str">
        <f>LOWER('Definition (EN)'!C23&amp;"_"&amp;'Definition (EN)'!D23&amp;"_"&amp;'Definition (EN)'!$W$3&amp;"_"&amp;'Definition (EN)'!$U$2&amp;":")</f>
        <v>user_reject_push_aggregate:</v>
      </c>
      <c r="B219" t="str">
        <f>""""&amp;SUBSTITUTE('Definition (EN)'!W22, "{", "%{")&amp;""""</f>
        <v>""</v>
      </c>
    </row>
    <row r="221">
      <c r="A221" t="str">
        <f>LOWER('Definition (EN)'!C24&amp;"_"&amp;'Definition (EN)'!D24&amp;"_"&amp;'Definition (EN)'!$H$3&amp;"_"&amp;'Definition (EN)'!$G$2&amp;":")</f>
        <v>slot_tagged_me_singular:</v>
      </c>
      <c r="B221" t="str">
        <f>""""&amp;SUBSTITUTE('Definition (EN)'!H24, "{", "%{")&amp;""""</f>
        <v>"You tagged %{ACTOR} to the Slot: %{TITLE}"</v>
      </c>
    </row>
    <row r="222">
      <c r="A222" t="str">
        <f>LOWER('Definition (EN)'!C24&amp;"_"&amp;'Definition (EN)'!D24&amp;"_"&amp;'Definition (EN)'!$Q$3&amp;"_"&amp;'Definition (EN)'!$G$2&amp;":")</f>
        <v>slot_tagged_activity_singular:</v>
      </c>
      <c r="B222" t="str">
        <f>""""&amp;SUBSTITUTE('Definition (EN)'!Q24, "{", "%{")&amp;""""</f>
        <v>""</v>
      </c>
    </row>
    <row r="223">
      <c r="A223" t="str">
        <f>LOWER('Definition (EN)'!C24&amp;"_"&amp;'Definition (EN)'!D24&amp;"_"&amp;'Definition (EN)'!$N$3&amp;"_"&amp;'Definition (EN)'!$G$2&amp;":")</f>
        <v>slot_tagged_notify_singular:</v>
      </c>
      <c r="B223" t="str">
        <f>""""&amp;SUBSTITUTE('Definition (EN)'!N24, "{", "%{")&amp;""""</f>
        <v>"%{ACTOR} tagged you to the Slot: %{TITLE}"</v>
      </c>
    </row>
    <row r="224">
      <c r="A224" t="str">
        <f>LOWER('Definition (EN)'!C24&amp;"_"&amp;'Definition (EN)'!D24&amp;"_"&amp;'Definition (EN)'!$K$3&amp;"_"&amp;'Definition (EN)'!$G$2&amp;":")</f>
        <v>slot_tagged_push_singular:</v>
      </c>
      <c r="B224" t="str">
        <f>""""&amp;SUBSTITUTE('Definition (EN)'!K24, "{", "%{")&amp;""""</f>
        <v>"%{ACTOR} tagged you to the Slot: %{TITLE}"</v>
      </c>
    </row>
    <row r="225">
      <c r="A225" t="str">
        <f>LOWER('Definition (EN)'!C24&amp;"_"&amp;'Definition (EN)'!D24&amp;"_"&amp;'Definition (EN)'!$R$3&amp;"_"&amp;'Definition (EN)'!$R$2&amp;":")</f>
        <v>slot_tagged_activity_plural:</v>
      </c>
      <c r="B225" t="str">
        <f>""""&amp;SUBSTITUTE('Definition (EN)'!R24, "{", "%{")&amp;""""</f>
        <v>""</v>
      </c>
    </row>
    <row r="226">
      <c r="A226" t="str">
        <f>LOWER('Definition (EN)'!C24&amp;"_"&amp;'Definition (EN)'!D24&amp;"_"&amp;'Definition (EN)'!$S$3&amp;"_"&amp;'Definition (EN)'!$R$2&amp;":")</f>
        <v>slot_tagged_notify_plural:</v>
      </c>
      <c r="B226" t="str">
        <f>""""&amp;SUBSTITUTE('Definition (EN)'!S24, "{", "%{")&amp;""""</f>
        <v>""</v>
      </c>
    </row>
    <row r="227">
      <c r="A227" t="str">
        <f>LOWER('Definition (EN)'!C24&amp;"_"&amp;'Definition (EN)'!D24&amp;"_"&amp;'Definition (EN)'!$T$3&amp;"_"&amp;'Definition (EN)'!$R$2&amp;":")</f>
        <v>slot_tagged_push_plural:</v>
      </c>
      <c r="B227" t="str">
        <f>""""&amp;SUBSTITUTE('Definition (EN)'!T24, "{", "%{")&amp;""""</f>
        <v>""</v>
      </c>
    </row>
    <row r="228">
      <c r="A228" t="str">
        <f>LOWER('Definition (EN)'!C24&amp;"_"&amp;'Definition (EN)'!D24&amp;"_"&amp;'Definition (EN)'!$U$3&amp;"_"&amp;'Definition (EN)'!$U$2&amp;":")</f>
        <v>slot_tagged_activity_aggregate:</v>
      </c>
      <c r="B228" t="str">
        <f>""""&amp;SUBSTITUTE('Definition (EN)'!U24, "{", "%{")&amp;""""</f>
        <v>""</v>
      </c>
    </row>
    <row r="229">
      <c r="A229" t="str">
        <f>LOWER('Definition (EN)'!C24&amp;"_"&amp;'Definition (EN)'!D24&amp;"_"&amp;'Definition (EN)'!$V$3&amp;"_"&amp;'Definition (EN)'!$U$2&amp;":")</f>
        <v>slot_tagged_notify_aggregate:</v>
      </c>
      <c r="B229" t="str">
        <f>""""&amp;SUBSTITUTE('Definition (EN)'!V23, "{", "%{")&amp;""""</f>
        <v>""</v>
      </c>
    </row>
    <row r="230">
      <c r="A230" t="str">
        <f>LOWER('Definition (EN)'!C24&amp;"_"&amp;'Definition (EN)'!D24&amp;"_"&amp;'Definition (EN)'!$W$3&amp;"_"&amp;'Definition (EN)'!$U$2&amp;":")</f>
        <v>slot_tagged_push_aggregate:</v>
      </c>
      <c r="B230" t="str">
        <f>""""&amp;SUBSTITUTE('Definition (EN)'!W23, "{", "%{")&amp;""""</f>
        <v>""</v>
      </c>
    </row>
    <row r="232">
      <c r="A232" t="str">
        <f>LOWER('Definition (EN)'!C25&amp;"_"&amp;'Definition (EN)'!D25&amp;"_"&amp;'Definition (EN)'!$H$3&amp;"_"&amp;'Definition (EN)'!$G$2&amp;":")</f>
        <v>group_request_me_singular:</v>
      </c>
      <c r="B232" t="str">
        <f>""""&amp;SUBSTITUTE('Definition (EN)'!H25, "{", "%{")&amp;""""</f>
        <v>"TODO-Singular-Me-1"</v>
      </c>
    </row>
    <row r="233">
      <c r="A233" t="str">
        <f>LOWER('Definition (EN)'!C25&amp;"_"&amp;'Definition (EN)'!D25&amp;"_"&amp;'Definition (EN)'!$Q$3&amp;"_"&amp;'Definition (EN)'!$G$2&amp;":")</f>
        <v>group_request_activity_singular:</v>
      </c>
      <c r="B233" t="str">
        <f>""""&amp;SUBSTITUTE('Definition (EN)'!Q25, "{", "%{")&amp;""""</f>
        <v>""</v>
      </c>
    </row>
    <row r="234">
      <c r="A234" t="str">
        <f>LOWER('Definition (EN)'!C25&amp;"_"&amp;'Definition (EN)'!D25&amp;"_"&amp;'Definition (EN)'!$N$3&amp;"_"&amp;'Definition (EN)'!$G$2&amp;":")</f>
        <v>group_request_notify_singular:</v>
      </c>
      <c r="B234" t="str">
        <f>""""&amp;SUBSTITUTE('Definition (EN)'!N25, "{", "%{")&amp;""""</f>
        <v>""</v>
      </c>
    </row>
    <row r="235">
      <c r="A235" t="str">
        <f>LOWER('Definition (EN)'!C25&amp;"_"&amp;'Definition (EN)'!D25&amp;"_"&amp;'Definition (EN)'!$K$3&amp;"_"&amp;'Definition (EN)'!$G$2&amp;":")</f>
        <v>group_request_push_singular:</v>
      </c>
      <c r="B235" t="str">
        <f>""""&amp;SUBSTITUTE('Definition (EN)'!K25, "{", "%{")&amp;""""</f>
        <v>""</v>
      </c>
    </row>
    <row r="236">
      <c r="A236" t="str">
        <f>LOWER('Definition (EN)'!C25&amp;"_"&amp;'Definition (EN)'!D25&amp;"_"&amp;'Definition (EN)'!$R$3&amp;"_"&amp;'Definition (EN)'!$R$2&amp;":")</f>
        <v>group_request_activity_plural:</v>
      </c>
      <c r="B236" t="str">
        <f>""""&amp;SUBSTITUTE('Definition (EN)'!R25, "{", "%{")&amp;""""</f>
        <v>""</v>
      </c>
    </row>
    <row r="237">
      <c r="A237" t="str">
        <f>LOWER('Definition (EN)'!C25&amp;"_"&amp;'Definition (EN)'!D25&amp;"_"&amp;'Definition (EN)'!$S$3&amp;"_"&amp;'Definition (EN)'!$R$2&amp;":")</f>
        <v>group_request_notify_plural:</v>
      </c>
      <c r="B237" t="str">
        <f>""""&amp;SUBSTITUTE('Definition (EN)'!S25, "{", "%{")&amp;""""</f>
        <v>""</v>
      </c>
    </row>
    <row r="238">
      <c r="A238" t="str">
        <f>LOWER('Definition (EN)'!C25&amp;"_"&amp;'Definition (EN)'!D25&amp;"_"&amp;'Definition (EN)'!$T$3&amp;"_"&amp;'Definition (EN)'!$R$2&amp;":")</f>
        <v>group_request_push_plural:</v>
      </c>
      <c r="B238" t="str">
        <f>""""&amp;SUBSTITUTE('Definition (EN)'!T25, "{", "%{")&amp;""""</f>
        <v>""</v>
      </c>
    </row>
    <row r="239">
      <c r="A239" t="str">
        <f>LOWER('Definition (EN)'!C25&amp;"_"&amp;'Definition (EN)'!D25&amp;"_"&amp;'Definition (EN)'!$U$3&amp;"_"&amp;'Definition (EN)'!$U$2&amp;":")</f>
        <v>group_request_activity_aggregate:</v>
      </c>
      <c r="B239" t="str">
        <f>""""&amp;SUBSTITUTE('Definition (EN)'!U25, "{", "%{")&amp;""""</f>
        <v>""</v>
      </c>
    </row>
    <row r="240">
      <c r="A240" t="str">
        <f>LOWER('Definition (EN)'!C25&amp;"_"&amp;'Definition (EN)'!D25&amp;"_"&amp;'Definition (EN)'!$V$3&amp;"_"&amp;'Definition (EN)'!$U$2&amp;":")</f>
        <v>group_request_notify_aggregate:</v>
      </c>
      <c r="B240" t="str">
        <f>""""&amp;SUBSTITUTE('Definition (EN)'!V24, "{", "%{")&amp;""""</f>
        <v>""</v>
      </c>
    </row>
    <row r="241">
      <c r="A241" t="str">
        <f>LOWER('Definition (EN)'!C25&amp;"_"&amp;'Definition (EN)'!D25&amp;"_"&amp;'Definition (EN)'!$W$3&amp;"_"&amp;'Definition (EN)'!$U$2&amp;":")</f>
        <v>group_request_push_aggregate:</v>
      </c>
      <c r="B241" t="str">
        <f>""""&amp;SUBSTITUTE('Definition (EN)'!W24, "{", "%{")&amp;""""</f>
        <v>""</v>
      </c>
    </row>
    <row r="243">
      <c r="A243" t="str">
        <f>LOWER('Definition (EN)'!C26&amp;"_"&amp;'Definition (EN)'!D26&amp;"_"&amp;'Definition (EN)'!$H$3&amp;"_"&amp;'Definition (EN)'!$G$2&amp;":")</f>
        <v>group_reject_me_singular:</v>
      </c>
      <c r="B243" t="str">
        <f>""""&amp;SUBSTITUTE('Definition (EN)'!H26, "{", "%{")&amp;""""</f>
        <v>"TODO-Singular-Me-2"</v>
      </c>
    </row>
    <row r="244">
      <c r="A244" t="str">
        <f>LOWER('Definition (EN)'!C26&amp;"_"&amp;'Definition (EN)'!D26&amp;"_"&amp;'Definition (EN)'!$Q$3&amp;"_"&amp;'Definition (EN)'!$G$2&amp;":")</f>
        <v>group_reject_activity_singular:</v>
      </c>
      <c r="B244" t="str">
        <f>""""&amp;SUBSTITUTE('Definition (EN)'!Q26, "{", "%{")&amp;""""</f>
        <v>""</v>
      </c>
    </row>
    <row r="245">
      <c r="A245" t="str">
        <f>LOWER('Definition (EN)'!C26&amp;"_"&amp;'Definition (EN)'!D26&amp;"_"&amp;'Definition (EN)'!$N$3&amp;"_"&amp;'Definition (EN)'!$G$2&amp;":")</f>
        <v>group_reject_notify_singular:</v>
      </c>
      <c r="B245" t="str">
        <f>""""&amp;SUBSTITUTE('Definition (EN)'!N26, "{", "%{")&amp;""""</f>
        <v>""</v>
      </c>
    </row>
    <row r="246">
      <c r="A246" t="str">
        <f>LOWER('Definition (EN)'!C26&amp;"_"&amp;'Definition (EN)'!D26&amp;"_"&amp;'Definition (EN)'!$K$3&amp;"_"&amp;'Definition (EN)'!$G$2&amp;":")</f>
        <v>group_reject_push_singular:</v>
      </c>
      <c r="B246" t="str">
        <f>""""&amp;SUBSTITUTE('Definition (EN)'!K26, "{", "%{")&amp;""""</f>
        <v>""</v>
      </c>
    </row>
    <row r="247">
      <c r="A247" t="str">
        <f>LOWER('Definition (EN)'!C26&amp;"_"&amp;'Definition (EN)'!D26&amp;"_"&amp;'Definition (EN)'!$R$3&amp;"_"&amp;'Definition (EN)'!$R$2&amp;":")</f>
        <v>group_reject_activity_plural:</v>
      </c>
      <c r="B247" t="str">
        <f>""""&amp;SUBSTITUTE('Definition (EN)'!R26, "{", "%{")&amp;""""</f>
        <v>""</v>
      </c>
    </row>
    <row r="248">
      <c r="A248" t="str">
        <f>LOWER('Definition (EN)'!C26&amp;"_"&amp;'Definition (EN)'!D26&amp;"_"&amp;'Definition (EN)'!$S$3&amp;"_"&amp;'Definition (EN)'!$R$2&amp;":")</f>
        <v>group_reject_notify_plural:</v>
      </c>
      <c r="B248" t="str">
        <f>""""&amp;SUBSTITUTE('Definition (EN)'!S26, "{", "%{")&amp;""""</f>
        <v>""</v>
      </c>
    </row>
    <row r="249">
      <c r="A249" t="str">
        <f>LOWER('Definition (EN)'!C26&amp;"_"&amp;'Definition (EN)'!D26&amp;"_"&amp;'Definition (EN)'!$T$3&amp;"_"&amp;'Definition (EN)'!$R$2&amp;":")</f>
        <v>group_reject_push_plural:</v>
      </c>
      <c r="B249" t="str">
        <f>""""&amp;SUBSTITUTE('Definition (EN)'!T26, "{", "%{")&amp;""""</f>
        <v>""</v>
      </c>
    </row>
    <row r="250">
      <c r="A250" t="str">
        <f>LOWER('Definition (EN)'!C26&amp;"_"&amp;'Definition (EN)'!D26&amp;"_"&amp;'Definition (EN)'!$U$3&amp;"_"&amp;'Definition (EN)'!$U$2&amp;":")</f>
        <v>group_reject_activity_aggregate:</v>
      </c>
      <c r="B250" t="str">
        <f>""""&amp;SUBSTITUTE('Definition (EN)'!U26, "{", "%{")&amp;""""</f>
        <v>""</v>
      </c>
    </row>
    <row r="251">
      <c r="A251" t="str">
        <f>LOWER('Definition (EN)'!C26&amp;"_"&amp;'Definition (EN)'!D26&amp;"_"&amp;'Definition (EN)'!$V$3&amp;"_"&amp;'Definition (EN)'!$U$2&amp;":")</f>
        <v>group_reject_notify_aggregate:</v>
      </c>
      <c r="B251" t="str">
        <f>""""&amp;SUBSTITUTE('Definition (EN)'!V25, "{", "%{")&amp;""""</f>
        <v>""</v>
      </c>
    </row>
    <row r="252">
      <c r="A252" t="str">
        <f>LOWER('Definition (EN)'!C26&amp;"_"&amp;'Definition (EN)'!D26&amp;"_"&amp;'Definition (EN)'!$W$3&amp;"_"&amp;'Definition (EN)'!$U$2&amp;":")</f>
        <v>group_reject_push_aggregate:</v>
      </c>
      <c r="B252" t="str">
        <f>""""&amp;SUBSTITUTE('Definition (EN)'!W25, "{", "%{")&amp;""""</f>
        <v>""</v>
      </c>
    </row>
    <row r="254">
      <c r="A254" t="str">
        <f>LOWER('Definition (EN)'!C27&amp;"_"&amp;'Definition (EN)'!D27&amp;"_"&amp;'Definition (EN)'!$H$3&amp;"_"&amp;'Definition (EN)'!$G$2&amp;":")</f>
        <v>group_kick_me_singular:</v>
      </c>
      <c r="B254" t="str">
        <f>""""&amp;SUBSTITUTE('Definition (EN)'!H27, "{", "%{")&amp;""""</f>
        <v>"TODO-Singular-Me-3"</v>
      </c>
    </row>
    <row r="255">
      <c r="A255" t="str">
        <f>LOWER('Definition (EN)'!C27&amp;"_"&amp;'Definition (EN)'!D27&amp;"_"&amp;'Definition (EN)'!$Q$3&amp;"_"&amp;'Definition (EN)'!$G$2&amp;":")</f>
        <v>group_kick_activity_singular:</v>
      </c>
      <c r="B255" t="str">
        <f>""""&amp;SUBSTITUTE('Definition (EN)'!Q27, "{", "%{")&amp;""""</f>
        <v>""</v>
      </c>
    </row>
    <row r="256">
      <c r="A256" t="str">
        <f>LOWER('Definition (EN)'!C27&amp;"_"&amp;'Definition (EN)'!D27&amp;"_"&amp;'Definition (EN)'!$N$3&amp;"_"&amp;'Definition (EN)'!$G$2&amp;":")</f>
        <v>group_kick_notify_singular:</v>
      </c>
      <c r="B256" t="str">
        <f>""""&amp;SUBSTITUTE('Definition (EN)'!N27, "{", "%{")&amp;""""</f>
        <v>""</v>
      </c>
    </row>
    <row r="257">
      <c r="A257" t="str">
        <f>LOWER('Definition (EN)'!C27&amp;"_"&amp;'Definition (EN)'!D27&amp;"_"&amp;'Definition (EN)'!$K$3&amp;"_"&amp;'Definition (EN)'!$G$2&amp;":")</f>
        <v>group_kick_push_singular:</v>
      </c>
      <c r="B257" t="str">
        <f>""""&amp;SUBSTITUTE('Definition (EN)'!K27, "{", "%{")&amp;""""</f>
        <v>""</v>
      </c>
    </row>
    <row r="258">
      <c r="A258" t="str">
        <f>LOWER('Definition (EN)'!C27&amp;"_"&amp;'Definition (EN)'!D27&amp;"_"&amp;'Definition (EN)'!$R$3&amp;"_"&amp;'Definition (EN)'!$R$2&amp;":")</f>
        <v>group_kick_activity_plural:</v>
      </c>
      <c r="B258" t="str">
        <f>""""&amp;SUBSTITUTE('Definition (EN)'!R27, "{", "%{")&amp;""""</f>
        <v>""</v>
      </c>
    </row>
    <row r="259">
      <c r="A259" t="str">
        <f>LOWER('Definition (EN)'!C27&amp;"_"&amp;'Definition (EN)'!D27&amp;"_"&amp;'Definition (EN)'!$S$3&amp;"_"&amp;'Definition (EN)'!$R$2&amp;":")</f>
        <v>group_kick_notify_plural:</v>
      </c>
      <c r="B259" t="str">
        <f>""""&amp;SUBSTITUTE('Definition (EN)'!S27, "{", "%{")&amp;""""</f>
        <v>""</v>
      </c>
    </row>
    <row r="260">
      <c r="A260" t="str">
        <f>LOWER('Definition (EN)'!C27&amp;"_"&amp;'Definition (EN)'!D27&amp;"_"&amp;'Definition (EN)'!$T$3&amp;"_"&amp;'Definition (EN)'!$R$2&amp;":")</f>
        <v>group_kick_push_plural:</v>
      </c>
      <c r="B260" t="str">
        <f>""""&amp;SUBSTITUTE('Definition (EN)'!T27, "{", "%{")&amp;""""</f>
        <v>""</v>
      </c>
    </row>
    <row r="261">
      <c r="A261" t="str">
        <f>LOWER('Definition (EN)'!C27&amp;"_"&amp;'Definition (EN)'!D27&amp;"_"&amp;'Definition (EN)'!$U$3&amp;"_"&amp;'Definition (EN)'!$U$2&amp;":")</f>
        <v>group_kick_activity_aggregate:</v>
      </c>
      <c r="B261" t="str">
        <f>""""&amp;SUBSTITUTE('Definition (EN)'!U27, "{", "%{")&amp;""""</f>
        <v>""</v>
      </c>
    </row>
    <row r="262">
      <c r="A262" t="str">
        <f>LOWER('Definition (EN)'!C27&amp;"_"&amp;'Definition (EN)'!D27&amp;"_"&amp;'Definition (EN)'!$V$3&amp;"_"&amp;'Definition (EN)'!$U$2&amp;":")</f>
        <v>group_kick_notify_aggregate:</v>
      </c>
      <c r="B262" t="str">
        <f>""""&amp;SUBSTITUTE('Definition (EN)'!V26, "{", "%{")&amp;""""</f>
        <v>""</v>
      </c>
    </row>
    <row r="263">
      <c r="A263" t="str">
        <f>LOWER('Definition (EN)'!C27&amp;"_"&amp;'Definition (EN)'!D27&amp;"_"&amp;'Definition (EN)'!$W$3&amp;"_"&amp;'Definition (EN)'!$U$2&amp;":")</f>
        <v>group_kick_push_aggregate:</v>
      </c>
      <c r="B263" t="str">
        <f>""""&amp;SUBSTITUTE('Definition (EN)'!W26, "{", "%{")&amp;""""</f>
        <v>""</v>
      </c>
    </row>
    <row r="265">
      <c r="A265" t="str">
        <f>LOWER('Definition (EN)'!C28&amp;"_"&amp;'Definition (EN)'!D28&amp;"_"&amp;'Definition (EN)'!$H$3&amp;"_"&amp;'Definition (EN)'!$G$2&amp;":")</f>
        <v>group_leave_me_singular:</v>
      </c>
      <c r="B265" t="str">
        <f>""""&amp;SUBSTITUTE('Definition (EN)'!H28, "{", "%{")&amp;""""</f>
        <v>"You left the calendar: %{NAME}"</v>
      </c>
    </row>
    <row r="266">
      <c r="A266" t="str">
        <f>LOWER('Definition (EN)'!C28&amp;"_"&amp;'Definition (EN)'!D28&amp;"_"&amp;'Definition (EN)'!$Q$3&amp;"_"&amp;'Definition (EN)'!$G$2&amp;":")</f>
        <v>group_leave_activity_singular:</v>
      </c>
      <c r="B266" t="str">
        <f>""""&amp;SUBSTITUTE('Definition (EN)'!Q28, "{", "%{")&amp;""""</f>
        <v>"%{ACTOR} leaves the calendar: %{NAME}"</v>
      </c>
    </row>
    <row r="267">
      <c r="A267" t="str">
        <f>LOWER('Definition (EN)'!C28&amp;"_"&amp;'Definition (EN)'!D28&amp;"_"&amp;'Definition (EN)'!$N$3&amp;"_"&amp;'Definition (EN)'!$G$2&amp;":")</f>
        <v>group_leave_notify_singular:</v>
      </c>
      <c r="B267" t="str">
        <f>""""&amp;SUBSTITUTE('Definition (EN)'!N28, "{", "%{")&amp;""""</f>
        <v>""</v>
      </c>
    </row>
    <row r="268">
      <c r="A268" t="str">
        <f>LOWER('Definition (EN)'!C28&amp;"_"&amp;'Definition (EN)'!D28&amp;"_"&amp;'Definition (EN)'!$K$3&amp;"_"&amp;'Definition (EN)'!$G$2&amp;":")</f>
        <v>group_leave_push_singular:</v>
      </c>
      <c r="B268" t="str">
        <f>""""&amp;SUBSTITUTE('Definition (EN)'!K28, "{", "%{")&amp;""""</f>
        <v>""</v>
      </c>
    </row>
    <row r="269">
      <c r="A269" t="str">
        <f>LOWER('Definition (EN)'!C28&amp;"_"&amp;'Definition (EN)'!D28&amp;"_"&amp;'Definition (EN)'!$R$3&amp;"_"&amp;'Definition (EN)'!$R$2&amp;":")</f>
        <v>group_leave_activity_plural:</v>
      </c>
      <c r="B269" t="str">
        <f>""""&amp;SUBSTITUTE('Definition (EN)'!R28, "{", "%{")&amp;""""</f>
        <v>""</v>
      </c>
    </row>
    <row r="270">
      <c r="A270" t="str">
        <f>LOWER('Definition (EN)'!C28&amp;"_"&amp;'Definition (EN)'!D28&amp;"_"&amp;'Definition (EN)'!$S$3&amp;"_"&amp;'Definition (EN)'!$R$2&amp;":")</f>
        <v>group_leave_notify_plural:</v>
      </c>
      <c r="B270" t="str">
        <f>""""&amp;SUBSTITUTE('Definition (EN)'!S28, "{", "%{")&amp;""""</f>
        <v>""</v>
      </c>
    </row>
    <row r="271">
      <c r="A271" t="str">
        <f>LOWER('Definition (EN)'!C28&amp;"_"&amp;'Definition (EN)'!D28&amp;"_"&amp;'Definition (EN)'!$T$3&amp;"_"&amp;'Definition (EN)'!$R$2&amp;":")</f>
        <v>group_leave_push_plural:</v>
      </c>
      <c r="B271" t="str">
        <f>""""&amp;SUBSTITUTE('Definition (EN)'!T28, "{", "%{")&amp;""""</f>
        <v>""</v>
      </c>
    </row>
    <row r="272">
      <c r="A272" t="str">
        <f>LOWER('Definition (EN)'!C28&amp;"_"&amp;'Definition (EN)'!D28&amp;"_"&amp;'Definition (EN)'!$U$3&amp;"_"&amp;'Definition (EN)'!$U$2&amp;":")</f>
        <v>group_leave_activity_aggregate:</v>
      </c>
      <c r="B272" t="str">
        <f>""""&amp;SUBSTITUTE('Definition (EN)'!U28, "{", "%{")&amp;""""</f>
        <v>""</v>
      </c>
    </row>
    <row r="273">
      <c r="A273" t="str">
        <f>LOWER('Definition (EN)'!C28&amp;"_"&amp;'Definition (EN)'!D28&amp;"_"&amp;'Definition (EN)'!$V$3&amp;"_"&amp;'Definition (EN)'!$U$2&amp;":")</f>
        <v>group_leave_notify_aggregate:</v>
      </c>
      <c r="B273" t="str">
        <f>""""&amp;SUBSTITUTE('Definition (EN)'!V27, "{", "%{")&amp;""""</f>
        <v>""</v>
      </c>
    </row>
    <row r="274">
      <c r="A274" t="str">
        <f>LOWER('Definition (EN)'!C28&amp;"_"&amp;'Definition (EN)'!D28&amp;"_"&amp;'Definition (EN)'!$W$3&amp;"_"&amp;'Definition (EN)'!$U$2&amp;":")</f>
        <v>group_leave_push_aggregate:</v>
      </c>
      <c r="B274" t="str">
        <f>""""&amp;SUBSTITUTE('Definition (EN)'!W27, "{", "%{")&amp;""""</f>
        <v>""</v>
      </c>
    </row>
    <row r="276">
      <c r="A276" t="str">
        <f>LOWER('Definition (EN)'!C29&amp;"_"&amp;'Definition (EN)'!D29&amp;"_"&amp;'Definition (EN)'!$H$3&amp;"_"&amp;'Definition (EN)'!$G$2&amp;":")</f>
        <v>group_containership_me_singular:</v>
      </c>
      <c r="B276" t="str">
        <f>""""&amp;SUBSTITUTE('Definition (EN)'!H29, "{", "%{")&amp;""""</f>
        <v>"You added your Slot to the calendar: %{NAME}"</v>
      </c>
    </row>
    <row r="277">
      <c r="A277" t="str">
        <f>LOWER('Definition (EN)'!C29&amp;"_"&amp;'Definition (EN)'!D29&amp;"_"&amp;'Definition (EN)'!$Q$3&amp;"_"&amp;'Definition (EN)'!$G$2&amp;":")</f>
        <v>group_containership_activity_singular:</v>
      </c>
      <c r="B277" t="str">
        <f>""""&amp;SUBSTITUTE('Definition (EN)'!Q29, "{", "%{")&amp;""""</f>
        <v>"%{ACTOR} added a Slot to the calendar: %{NAME}"</v>
      </c>
    </row>
    <row r="278">
      <c r="A278" t="str">
        <f>LOWER('Definition (EN)'!C29&amp;"_"&amp;'Definition (EN)'!D29&amp;"_"&amp;'Definition (EN)'!$N$3&amp;"_"&amp;'Definition (EN)'!$G$2&amp;":")</f>
        <v>group_containership_notify_singular:</v>
      </c>
      <c r="B278" t="str">
        <f>""""&amp;SUBSTITUTE('Definition (EN)'!N29, "{", "%{")&amp;""""</f>
        <v>""</v>
      </c>
    </row>
    <row r="279">
      <c r="A279" t="str">
        <f>LOWER('Definition (EN)'!C29&amp;"_"&amp;'Definition (EN)'!D29&amp;"_"&amp;'Definition (EN)'!$K$3&amp;"_"&amp;'Definition (EN)'!$G$2&amp;":")</f>
        <v>group_containership_push_singular:</v>
      </c>
      <c r="B279" t="str">
        <f>""""&amp;SUBSTITUTE('Definition (EN)'!K29, "{", "%{")&amp;""""</f>
        <v>"%{ACTOR} added a Slot to the calendar: %{NAME}"</v>
      </c>
    </row>
    <row r="280">
      <c r="A280" t="str">
        <f>LOWER('Definition (EN)'!C29&amp;"_"&amp;'Definition (EN)'!D29&amp;"_"&amp;'Definition (EN)'!$R$3&amp;"_"&amp;'Definition (EN)'!$R$2&amp;":")</f>
        <v>group_containership_activity_plural:</v>
      </c>
      <c r="B280" t="str">
        <f>""""&amp;SUBSTITUTE('Definition (EN)'!R29, "{", "%{")&amp;""""</f>
        <v>"%{ACTOR} and %{USER} added a Slot to the calendar: %{NAME}"</v>
      </c>
    </row>
    <row r="281">
      <c r="A281" t="str">
        <f>LOWER('Definition (EN)'!C29&amp;"_"&amp;'Definition (EN)'!D29&amp;"_"&amp;'Definition (EN)'!$S$3&amp;"_"&amp;'Definition (EN)'!$R$2&amp;":")</f>
        <v>group_containership_notify_plural:</v>
      </c>
      <c r="B281" t="str">
        <f>""""&amp;SUBSTITUTE('Definition (EN)'!S29, "{", "%{")&amp;""""</f>
        <v>""</v>
      </c>
    </row>
    <row r="282">
      <c r="A282" t="str">
        <f>LOWER('Definition (EN)'!C29&amp;"_"&amp;'Definition (EN)'!D29&amp;"_"&amp;'Definition (EN)'!$T$3&amp;"_"&amp;'Definition (EN)'!$R$2&amp;":")</f>
        <v>group_containership_push_plural:</v>
      </c>
      <c r="B282" t="str">
        <f>""""&amp;SUBSTITUTE('Definition (EN)'!T29, "{", "%{")&amp;""""</f>
        <v>""</v>
      </c>
    </row>
    <row r="283">
      <c r="A283" t="str">
        <f>LOWER('Definition (EN)'!C29&amp;"_"&amp;'Definition (EN)'!D29&amp;"_"&amp;'Definition (EN)'!$U$3&amp;"_"&amp;'Definition (EN)'!$U$2&amp;":")</f>
        <v>group_containership_activity_aggregate:</v>
      </c>
      <c r="B283" t="str">
        <f>""""&amp;SUBSTITUTE('Definition (EN)'!U29, "{", "%{")&amp;""""</f>
        <v>"%{ACTOR} and %{COUNT} others added a Slot to the calendar: %{NAME}"</v>
      </c>
    </row>
    <row r="284">
      <c r="A284" t="str">
        <f>LOWER('Definition (EN)'!C29&amp;"_"&amp;'Definition (EN)'!D29&amp;"_"&amp;'Definition (EN)'!$V$3&amp;"_"&amp;'Definition (EN)'!$U$2&amp;":")</f>
        <v>group_containership_notify_aggregate:</v>
      </c>
      <c r="B284" t="str">
        <f>""""&amp;SUBSTITUTE('Definition (EN)'!V28, "{", "%{")&amp;""""</f>
        <v>""</v>
      </c>
    </row>
    <row r="285">
      <c r="A285" t="str">
        <f>LOWER('Definition (EN)'!C29&amp;"_"&amp;'Definition (EN)'!D29&amp;"_"&amp;'Definition (EN)'!$W$3&amp;"_"&amp;'Definition (EN)'!$U$2&amp;":")</f>
        <v>group_containership_push_aggregate:</v>
      </c>
      <c r="B285" t="str">
        <f>""""&amp;SUBSTITUTE('Definition (EN)'!W28, "{", "%{")&amp;""""</f>
        <v>""</v>
      </c>
    </row>
    <row r="287">
      <c r="A287" t="str">
        <f>LOWER('Definition (EN)'!C30&amp;"_"&amp;'Definition (EN)'!D30&amp;"_"&amp;'Definition (EN)'!$H$3&amp;"_"&amp;'Definition (EN)'!$G$2&amp;":")</f>
        <v>group_containertag_me_singular:</v>
      </c>
      <c r="B287" t="str">
        <f>""""&amp;SUBSTITUTE('Definition (EN)'!H30, "{", "%{")&amp;""""</f>
        <v>"You added a Slot to the calendar: %{NAME}"</v>
      </c>
    </row>
    <row r="288">
      <c r="A288" t="str">
        <f>LOWER('Definition (EN)'!C30&amp;"_"&amp;'Definition (EN)'!D30&amp;"_"&amp;'Definition (EN)'!$Q$3&amp;"_"&amp;'Definition (EN)'!$G$2&amp;":")</f>
        <v>group_containertag_activity_singular:</v>
      </c>
      <c r="B288" t="str">
        <f>""""&amp;SUBSTITUTE('Definition (EN)'!Q30, "{", "%{")&amp;""""</f>
        <v>"%{ACTOR} added a Slot to the calendar: %{NAME}"</v>
      </c>
    </row>
    <row r="289">
      <c r="A289" t="str">
        <f>LOWER('Definition (EN)'!C30&amp;"_"&amp;'Definition (EN)'!D30&amp;"_"&amp;'Definition (EN)'!$N$3&amp;"_"&amp;'Definition (EN)'!$G$2&amp;":")</f>
        <v>group_containertag_notify_singular:</v>
      </c>
      <c r="B289" t="str">
        <f>""""&amp;SUBSTITUTE('Definition (EN)'!N30, "{", "%{")&amp;""""</f>
        <v>"%{ACTOR} added your Slot to the calendar: %{NAME}"</v>
      </c>
    </row>
    <row r="290">
      <c r="A290" t="str">
        <f>LOWER('Definition (EN)'!C30&amp;"_"&amp;'Definition (EN)'!D30&amp;"_"&amp;'Definition (EN)'!$K$3&amp;"_"&amp;'Definition (EN)'!$G$2&amp;":")</f>
        <v>group_containertag_push_singular:</v>
      </c>
      <c r="B290" t="str">
        <f>""""&amp;SUBSTITUTE('Definition (EN)'!K30, "{", "%{")&amp;""""</f>
        <v>"%{ACTOR} added a Slot to the calendar: %{NAME}"</v>
      </c>
    </row>
    <row r="291">
      <c r="A291" t="str">
        <f>LOWER('Definition (EN)'!C30&amp;"_"&amp;'Definition (EN)'!D30&amp;"_"&amp;'Definition (EN)'!$R$3&amp;"_"&amp;'Definition (EN)'!$R$2&amp;":")</f>
        <v>group_containertag_activity_plural:</v>
      </c>
      <c r="B291" t="str">
        <f>""""&amp;SUBSTITUTE('Definition (EN)'!R30, "{", "%{")&amp;""""</f>
        <v>"%{ACTOR} and %{USER} added a Slot to the calendar: %{NAME}"</v>
      </c>
    </row>
    <row r="292">
      <c r="A292" t="str">
        <f>LOWER('Definition (EN)'!C30&amp;"_"&amp;'Definition (EN)'!D30&amp;"_"&amp;'Definition (EN)'!$S$3&amp;"_"&amp;'Definition (EN)'!$R$2&amp;":")</f>
        <v>group_containertag_notify_plural:</v>
      </c>
      <c r="B292" t="str">
        <f>""""&amp;SUBSTITUTE('Definition (EN)'!S30, "{", "%{")&amp;""""</f>
        <v>""</v>
      </c>
    </row>
    <row r="293">
      <c r="A293" t="str">
        <f>LOWER('Definition (EN)'!C30&amp;"_"&amp;'Definition (EN)'!D30&amp;"_"&amp;'Definition (EN)'!$T$3&amp;"_"&amp;'Definition (EN)'!$R$2&amp;":")</f>
        <v>group_containertag_push_plural:</v>
      </c>
      <c r="B293" t="str">
        <f>""""&amp;SUBSTITUTE('Definition (EN)'!T30, "{", "%{")&amp;""""</f>
        <v>""</v>
      </c>
    </row>
    <row r="294">
      <c r="A294" t="str">
        <f>LOWER('Definition (EN)'!C30&amp;"_"&amp;'Definition (EN)'!D30&amp;"_"&amp;'Definition (EN)'!$U$3&amp;"_"&amp;'Definition (EN)'!$U$2&amp;":")</f>
        <v>group_containertag_activity_aggregate:</v>
      </c>
      <c r="B294" t="str">
        <f>""""&amp;SUBSTITUTE('Definition (EN)'!U30, "{", "%{")&amp;""""</f>
        <v>"%{ACTOR} and %{COUNT} others added a Slot to the calendar: %{NAME}"</v>
      </c>
    </row>
    <row r="295">
      <c r="A295" t="str">
        <f>LOWER('Definition (EN)'!C30&amp;"_"&amp;'Definition (EN)'!D30&amp;"_"&amp;'Definition (EN)'!$V$3&amp;"_"&amp;'Definition (EN)'!$U$2&amp;":")</f>
        <v>group_containertag_notify_aggregate:</v>
      </c>
      <c r="B295" t="str">
        <f>""""&amp;SUBSTITUTE('Definition (EN)'!V29, "{", "%{")&amp;""""</f>
        <v>""</v>
      </c>
    </row>
    <row r="296">
      <c r="A296" t="str">
        <f>LOWER('Definition (EN)'!C30&amp;"_"&amp;'Definition (EN)'!D30&amp;"_"&amp;'Definition (EN)'!$W$3&amp;"_"&amp;'Definition (EN)'!$U$2&amp;":")</f>
        <v>group_containertag_push_aggregate:</v>
      </c>
      <c r="B296" t="str">
        <f>""""&amp;SUBSTITUTE('Definition (EN)'!W29, "{", "%{")&amp;""""</f>
        <v>""</v>
      </c>
    </row>
    <row r="298">
      <c r="A298" t="str">
        <f>LOWER('Definition (EN)'!C31&amp;"_"&amp;'Definition (EN)'!D31&amp;"_"&amp;'Definition (EN)'!$H$3&amp;"_"&amp;'Definition (EN)'!$G$2&amp;":")</f>
        <v>group_ungroup_me_singular:</v>
      </c>
      <c r="B298" t="str">
        <f>""""&amp;SUBSTITUTE('Definition (EN)'!H31, "{", "%{")&amp;""""</f>
        <v>"You removed a Slot from the calendar: %{NAME}"</v>
      </c>
    </row>
    <row r="299">
      <c r="A299" t="str">
        <f>LOWER('Definition (EN)'!C31&amp;"_"&amp;'Definition (EN)'!D31&amp;"_"&amp;'Definition (EN)'!$Q$3&amp;"_"&amp;'Definition (EN)'!$G$2&amp;":")</f>
        <v>group_ungroup_activity_singular:</v>
      </c>
      <c r="B299" t="str">
        <f>""""&amp;SUBSTITUTE('Definition (EN)'!Q31, "{", "%{")&amp;""""</f>
        <v>""</v>
      </c>
    </row>
    <row r="300">
      <c r="A300" t="str">
        <f>LOWER('Definition (EN)'!C31&amp;"_"&amp;'Definition (EN)'!D31&amp;"_"&amp;'Definition (EN)'!$N$3&amp;"_"&amp;'Definition (EN)'!$G$2&amp;":")</f>
        <v>group_ungroup_notify_singular:</v>
      </c>
      <c r="B300" t="str">
        <f>""""&amp;SUBSTITUTE('Definition (EN)'!N31, "{", "%{")&amp;""""</f>
        <v>""</v>
      </c>
    </row>
    <row r="301">
      <c r="A301" t="str">
        <f>LOWER('Definition (EN)'!C31&amp;"_"&amp;'Definition (EN)'!D31&amp;"_"&amp;'Definition (EN)'!$K$3&amp;"_"&amp;'Definition (EN)'!$G$2&amp;":")</f>
        <v>group_ungroup_push_singular:</v>
      </c>
      <c r="B301" t="str">
        <f>""""&amp;SUBSTITUTE('Definition (EN)'!K31, "{", "%{")&amp;""""</f>
        <v>""</v>
      </c>
    </row>
    <row r="302">
      <c r="A302" t="str">
        <f>LOWER('Definition (EN)'!C31&amp;"_"&amp;'Definition (EN)'!D31&amp;"_"&amp;'Definition (EN)'!$R$3&amp;"_"&amp;'Definition (EN)'!$R$2&amp;":")</f>
        <v>group_ungroup_activity_plural:</v>
      </c>
      <c r="B302" t="str">
        <f>""""&amp;SUBSTITUTE('Definition (EN)'!R31, "{", "%{")&amp;""""</f>
        <v>""</v>
      </c>
    </row>
    <row r="303">
      <c r="A303" t="str">
        <f>LOWER('Definition (EN)'!C31&amp;"_"&amp;'Definition (EN)'!D31&amp;"_"&amp;'Definition (EN)'!$S$3&amp;"_"&amp;'Definition (EN)'!$R$2&amp;":")</f>
        <v>group_ungroup_notify_plural:</v>
      </c>
      <c r="B303" t="str">
        <f>""""&amp;SUBSTITUTE('Definition (EN)'!S31, "{", "%{")&amp;""""</f>
        <v>""</v>
      </c>
    </row>
    <row r="304">
      <c r="A304" t="str">
        <f>LOWER('Definition (EN)'!C31&amp;"_"&amp;'Definition (EN)'!D31&amp;"_"&amp;'Definition (EN)'!$T$3&amp;"_"&amp;'Definition (EN)'!$R$2&amp;":")</f>
        <v>group_ungroup_push_plural:</v>
      </c>
      <c r="B304" t="str">
        <f>""""&amp;SUBSTITUTE('Definition (EN)'!T31, "{", "%{")&amp;""""</f>
        <v>""</v>
      </c>
    </row>
    <row r="305">
      <c r="A305" t="str">
        <f>LOWER('Definition (EN)'!C31&amp;"_"&amp;'Definition (EN)'!D31&amp;"_"&amp;'Definition (EN)'!$U$3&amp;"_"&amp;'Definition (EN)'!$U$2&amp;":")</f>
        <v>group_ungroup_activity_aggregate:</v>
      </c>
      <c r="B305" t="str">
        <f>""""&amp;SUBSTITUTE('Definition (EN)'!U31, "{", "%{")&amp;""""</f>
        <v>""</v>
      </c>
    </row>
    <row r="306">
      <c r="A306" t="str">
        <f>LOWER('Definition (EN)'!C31&amp;"_"&amp;'Definition (EN)'!D31&amp;"_"&amp;'Definition (EN)'!$V$3&amp;"_"&amp;'Definition (EN)'!$U$2&amp;":")</f>
        <v>group_ungroup_notify_aggregate:</v>
      </c>
      <c r="B306" t="str">
        <f>""""&amp;SUBSTITUTE('Definition (EN)'!V30, "{", "%{")&amp;""""</f>
        <v>""</v>
      </c>
    </row>
    <row r="307">
      <c r="A307" t="str">
        <f>LOWER('Definition (EN)'!C31&amp;"_"&amp;'Definition (EN)'!D31&amp;"_"&amp;'Definition (EN)'!$W$3&amp;"_"&amp;'Definition (EN)'!$U$2&amp;":")</f>
        <v>group_ungroup_push_aggregate:</v>
      </c>
      <c r="B307" t="str">
        <f>""""&amp;SUBSTITUTE('Definition (EN)'!W30, "{", "%{")&amp;""""</f>
        <v>""</v>
      </c>
    </row>
    <row r="309">
      <c r="A309" t="str">
        <f>LOWER('Definition (EN)'!C32&amp;"_"&amp;'Definition (EN)'!D32&amp;"_"&amp;'Definition (EN)'!$H$3&amp;"_"&amp;'Definition (EN)'!$G$2&amp;":")</f>
        <v>group_create_me_singular:</v>
      </c>
      <c r="B309" t="str">
        <f>""""&amp;SUBSTITUTE('Definition (EN)'!H32, "{", "%{")&amp;""""</f>
        <v>"You created the calendar: %{NAME}"</v>
      </c>
    </row>
    <row r="310">
      <c r="A310" t="str">
        <f>LOWER('Definition (EN)'!C32&amp;"_"&amp;'Definition (EN)'!D32&amp;"_"&amp;'Definition (EN)'!$Q$3&amp;"_"&amp;'Definition (EN)'!$G$2&amp;":")</f>
        <v>group_create_activity_singular:</v>
      </c>
      <c r="B310" t="str">
        <f>""""&amp;SUBSTITUTE('Definition (EN)'!Q32, "{", "%{")&amp;""""</f>
        <v>""</v>
      </c>
    </row>
    <row r="311">
      <c r="A311" t="str">
        <f>LOWER('Definition (EN)'!C32&amp;"_"&amp;'Definition (EN)'!D32&amp;"_"&amp;'Definition (EN)'!$N$3&amp;"_"&amp;'Definition (EN)'!$G$2&amp;":")</f>
        <v>group_create_notify_singular:</v>
      </c>
      <c r="B311" t="str">
        <f>""""&amp;SUBSTITUTE('Definition (EN)'!N32, "{", "%{")&amp;""""</f>
        <v>""</v>
      </c>
    </row>
    <row r="312">
      <c r="A312" t="str">
        <f>LOWER('Definition (EN)'!C32&amp;"_"&amp;'Definition (EN)'!D32&amp;"_"&amp;'Definition (EN)'!$K$3&amp;"_"&amp;'Definition (EN)'!$G$2&amp;":")</f>
        <v>group_create_push_singular:</v>
      </c>
      <c r="B312" t="str">
        <f>""""&amp;SUBSTITUTE('Definition (EN)'!K32, "{", "%{")&amp;""""</f>
        <v>""</v>
      </c>
    </row>
    <row r="313">
      <c r="A313" t="str">
        <f>LOWER('Definition (EN)'!C32&amp;"_"&amp;'Definition (EN)'!D32&amp;"_"&amp;'Definition (EN)'!$R$3&amp;"_"&amp;'Definition (EN)'!$R$2&amp;":")</f>
        <v>group_create_activity_plural:</v>
      </c>
      <c r="B313" t="str">
        <f>""""&amp;SUBSTITUTE('Definition (EN)'!R32, "{", "%{")&amp;""""</f>
        <v>""</v>
      </c>
    </row>
    <row r="314">
      <c r="A314" t="str">
        <f>LOWER('Definition (EN)'!C32&amp;"_"&amp;'Definition (EN)'!D32&amp;"_"&amp;'Definition (EN)'!$S$3&amp;"_"&amp;'Definition (EN)'!$R$2&amp;":")</f>
        <v>group_create_notify_plural:</v>
      </c>
      <c r="B314" t="str">
        <f>""""&amp;SUBSTITUTE('Definition (EN)'!S32, "{", "%{")&amp;""""</f>
        <v>""</v>
      </c>
    </row>
    <row r="315">
      <c r="A315" t="str">
        <f>LOWER('Definition (EN)'!C32&amp;"_"&amp;'Definition (EN)'!D32&amp;"_"&amp;'Definition (EN)'!$T$3&amp;"_"&amp;'Definition (EN)'!$R$2&amp;":")</f>
        <v>group_create_push_plural:</v>
      </c>
      <c r="B315" t="str">
        <f>""""&amp;SUBSTITUTE('Definition (EN)'!T32, "{", "%{")&amp;""""</f>
        <v>""</v>
      </c>
    </row>
    <row r="316">
      <c r="A316" t="str">
        <f>LOWER('Definition (EN)'!C32&amp;"_"&amp;'Definition (EN)'!D32&amp;"_"&amp;'Definition (EN)'!$U$3&amp;"_"&amp;'Definition (EN)'!$U$2&amp;":")</f>
        <v>group_create_activity_aggregate:</v>
      </c>
      <c r="B316" t="str">
        <f>""""&amp;SUBSTITUTE('Definition (EN)'!U32, "{", "%{")&amp;""""</f>
        <v>""</v>
      </c>
    </row>
    <row r="317">
      <c r="A317" t="str">
        <f>LOWER('Definition (EN)'!C32&amp;"_"&amp;'Definition (EN)'!D32&amp;"_"&amp;'Definition (EN)'!$V$3&amp;"_"&amp;'Definition (EN)'!$U$2&amp;":")</f>
        <v>group_create_notify_aggregate:</v>
      </c>
      <c r="B317" t="str">
        <f>""""&amp;SUBSTITUTE('Definition (EN)'!V31, "{", "%{")&amp;""""</f>
        <v>""</v>
      </c>
    </row>
    <row r="318">
      <c r="A318" t="str">
        <f>LOWER('Definition (EN)'!C32&amp;"_"&amp;'Definition (EN)'!D32&amp;"_"&amp;'Definition (EN)'!$W$3&amp;"_"&amp;'Definition (EN)'!$U$2&amp;":")</f>
        <v>group_create_push_aggregate:</v>
      </c>
      <c r="B318" t="str">
        <f>""""&amp;SUBSTITUTE('Definition (EN)'!W31, "{", "%{")&amp;""""</f>
        <v>""</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45.57"/>
    <col customWidth="1" min="2" max="2" width="85.86"/>
  </cols>
  <sheetData>
    <row r="1">
      <c r="A1" t="str">
        <f>LOWER('Definition (DE)'!C4&amp;"_"&amp;'Definition (DE)'!D4&amp;"_"&amp;'Definition (DE)'!$G$3&amp;"_"&amp;'Definition (DE)'!$G$2&amp;":")</f>
        <v>slot_comment_me_singular:</v>
      </c>
      <c r="B1" t="str">
        <f>""""&amp;SUBSTITUTE('Definition (DE)'!G4, "{", "%{")&amp;""""</f>
        <v>"You commented on the Slot: %{TITLE}"</v>
      </c>
    </row>
    <row r="2">
      <c r="A2" t="str">
        <f>LOWER('Definition (DE)'!C4&amp;"_"&amp;'Definition (DE)'!D4&amp;"_"&amp;'Definition (DE)'!$H$3&amp;"_"&amp;'Definition (DE)'!$G$2&amp;":")</f>
        <v>slot_comment_activity_singular:</v>
      </c>
      <c r="B2" t="str">
        <f>""""&amp;SUBSTITUTE('Definition (DE)'!H4, "{", "%{")&amp;""""</f>
        <v>"%{USER} commented on this Slot."</v>
      </c>
    </row>
    <row r="3">
      <c r="A3" t="str">
        <f>LOWER('Definition (DE)'!C4&amp;"_"&amp;'Definition (DE)'!D4&amp;"_"&amp;'Definition (DE)'!$I$3&amp;"_"&amp;'Definition (DE)'!$G$2&amp;":")</f>
        <v>slot_comment_notify_singular:</v>
      </c>
      <c r="B3" t="str">
        <f>""""&amp;SUBSTITUTE('Definition (DE)'!I4, "{", "%{")&amp;""""</f>
        <v>"%{USER} commented on your Slot: %{TITLE}"</v>
      </c>
    </row>
    <row r="4">
      <c r="A4" t="str">
        <f>LOWER('Definition (DE)'!C4&amp;"_"&amp;'Definition (DE)'!D4&amp;"_"&amp;'Definition (DE)'!$J$3&amp;"_"&amp;'Definition (DE)'!$G$2&amp;":")</f>
        <v>slot_comment_push_singular:</v>
      </c>
      <c r="B4" t="str">
        <f>""""&amp;SUBSTITUTE('Definition (DE)'!J4, "{", "%{")&amp;""""</f>
        <v>"%{USER} commented on the Slot: %{TITLE}"</v>
      </c>
    </row>
    <row r="5">
      <c r="A5" t="str">
        <f>LOWER('Definition (DE)'!C4&amp;"_"&amp;'Definition (DE)'!D4&amp;"_"&amp;'Definition (DE)'!$K$3&amp;"_"&amp;'Definition (DE)'!$K$2&amp;":")</f>
        <v>slot_comment_activity_plural:</v>
      </c>
      <c r="B5" t="str">
        <f>""""&amp;SUBSTITUTE('Definition (DE)'!K4, "{", "%{")&amp;""""</f>
        <v>"%{USER} and %{USER2} commented on this Slot."</v>
      </c>
    </row>
    <row r="6">
      <c r="A6" t="str">
        <f>LOWER('Definition (DE)'!C4&amp;"_"&amp;'Definition (DE)'!D4&amp;"_"&amp;'Definition (DE)'!$L$3&amp;"_"&amp;'Definition (DE)'!$K$2&amp;":")</f>
        <v>slot_comment_notify_plural:</v>
      </c>
      <c r="B6" t="str">
        <f>""""&amp;SUBSTITUTE('Definition (DE)'!L4, "{", "%{")&amp;""""</f>
        <v>"%{USER} and %{USER2} commented on your Slot: %{TITLE}"</v>
      </c>
    </row>
    <row r="7">
      <c r="A7" t="str">
        <f>LOWER('Definition (DE)'!C4&amp;"_"&amp;'Definition (DE)'!D4&amp;"_"&amp;'Definition (DE)'!$M$3&amp;"_"&amp;'Definition (DE)'!$K$2&amp;":")</f>
        <v>slot_comment_push_plural:</v>
      </c>
      <c r="B7" t="str">
        <f>""""&amp;SUBSTITUTE('Definition (DE)'!M4, "{", "%{")&amp;""""</f>
        <v>"%{USER} and %{USER2} commented on the Slot: %{TITLE}"</v>
      </c>
    </row>
    <row r="8">
      <c r="A8" t="str">
        <f>LOWER('Definition (DE)'!C4&amp;"_"&amp;'Definition (DE)'!D4&amp;"_"&amp;'Definition (DE)'!$N$3&amp;"_"&amp;'Definition (DE)'!$N$2&amp;":")</f>
        <v>slot_comment_activity_aggregate:</v>
      </c>
      <c r="B8" t="str">
        <f>""""&amp;SUBSTITUTE('Definition (DE)'!N4, "{", "%{")&amp;""""</f>
        <v>"%{USER} and %{USERCOUNT} others commented on this Slot."</v>
      </c>
    </row>
    <row r="9">
      <c r="A9" t="str">
        <f>LOWER('Definition (DE)'!C4&amp;"_"&amp;'Definition (DE)'!D4&amp;"_"&amp;'Definition (DE)'!$O$3&amp;"_"&amp;'Definition (DE)'!$N$2&amp;":")</f>
        <v>slot_comment_notify_aggregate:</v>
      </c>
      <c r="B9" t="str">
        <f>""""&amp;SUBSTITUTE('Definition (DE)'!O4, "{", "%{")&amp;""""</f>
        <v>"%{USER} and %{USERCOUNT} others commented on your Slot: %{TITLE}"</v>
      </c>
    </row>
    <row r="10">
      <c r="A10" t="str">
        <f>LOWER('Definition (DE)'!C4&amp;"_"&amp;'Definition (DE)'!D4&amp;"_"&amp;'Definition (DE)'!$P$3&amp;"_"&amp;'Definition (DE)'!$N$2&amp;":")</f>
        <v>slot_comment_push_aggregate:</v>
      </c>
      <c r="B10" t="str">
        <f>""""&amp;SUBSTITUTE('Definition (DE)'!P4, "{", "%{")&amp;""""</f>
        <v>"%{USER} and %{USERCOUNT} others commented on the Slot: %{TITLE}"</v>
      </c>
    </row>
    <row r="12">
      <c r="A12" t="str">
        <f>LOWER('Definition (DE)'!C5&amp;"_"&amp;'Definition (DE)'!D5&amp;"_"&amp;'Definition (DE)'!$G$3&amp;"_"&amp;'Definition (DE)'!$G$2&amp;":")</f>
        <v>slot_like_me_singular:</v>
      </c>
      <c r="B12" t="str">
        <f>""""&amp;SUBSTITUTE('Definition (DE)'!G5, "{", "%{")&amp;""""</f>
        <v>"You like the Slot: %{TITLE}"</v>
      </c>
    </row>
    <row r="13">
      <c r="A13" t="str">
        <f>LOWER('Definition (DE)'!C5&amp;"_"&amp;'Definition (DE)'!D5&amp;"_"&amp;'Definition (DE)'!$H$3&amp;"_"&amp;'Definition (DE)'!$G$2&amp;":")</f>
        <v>slot_like_activity_singular:</v>
      </c>
      <c r="B13" t="str">
        <f>""""&amp;SUBSTITUTE('Definition (DE)'!H5, "{", "%{")&amp;""""</f>
        <v>"%{USER} likes this Slot."</v>
      </c>
    </row>
    <row r="14">
      <c r="A14" t="str">
        <f>LOWER('Definition (DE)'!C5&amp;"_"&amp;'Definition (DE)'!D5&amp;"_"&amp;'Definition (DE)'!$I$3&amp;"_"&amp;'Definition (DE)'!$G$2&amp;":")</f>
        <v>slot_like_notify_singular:</v>
      </c>
      <c r="B14" t="str">
        <f>""""&amp;SUBSTITUTE('Definition (DE)'!I5, "{", "%{")&amp;""""</f>
        <v>"%{USER} likes your Slot: %{TITLE}"</v>
      </c>
    </row>
    <row r="15">
      <c r="A15" t="str">
        <f>LOWER('Definition (DE)'!C5&amp;"_"&amp;'Definition (DE)'!D5&amp;"_"&amp;'Definition (DE)'!$J$3&amp;"_"&amp;'Definition (DE)'!$G$2&amp;":")</f>
        <v>slot_like_push_singular:</v>
      </c>
      <c r="B15" t="str">
        <f>""""&amp;SUBSTITUTE('Definition (DE)'!J5, "{", "%{")&amp;""""</f>
        <v>"%{USER} likes your Slot: %{TITLE}"</v>
      </c>
    </row>
    <row r="16">
      <c r="A16" t="str">
        <f>LOWER('Definition (DE)'!C5&amp;"_"&amp;'Definition (DE)'!D5&amp;"_"&amp;'Definition (DE)'!$K$3&amp;"_"&amp;'Definition (DE)'!$K$2&amp;":")</f>
        <v>slot_like_activity_plural:</v>
      </c>
      <c r="B16" t="str">
        <f>""""&amp;SUBSTITUTE('Definition (DE)'!K5, "{", "%{")&amp;""""</f>
        <v>"%{USER} and %{USER2} like this Slot."</v>
      </c>
    </row>
    <row r="17">
      <c r="A17" t="str">
        <f>LOWER('Definition (DE)'!C5&amp;"_"&amp;'Definition (DE)'!D5&amp;"_"&amp;'Definition (DE)'!$L$3&amp;"_"&amp;'Definition (DE)'!$K$2&amp;":")</f>
        <v>slot_like_notify_plural:</v>
      </c>
      <c r="B17" t="str">
        <f>""""&amp;SUBSTITUTE('Definition (DE)'!L5, "{", "%{")&amp;""""</f>
        <v>"%{USER} and %{USER2} like your Slot: %{TITLE}"</v>
      </c>
    </row>
    <row r="18">
      <c r="A18" t="str">
        <f>LOWER('Definition (DE)'!C5&amp;"_"&amp;'Definition (DE)'!D5&amp;"_"&amp;'Definition (DE)'!$M$3&amp;"_"&amp;'Definition (DE)'!$K$2&amp;":")</f>
        <v>slot_like_push_plural:</v>
      </c>
      <c r="B18" t="str">
        <f>""""&amp;SUBSTITUTE('Definition (DE)'!M5, "{", "%{")&amp;""""</f>
        <v>"%{USER} and %{USER2} like the Slot: %{TITLE}"</v>
      </c>
    </row>
    <row r="19">
      <c r="A19" t="str">
        <f>LOWER('Definition (DE)'!C5&amp;"_"&amp;'Definition (DE)'!D5&amp;"_"&amp;'Definition (DE)'!$N$3&amp;"_"&amp;'Definition (DE)'!$N$2&amp;":")</f>
        <v>slot_like_activity_aggregate:</v>
      </c>
      <c r="B19" t="str">
        <f>""""&amp;SUBSTITUTE('Definition (DE)'!N5, "{", "%{")&amp;""""</f>
        <v>"%{USER} and %{USERCOUNT} others like this Slot."</v>
      </c>
    </row>
    <row r="20">
      <c r="A20" t="str">
        <f>LOWER('Definition (DE)'!C5&amp;"_"&amp;'Definition (DE)'!D5&amp;"_"&amp;'Definition (DE)'!$O$3&amp;"_"&amp;'Definition (DE)'!$N$2&amp;":")</f>
        <v>slot_like_notify_aggregate:</v>
      </c>
      <c r="B20" t="str">
        <f>""""&amp;SUBSTITUTE('Definition (DE)'!O5, "{", "%{")&amp;""""</f>
        <v>"%{USER} and %{USERCOUNT} others like your Slot: %{TITLE}"</v>
      </c>
    </row>
    <row r="21">
      <c r="A21" t="str">
        <f>LOWER('Definition (DE)'!C5&amp;"_"&amp;'Definition (DE)'!D5&amp;"_"&amp;'Definition (DE)'!$P$3&amp;"_"&amp;'Definition (DE)'!$N$2&amp;":")</f>
        <v>slot_like_push_aggregate:</v>
      </c>
      <c r="B21" t="str">
        <f>""""&amp;SUBSTITUTE('Definition (DE)'!P5, "{", "%{")&amp;""""</f>
        <v>"%{USER} and %{USERCOUNT} others like the Slot: %{TITLE}"</v>
      </c>
    </row>
    <row r="23">
      <c r="A23" t="str">
        <f>LOWER('Definition (DE)'!C6&amp;"_"&amp;'Definition (DE)'!D6&amp;"_"&amp;'Definition (DE)'!$G$3&amp;"_"&amp;'Definition (DE)'!$G$2&amp;":")</f>
        <v>slot_slot_me_singular:</v>
      </c>
      <c r="B23" t="str">
        <f>""""&amp;SUBSTITUTE('Definition (DE)'!G6, "{", "%{")&amp;""""</f>
        <v>"You added the Slot: %{TITLE}"</v>
      </c>
    </row>
    <row r="24">
      <c r="A24" t="str">
        <f>LOWER('Definition (DE)'!C6&amp;"_"&amp;'Definition (DE)'!D6&amp;"_"&amp;'Definition (DE)'!$H$3&amp;"_"&amp;'Definition (DE)'!$G$2&amp;":")</f>
        <v>slot_slot_activity_singular:</v>
      </c>
      <c r="B24" t="str">
        <f>""""&amp;SUBSTITUTE('Definition (DE)'!H6, "{", "%{")&amp;""""</f>
        <v>"%{USER} added this Slot."</v>
      </c>
    </row>
    <row r="25">
      <c r="A25" t="str">
        <f>LOWER('Definition (DE)'!C6&amp;"_"&amp;'Definition (DE)'!D6&amp;"_"&amp;'Definition (DE)'!$I$3&amp;"_"&amp;'Definition (DE)'!$G$2&amp;":")</f>
        <v>slot_slot_notify_singular:</v>
      </c>
      <c r="B25" t="str">
        <f>""""&amp;SUBSTITUTE('Definition (DE)'!I6, "{", "%{")&amp;""""</f>
        <v>""</v>
      </c>
    </row>
    <row r="26">
      <c r="A26" t="str">
        <f>LOWER('Definition (DE)'!C6&amp;"_"&amp;'Definition (DE)'!D6&amp;"_"&amp;'Definition (DE)'!$J$3&amp;"_"&amp;'Definition (DE)'!$G$2&amp;":")</f>
        <v>slot_slot_push_singular:</v>
      </c>
      <c r="B26" t="str">
        <f>""""&amp;SUBSTITUTE('Definition (DE)'!J6, "{", "%{")&amp;""""</f>
        <v>""</v>
      </c>
    </row>
    <row r="27">
      <c r="A27" t="str">
        <f>LOWER('Definition (DE)'!C6&amp;"_"&amp;'Definition (DE)'!D6&amp;"_"&amp;'Definition (DE)'!$K$3&amp;"_"&amp;'Definition (DE)'!$K$2&amp;":")</f>
        <v>slot_slot_activity_plural:</v>
      </c>
      <c r="B27" t="str">
        <f>""""&amp;SUBSTITUTE('Definition (DE)'!K6, "{", "%{")&amp;""""</f>
        <v>""</v>
      </c>
    </row>
    <row r="28">
      <c r="A28" t="str">
        <f>LOWER('Definition (DE)'!C6&amp;"_"&amp;'Definition (DE)'!D6&amp;"_"&amp;'Definition (DE)'!$L$3&amp;"_"&amp;'Definition (DE)'!$K$2&amp;":")</f>
        <v>slot_slot_notify_plural:</v>
      </c>
      <c r="B28" t="str">
        <f>""""&amp;SUBSTITUTE('Definition (DE)'!L6, "{", "%{")&amp;""""</f>
        <v>""</v>
      </c>
    </row>
    <row r="29">
      <c r="A29" t="str">
        <f>LOWER('Definition (DE)'!C6&amp;"_"&amp;'Definition (DE)'!D6&amp;"_"&amp;'Definition (DE)'!$M$3&amp;"_"&amp;'Definition (DE)'!$K$2&amp;":")</f>
        <v>slot_slot_push_plural:</v>
      </c>
      <c r="B29" t="str">
        <f>""""&amp;SUBSTITUTE('Definition (DE)'!M6, "{", "%{")&amp;""""</f>
        <v>""</v>
      </c>
    </row>
    <row r="30">
      <c r="A30" t="str">
        <f>LOWER('Definition (DE)'!C6&amp;"_"&amp;'Definition (DE)'!D6&amp;"_"&amp;'Definition (DE)'!$N$3&amp;"_"&amp;'Definition (DE)'!$N$2&amp;":")</f>
        <v>slot_slot_activity_aggregate:</v>
      </c>
      <c r="B30" t="str">
        <f>""""&amp;SUBSTITUTE('Definition (DE)'!N6, "{", "%{")&amp;""""</f>
        <v>""</v>
      </c>
    </row>
    <row r="31">
      <c r="A31" t="str">
        <f>LOWER('Definition (DE)'!C6&amp;"_"&amp;'Definition (DE)'!D6&amp;"_"&amp;'Definition (DE)'!$O$3&amp;"_"&amp;'Definition (DE)'!$N$2&amp;":")</f>
        <v>slot_slot_notify_aggregate:</v>
      </c>
      <c r="B31" t="str">
        <f>""""&amp;SUBSTITUTE('Definition (DE)'!O6, "{", "%{")&amp;""""</f>
        <v>""</v>
      </c>
    </row>
    <row r="32">
      <c r="A32" t="str">
        <f>LOWER('Definition (DE)'!C6&amp;"_"&amp;'Definition (DE)'!D6&amp;"_"&amp;'Definition (DE)'!$P$3&amp;"_"&amp;'Definition (DE)'!$N$2&amp;":")</f>
        <v>slot_slot_push_aggregate:</v>
      </c>
      <c r="B32" t="str">
        <f>""""&amp;SUBSTITUTE('Definition (DE)'!P6, "{", "%{")&amp;""""</f>
        <v>""</v>
      </c>
    </row>
    <row r="34">
      <c r="A34" t="str">
        <f>LOWER('Definition (DE)'!C7&amp;"_"&amp;'Definition (DE)'!D7&amp;"_"&amp;'Definition (DE)'!$G$3&amp;"_"&amp;'Definition (DE)'!$G$2&amp;":")</f>
        <v>slot_image_me_singular:</v>
      </c>
      <c r="B34" t="str">
        <f>""""&amp;SUBSTITUTE('Definition (DE)'!G7, "{", "%{")&amp;""""</f>
        <v>"You added an image to the Slot: %{TITLE}"</v>
      </c>
    </row>
    <row r="35">
      <c r="A35" t="str">
        <f>LOWER('Definition (DE)'!C7&amp;"_"&amp;'Definition (DE)'!D7&amp;"_"&amp;'Definition (DE)'!$H$3&amp;"_"&amp;'Definition (DE)'!$G$2&amp;":")</f>
        <v>slot_image_activity_singular:</v>
      </c>
      <c r="B35" t="str">
        <f>""""&amp;SUBSTITUTE('Definition (DE)'!H7, "{", "%{")&amp;""""</f>
        <v>"%{USER} added an image to this Slot."</v>
      </c>
    </row>
    <row r="36">
      <c r="A36" t="str">
        <f>LOWER('Definition (DE)'!C7&amp;"_"&amp;'Definition (DE)'!D7&amp;"_"&amp;'Definition (DE)'!$I$3&amp;"_"&amp;'Definition (DE)'!$G$2&amp;":")</f>
        <v>slot_image_notify_singular:</v>
      </c>
      <c r="B36" t="str">
        <f>""""&amp;SUBSTITUTE('Definition (DE)'!I7, "{", "%{")&amp;""""</f>
        <v>"%{USER} added an image to your Slot: %{TITLE}"</v>
      </c>
    </row>
    <row r="37">
      <c r="A37" t="str">
        <f>LOWER('Definition (DE)'!C7&amp;"_"&amp;'Definition (DE)'!D7&amp;"_"&amp;'Definition (DE)'!$J$3&amp;"_"&amp;'Definition (DE)'!$G$2&amp;":")</f>
        <v>slot_image_push_singular:</v>
      </c>
      <c r="B37" t="str">
        <f>""""&amp;SUBSTITUTE('Definition (DE)'!J7, "{", "%{")&amp;""""</f>
        <v>"%{USER} added an image to the Slot: %{TITLE}"</v>
      </c>
    </row>
    <row r="38">
      <c r="A38" t="str">
        <f>LOWER('Definition (DE)'!C7&amp;"_"&amp;'Definition (DE)'!D7&amp;"_"&amp;'Definition (DE)'!$K$3&amp;"_"&amp;'Definition (DE)'!$K$2&amp;":")</f>
        <v>slot_image_activity_plural:</v>
      </c>
      <c r="B38" t="str">
        <f>""""&amp;SUBSTITUTE('Definition (DE)'!K7, "{", "%{")&amp;""""</f>
        <v>"%{USER} and %{USER2} added an image to this Slot."</v>
      </c>
    </row>
    <row r="39">
      <c r="A39" t="str">
        <f>LOWER('Definition (DE)'!C7&amp;"_"&amp;'Definition (DE)'!D7&amp;"_"&amp;'Definition (DE)'!$L$3&amp;"_"&amp;'Definition (DE)'!$K$2&amp;":")</f>
        <v>slot_image_notify_plural:</v>
      </c>
      <c r="B39" t="str">
        <f>""""&amp;SUBSTITUTE('Definition (DE)'!L7, "{", "%{")&amp;""""</f>
        <v>"%{USER} and %{USER2} added an image to your Slot: %{TITLE}"</v>
      </c>
    </row>
    <row r="40">
      <c r="A40" t="str">
        <f>LOWER('Definition (DE)'!C7&amp;"_"&amp;'Definition (DE)'!D7&amp;"_"&amp;'Definition (DE)'!$M$3&amp;"_"&amp;'Definition (DE)'!$K$2&amp;":")</f>
        <v>slot_image_push_plural:</v>
      </c>
      <c r="B40" t="str">
        <f>""""&amp;SUBSTITUTE('Definition (DE)'!M7, "{", "%{")&amp;""""</f>
        <v>"%{USER} and %{USER2} added an image to the Slot: %{TITLE}"</v>
      </c>
    </row>
    <row r="41">
      <c r="A41" t="str">
        <f>LOWER('Definition (DE)'!C7&amp;"_"&amp;'Definition (DE)'!D7&amp;"_"&amp;'Definition (DE)'!$N$3&amp;"_"&amp;'Definition (DE)'!$N$2&amp;":")</f>
        <v>slot_image_activity_aggregate:</v>
      </c>
      <c r="B41" t="str">
        <f>""""&amp;SUBSTITUTE('Definition (DE)'!N7, "{", "%{")&amp;""""</f>
        <v>"%{USER} and %{USERCOUNT} others added an image to this Slot."</v>
      </c>
    </row>
    <row r="42">
      <c r="A42" t="str">
        <f>LOWER('Definition (DE)'!C7&amp;"_"&amp;'Definition (DE)'!D7&amp;"_"&amp;'Definition (DE)'!$O$3&amp;"_"&amp;'Definition (DE)'!$N$2&amp;":")</f>
        <v>slot_image_notify_aggregate:</v>
      </c>
      <c r="B42" t="str">
        <f>""""&amp;SUBSTITUTE('Definition (DE)'!O7, "{", "%{")&amp;""""</f>
        <v>"%{USER} and %{USERCOUNT} others added an image to your Slot: %{TITLE}"</v>
      </c>
    </row>
    <row r="43">
      <c r="A43" t="str">
        <f>LOWER('Definition (DE)'!C7&amp;"_"&amp;'Definition (DE)'!D7&amp;"_"&amp;'Definition (DE)'!$P$3&amp;"_"&amp;'Definition (DE)'!$N$2&amp;":")</f>
        <v>slot_image_push_aggregate:</v>
      </c>
      <c r="B43" t="str">
        <f>""""&amp;SUBSTITUTE('Definition (DE)'!P7, "{", "%{")&amp;""""</f>
        <v>"%{USER} and %{USERCOUNT} others added an image to the Slot: %{TITLE}"</v>
      </c>
    </row>
    <row r="45">
      <c r="A45" t="str">
        <f>LOWER('Definition (DE)'!C8&amp;"_"&amp;'Definition (DE)'!D8&amp;"_"&amp;'Definition (DE)'!$G$3&amp;"_"&amp;'Definition (DE)'!$G$2&amp;":")</f>
        <v>slot_video_me_singular:</v>
      </c>
      <c r="B45" t="str">
        <f>""""&amp;SUBSTITUTE('Definition (DE)'!G8, "{", "%{")&amp;""""</f>
        <v>"You added a video to the Slot: %{TITLE}"</v>
      </c>
    </row>
    <row r="46">
      <c r="A46" t="str">
        <f>LOWER('Definition (DE)'!C8&amp;"_"&amp;'Definition (DE)'!D8&amp;"_"&amp;'Definition (DE)'!$H$3&amp;"_"&amp;'Definition (DE)'!$G$2&amp;":")</f>
        <v>slot_video_activity_singular:</v>
      </c>
      <c r="B46" t="str">
        <f>""""&amp;SUBSTITUTE('Definition (DE)'!H8, "{", "%{")&amp;""""</f>
        <v>"%{USER} added a video to this Slot."</v>
      </c>
    </row>
    <row r="47">
      <c r="A47" t="str">
        <f>LOWER('Definition (DE)'!C8&amp;"_"&amp;'Definition (DE)'!D8&amp;"_"&amp;'Definition (DE)'!$I$3&amp;"_"&amp;'Definition (DE)'!$G$2&amp;":")</f>
        <v>slot_video_notify_singular:</v>
      </c>
      <c r="B47" t="str">
        <f>""""&amp;SUBSTITUTE('Definition (DE)'!I8, "{", "%{")&amp;""""</f>
        <v>"%{USER} added a video to your Slot: %{TITLE}"</v>
      </c>
    </row>
    <row r="48">
      <c r="A48" t="str">
        <f>LOWER('Definition (DE)'!C8&amp;"_"&amp;'Definition (DE)'!D8&amp;"_"&amp;'Definition (DE)'!$J$3&amp;"_"&amp;'Definition (DE)'!$G$2&amp;":")</f>
        <v>slot_video_push_singular:</v>
      </c>
      <c r="B48" t="str">
        <f>""""&amp;SUBSTITUTE('Definition (DE)'!J8, "{", "%{")&amp;""""</f>
        <v>"%{USER} added a video to the Slot: %{TITLE}"</v>
      </c>
    </row>
    <row r="49">
      <c r="A49" t="str">
        <f>LOWER('Definition (DE)'!C8&amp;"_"&amp;'Definition (DE)'!D8&amp;"_"&amp;'Definition (DE)'!$K$3&amp;"_"&amp;'Definition (DE)'!$K$2&amp;":")</f>
        <v>slot_video_activity_plural:</v>
      </c>
      <c r="B49" t="str">
        <f>""""&amp;SUBSTITUTE('Definition (DE)'!K8, "{", "%{")&amp;""""</f>
        <v>"%{USER} and %{USER2} added a video to this Slot."</v>
      </c>
    </row>
    <row r="50">
      <c r="A50" t="str">
        <f>LOWER('Definition (DE)'!C8&amp;"_"&amp;'Definition (DE)'!D8&amp;"_"&amp;'Definition (DE)'!$L$3&amp;"_"&amp;'Definition (DE)'!$K$2&amp;":")</f>
        <v>slot_video_notify_plural:</v>
      </c>
      <c r="B50" t="str">
        <f>""""&amp;SUBSTITUTE('Definition (DE)'!L8, "{", "%{")&amp;""""</f>
        <v>"%{USER} and %{USER2} added a video to your Slot: %{TITLE}"</v>
      </c>
    </row>
    <row r="51">
      <c r="A51" t="str">
        <f>LOWER('Definition (DE)'!C8&amp;"_"&amp;'Definition (DE)'!D8&amp;"_"&amp;'Definition (DE)'!$M$3&amp;"_"&amp;'Definition (DE)'!$K$2&amp;":")</f>
        <v>slot_video_push_plural:</v>
      </c>
      <c r="B51" t="str">
        <f>""""&amp;SUBSTITUTE('Definition (DE)'!M8, "{", "%{")&amp;""""</f>
        <v>"%{USER} and %{USER2} added a video to the Slot: %{TITLE}"</v>
      </c>
    </row>
    <row r="52">
      <c r="A52" t="str">
        <f>LOWER('Definition (DE)'!C8&amp;"_"&amp;'Definition (DE)'!D8&amp;"_"&amp;'Definition (DE)'!$N$3&amp;"_"&amp;'Definition (DE)'!$N$2&amp;":")</f>
        <v>slot_video_activity_aggregate:</v>
      </c>
      <c r="B52" t="str">
        <f>""""&amp;SUBSTITUTE('Definition (DE)'!N8, "{", "%{")&amp;""""</f>
        <v>"%{USER} and %{USERCOUNT} others added a video to this Slot."</v>
      </c>
    </row>
    <row r="53">
      <c r="A53" t="str">
        <f>LOWER('Definition (DE)'!C8&amp;"_"&amp;'Definition (DE)'!D8&amp;"_"&amp;'Definition (DE)'!$O$3&amp;"_"&amp;'Definition (DE)'!$N$2&amp;":")</f>
        <v>slot_video_notify_aggregate:</v>
      </c>
      <c r="B53" t="str">
        <f>""""&amp;SUBSTITUTE('Definition (DE)'!O8, "{", "%{")&amp;""""</f>
        <v>"%{USER} and %{USERCOUNT} others added a video to your Slot: %{TITLE}"</v>
      </c>
    </row>
    <row r="54">
      <c r="A54" t="str">
        <f>LOWER('Definition (DE)'!C8&amp;"_"&amp;'Definition (DE)'!D8&amp;"_"&amp;'Definition (DE)'!$P$3&amp;"_"&amp;'Definition (DE)'!$N$2&amp;":")</f>
        <v>slot_video_push_aggregate:</v>
      </c>
      <c r="B54" t="str">
        <f>""""&amp;SUBSTITUTE('Definition (DE)'!P8, "{", "%{")&amp;""""</f>
        <v>"%{USER} and %{USERCOUNT} others added a video to the Slot: %{TITLE}"</v>
      </c>
    </row>
    <row r="56">
      <c r="A56" t="str">
        <f>LOWER('Definition (DE)'!C9&amp;"_"&amp;'Definition (DE)'!D9&amp;"_"&amp;'Definition (DE)'!$G$3&amp;"_"&amp;'Definition (DE)'!$G$2&amp;":")</f>
        <v>slot_audio_me_singular:</v>
      </c>
      <c r="B56" t="str">
        <f>""""&amp;SUBSTITUTE('Definition (DE)'!G9, "{", "%{")&amp;""""</f>
        <v>"You added an audio to the Slot: %{TITLE}"</v>
      </c>
    </row>
    <row r="57">
      <c r="A57" t="str">
        <f>LOWER('Definition (DE)'!C9&amp;"_"&amp;'Definition (DE)'!D9&amp;"_"&amp;'Definition (DE)'!$H$3&amp;"_"&amp;'Definition (DE)'!$G$2&amp;":")</f>
        <v>slot_audio_activity_singular:</v>
      </c>
      <c r="B57" t="str">
        <f>""""&amp;SUBSTITUTE('Definition (DE)'!H9, "{", "%{")&amp;""""</f>
        <v>"%{USER} added an audio to this Slot."</v>
      </c>
    </row>
    <row r="58">
      <c r="A58" t="str">
        <f>LOWER('Definition (DE)'!C9&amp;"_"&amp;'Definition (DE)'!D9&amp;"_"&amp;'Definition (DE)'!$I$3&amp;"_"&amp;'Definition (DE)'!$G$2&amp;":")</f>
        <v>slot_audio_notify_singular:</v>
      </c>
      <c r="B58" t="str">
        <f>""""&amp;SUBSTITUTE('Definition (DE)'!I9, "{", "%{")&amp;""""</f>
        <v>"%{USER} added an audio to your Slot: %{TITLE}"</v>
      </c>
    </row>
    <row r="59">
      <c r="A59" t="str">
        <f>LOWER('Definition (DE)'!C9&amp;"_"&amp;'Definition (DE)'!D9&amp;"_"&amp;'Definition (DE)'!$J$3&amp;"_"&amp;'Definition (DE)'!$G$2&amp;":")</f>
        <v>slot_audio_push_singular:</v>
      </c>
      <c r="B59" t="str">
        <f>""""&amp;SUBSTITUTE('Definition (DE)'!J9, "{", "%{")&amp;""""</f>
        <v>"%{USER} added an audio to the Slot: %{TITLE}"</v>
      </c>
    </row>
    <row r="60">
      <c r="A60" t="str">
        <f>LOWER('Definition (DE)'!C9&amp;"_"&amp;'Definition (DE)'!D9&amp;"_"&amp;'Definition (DE)'!$K$3&amp;"_"&amp;'Definition (DE)'!$K$2&amp;":")</f>
        <v>slot_audio_activity_plural:</v>
      </c>
      <c r="B60" t="str">
        <f>""""&amp;SUBSTITUTE('Definition (DE)'!K9, "{", "%{")&amp;""""</f>
        <v>"%{USER} and %{USER2} added an audio to this Slot."</v>
      </c>
    </row>
    <row r="61">
      <c r="A61" t="str">
        <f>LOWER('Definition (DE)'!C9&amp;"_"&amp;'Definition (DE)'!D9&amp;"_"&amp;'Definition (DE)'!$L$3&amp;"_"&amp;'Definition (DE)'!$K$2&amp;":")</f>
        <v>slot_audio_notify_plural:</v>
      </c>
      <c r="B61" t="str">
        <f>""""&amp;SUBSTITUTE('Definition (DE)'!L9, "{", "%{")&amp;""""</f>
        <v>"%{USER} and %{USER2} added an audio to your Slot: %{TITLE}"</v>
      </c>
    </row>
    <row r="62">
      <c r="A62" t="str">
        <f>LOWER('Definition (DE)'!C9&amp;"_"&amp;'Definition (DE)'!D9&amp;"_"&amp;'Definition (DE)'!$M$3&amp;"_"&amp;'Definition (DE)'!$K$2&amp;":")</f>
        <v>slot_audio_push_plural:</v>
      </c>
      <c r="B62" t="str">
        <f>""""&amp;SUBSTITUTE('Definition (DE)'!M9, "{", "%{")&amp;""""</f>
        <v>"%{USER} and %{USER2} added an audio to the Slot: %{TITLE}"</v>
      </c>
    </row>
    <row r="63">
      <c r="A63" t="str">
        <f>LOWER('Definition (DE)'!C9&amp;"_"&amp;'Definition (DE)'!D9&amp;"_"&amp;'Definition (DE)'!$N$3&amp;"_"&amp;'Definition (DE)'!$N$2&amp;":")</f>
        <v>slot_audio_activity_aggregate:</v>
      </c>
      <c r="B63" t="str">
        <f>""""&amp;SUBSTITUTE('Definition (DE)'!N9, "{", "%{")&amp;""""</f>
        <v>"%{USER} and %{USERCOUNT} others added an audio to this Slot."</v>
      </c>
    </row>
    <row r="64">
      <c r="A64" t="str">
        <f>LOWER('Definition (DE)'!C9&amp;"_"&amp;'Definition (DE)'!D9&amp;"_"&amp;'Definition (DE)'!$O$3&amp;"_"&amp;'Definition (DE)'!$N$2&amp;":")</f>
        <v>slot_audio_notify_aggregate:</v>
      </c>
      <c r="B64" t="str">
        <f>""""&amp;SUBSTITUTE('Definition (DE)'!O9, "{", "%{")&amp;""""</f>
        <v>"%{USER} and %{USERCOUNT} others added an audio to your Slot: %{TITLE}"</v>
      </c>
    </row>
    <row r="65">
      <c r="A65" t="str">
        <f>LOWER('Definition (DE)'!C9&amp;"_"&amp;'Definition (DE)'!D9&amp;"_"&amp;'Definition (DE)'!$P$3&amp;"_"&amp;'Definition (DE)'!$N$2&amp;":")</f>
        <v>slot_audio_push_aggregate:</v>
      </c>
      <c r="B65" t="str">
        <f>""""&amp;SUBSTITUTE('Definition (DE)'!P9, "{", "%{")&amp;""""</f>
        <v>"%{USER} and %{USERCOUNT} others added an audio to the Slot: %{TITLE}"</v>
      </c>
    </row>
    <row r="67">
      <c r="A67" t="str">
        <f>LOWER('Definition (DE)'!C10&amp;"_"&amp;'Definition (DE)'!D10&amp;"_"&amp;'Definition (DE)'!$G$3&amp;"_"&amp;'Definition (DE)'!$G$2&amp;":")</f>
        <v>slot_note_me_singular:</v>
      </c>
      <c r="B67" t="str">
        <f>""""&amp;SUBSTITUTE('Definition (DE)'!G10, "{", "%{")&amp;""""</f>
        <v>"You added a note to the Slot: %{TITLE}"</v>
      </c>
    </row>
    <row r="68">
      <c r="A68" t="str">
        <f>LOWER('Definition (DE)'!C10&amp;"_"&amp;'Definition (DE)'!D10&amp;"_"&amp;'Definition (DE)'!$H$3&amp;"_"&amp;'Definition (DE)'!$G$2&amp;":")</f>
        <v>slot_note_activity_singular:</v>
      </c>
      <c r="B68" t="str">
        <f>""""&amp;SUBSTITUTE('Definition (DE)'!H10, "{", "%{")&amp;""""</f>
        <v>"%{USER} added a note to this Slot."</v>
      </c>
    </row>
    <row r="69">
      <c r="A69" t="str">
        <f>LOWER('Definition (DE)'!C10&amp;"_"&amp;'Definition (DE)'!D10&amp;"_"&amp;'Definition (DE)'!$I$3&amp;"_"&amp;'Definition (DE)'!$G$2&amp;":")</f>
        <v>slot_note_notify_singular:</v>
      </c>
      <c r="B69" t="str">
        <f>""""&amp;SUBSTITUTE('Definition (DE)'!I10, "{", "%{")&amp;""""</f>
        <v>"%{USER} added a note to your Slot: %{TITLE}"</v>
      </c>
    </row>
    <row r="70">
      <c r="A70" t="str">
        <f>LOWER('Definition (DE)'!C10&amp;"_"&amp;'Definition (DE)'!D10&amp;"_"&amp;'Definition (DE)'!$J$3&amp;"_"&amp;'Definition (DE)'!$G$2&amp;":")</f>
        <v>slot_note_push_singular:</v>
      </c>
      <c r="B70" t="str">
        <f>""""&amp;SUBSTITUTE('Definition (DE)'!J10, "{", "%{")&amp;""""</f>
        <v>"%{USER} added a note to the Slot: %{TITLE}"</v>
      </c>
    </row>
    <row r="71">
      <c r="A71" t="str">
        <f>LOWER('Definition (DE)'!C10&amp;"_"&amp;'Definition (DE)'!D10&amp;"_"&amp;'Definition (DE)'!$K$3&amp;"_"&amp;'Definition (DE)'!$K$2&amp;":")</f>
        <v>slot_note_activity_plural:</v>
      </c>
      <c r="B71" t="str">
        <f>""""&amp;SUBSTITUTE('Definition (DE)'!K10, "{", "%{")&amp;""""</f>
        <v>"%{USER} and %{USER2} added a note to this Slot."</v>
      </c>
    </row>
    <row r="72">
      <c r="A72" t="str">
        <f>LOWER('Definition (DE)'!C10&amp;"_"&amp;'Definition (DE)'!D10&amp;"_"&amp;'Definition (DE)'!$L$3&amp;"_"&amp;'Definition (DE)'!$K$2&amp;":")</f>
        <v>slot_note_notify_plural:</v>
      </c>
      <c r="B72" t="str">
        <f>""""&amp;SUBSTITUTE('Definition (DE)'!L10, "{", "%{")&amp;""""</f>
        <v>"%{USER} and %{USER2} added a note to your Slot: %{TITLE}"</v>
      </c>
    </row>
    <row r="73">
      <c r="A73" t="str">
        <f>LOWER('Definition (DE)'!C10&amp;"_"&amp;'Definition (DE)'!D10&amp;"_"&amp;'Definition (DE)'!$M$3&amp;"_"&amp;'Definition (DE)'!$K$2&amp;":")</f>
        <v>slot_note_push_plural:</v>
      </c>
      <c r="B73" t="str">
        <f>""""&amp;SUBSTITUTE('Definition (DE)'!M10, "{", "%{")&amp;""""</f>
        <v>"%{USER} and %{USER2} added a note to the Slot: %{TITLE}"</v>
      </c>
    </row>
    <row r="74">
      <c r="A74" t="str">
        <f>LOWER('Definition (DE)'!C10&amp;"_"&amp;'Definition (DE)'!D10&amp;"_"&amp;'Definition (DE)'!$N$3&amp;"_"&amp;'Definition (DE)'!$N$2&amp;":")</f>
        <v>slot_note_activity_aggregate:</v>
      </c>
      <c r="B74" t="str">
        <f>""""&amp;SUBSTITUTE('Definition (DE)'!N10, "{", "%{")&amp;""""</f>
        <v>"%{USER} and %{USERCOUNT} others added a note to this Slot."</v>
      </c>
    </row>
    <row r="75">
      <c r="A75" t="str">
        <f>LOWER('Definition (DE)'!C10&amp;"_"&amp;'Definition (DE)'!D10&amp;"_"&amp;'Definition (DE)'!$O$3&amp;"_"&amp;'Definition (DE)'!$N$2&amp;":")</f>
        <v>slot_note_notify_aggregate:</v>
      </c>
      <c r="B75" t="str">
        <f>""""&amp;SUBSTITUTE('Definition (DE)'!O10, "{", "%{")&amp;""""</f>
        <v>"%{USER} and %{USERCOUNT} others added a note to your Slot: %{TITLE}"</v>
      </c>
    </row>
    <row r="76">
      <c r="A76" t="str">
        <f>LOWER('Definition (DE)'!C10&amp;"_"&amp;'Definition (DE)'!D10&amp;"_"&amp;'Definition (DE)'!$P$3&amp;"_"&amp;'Definition (DE)'!$N$2&amp;":")</f>
        <v>slot_note_push_aggregate:</v>
      </c>
      <c r="B76" t="str">
        <f>""""&amp;SUBSTITUTE('Definition (DE)'!P10, "{", "%{")&amp;""""</f>
        <v>"%{USER} and %{USERCOUNT} others added a note to the Slot: %{TITLE}"</v>
      </c>
    </row>
    <row r="78">
      <c r="A78" t="str">
        <f>LOWER('Definition (DE)'!C11&amp;"_"&amp;'Definition (DE)'!D11&amp;"_"&amp;'Definition (DE)'!$G$3&amp;"_"&amp;'Definition (DE)'!$G$2&amp;":")</f>
        <v>slot_media_me_singular:</v>
      </c>
      <c r="B78" t="str">
        <f>""""&amp;SUBSTITUTE('Definition (DE)'!G11, "{", "%{")&amp;""""</f>
        <v>"You added new media to the Slot: %{TITLE}"</v>
      </c>
    </row>
    <row r="79">
      <c r="A79" t="str">
        <f>LOWER('Definition (DE)'!C11&amp;"_"&amp;'Definition (DE)'!D11&amp;"_"&amp;'Definition (DE)'!$H$3&amp;"_"&amp;'Definition (DE)'!$G$2&amp;":")</f>
        <v>slot_media_activity_singular:</v>
      </c>
      <c r="B79" t="str">
        <f>""""&amp;SUBSTITUTE('Definition (DE)'!H11, "{", "%{")&amp;""""</f>
        <v>"%{USER} added new media to this Slot."</v>
      </c>
    </row>
    <row r="80">
      <c r="A80" t="str">
        <f>LOWER('Definition (DE)'!C11&amp;"_"&amp;'Definition (DE)'!D11&amp;"_"&amp;'Definition (DE)'!$I$3&amp;"_"&amp;'Definition (DE)'!$G$2&amp;":")</f>
        <v>slot_media_notify_singular:</v>
      </c>
      <c r="B80" t="str">
        <f>""""&amp;SUBSTITUTE('Definition (DE)'!I11, "{", "%{")&amp;""""</f>
        <v>"%{USER} added new media to your Slot: %{TITLE}"</v>
      </c>
    </row>
    <row r="81">
      <c r="A81" t="str">
        <f>LOWER('Definition (DE)'!C11&amp;"_"&amp;'Definition (DE)'!D11&amp;"_"&amp;'Definition (DE)'!$J$3&amp;"_"&amp;'Definition (DE)'!$G$2&amp;":")</f>
        <v>slot_media_push_singular:</v>
      </c>
      <c r="B81" t="str">
        <f>""""&amp;SUBSTITUTE('Definition (DE)'!J11, "{", "%{")&amp;""""</f>
        <v>"%{USER} added new media to the Slot: %{TITLE}"</v>
      </c>
    </row>
    <row r="82">
      <c r="A82" t="str">
        <f>LOWER('Definition (DE)'!C11&amp;"_"&amp;'Definition (DE)'!D11&amp;"_"&amp;'Definition (DE)'!$K$3&amp;"_"&amp;'Definition (DE)'!$K$2&amp;":")</f>
        <v>slot_media_activity_plural:</v>
      </c>
      <c r="B82" t="str">
        <f>""""&amp;SUBSTITUTE('Definition (DE)'!K11, "{", "%{")&amp;""""</f>
        <v>"%{USER} and %{USER2} added new media to this Slot."</v>
      </c>
    </row>
    <row r="83">
      <c r="A83" t="str">
        <f>LOWER('Definition (DE)'!C11&amp;"_"&amp;'Definition (DE)'!D11&amp;"_"&amp;'Definition (DE)'!$L$3&amp;"_"&amp;'Definition (DE)'!$K$2&amp;":")</f>
        <v>slot_media_notify_plural:</v>
      </c>
      <c r="B83" t="str">
        <f>""""&amp;SUBSTITUTE('Definition (DE)'!L11, "{", "%{")&amp;""""</f>
        <v>"%{USER} and %{USER2} added new media to your Slot: %{TITLE}"</v>
      </c>
    </row>
    <row r="84">
      <c r="A84" t="str">
        <f>LOWER('Definition (DE)'!C11&amp;"_"&amp;'Definition (DE)'!D11&amp;"_"&amp;'Definition (DE)'!$M$3&amp;"_"&amp;'Definition (DE)'!$K$2&amp;":")</f>
        <v>slot_media_push_plural:</v>
      </c>
      <c r="B84" t="str">
        <f>""""&amp;SUBSTITUTE('Definition (DE)'!M11, "{", "%{")&amp;""""</f>
        <v>"%{USER} and %{USER2} added new media to the Slot: %{TITLE}"</v>
      </c>
    </row>
    <row r="85">
      <c r="A85" t="str">
        <f>LOWER('Definition (DE)'!C11&amp;"_"&amp;'Definition (DE)'!D11&amp;"_"&amp;'Definition (DE)'!$N$3&amp;"_"&amp;'Definition (DE)'!$N$2&amp;":")</f>
        <v>slot_media_activity_aggregate:</v>
      </c>
      <c r="B85" t="str">
        <f>""""&amp;SUBSTITUTE('Definition (DE)'!N11, "{", "%{")&amp;""""</f>
        <v>"%{USER} and %{USERCOUNT} others added new media to this Slot."</v>
      </c>
    </row>
    <row r="86">
      <c r="A86" t="str">
        <f>LOWER('Definition (DE)'!C11&amp;"_"&amp;'Definition (DE)'!D11&amp;"_"&amp;'Definition (DE)'!$O$3&amp;"_"&amp;'Definition (DE)'!$N$2&amp;":")</f>
        <v>slot_media_notify_aggregate:</v>
      </c>
      <c r="B86" t="str">
        <f>""""&amp;SUBSTITUTE('Definition (DE)'!O11, "{", "%{")&amp;""""</f>
        <v>"%{USER} and %{USERCOUNT} others added new media to your Slot: %{TITLE}"</v>
      </c>
    </row>
    <row r="87">
      <c r="A87" t="str">
        <f>LOWER('Definition (DE)'!C11&amp;"_"&amp;'Definition (DE)'!D11&amp;"_"&amp;'Definition (DE)'!$P$3&amp;"_"&amp;'Definition (DE)'!$N$2&amp;":")</f>
        <v>slot_media_push_aggregate:</v>
      </c>
      <c r="B87" t="str">
        <f>""""&amp;SUBSTITUTE('Definition (DE)'!P11, "{", "%{")&amp;""""</f>
        <v>"%{USER} and %{USERCOUNT} others added new media to the Slot: %{TITLE}"</v>
      </c>
    </row>
    <row r="89">
      <c r="A89" t="str">
        <f>LOWER('Definition (DE)'!C12&amp;"_"&amp;'Definition (DE)'!D12&amp;"_"&amp;'Definition (DE)'!$G$3&amp;"_"&amp;'Definition (DE)'!$G$2&amp;":")</f>
        <v>slot_reslot_me_singular:</v>
      </c>
      <c r="B89" t="str">
        <f>""""&amp;SUBSTITUTE('Definition (DE)'!G12, "{", "%{")&amp;""""</f>
        <v>"You reslotted the Slot: %{TITLE}"</v>
      </c>
    </row>
    <row r="90">
      <c r="A90" t="str">
        <f>LOWER('Definition (DE)'!C12&amp;"_"&amp;'Definition (DE)'!D12&amp;"_"&amp;'Definition (DE)'!$H$3&amp;"_"&amp;'Definition (DE)'!$G$2&amp;":")</f>
        <v>slot_reslot_activity_singular:</v>
      </c>
      <c r="B90" t="str">
        <f>""""&amp;SUBSTITUTE('Definition (DE)'!H12, "{", "%{")&amp;""""</f>
        <v>"%{USER} reslotted this Slot."</v>
      </c>
    </row>
    <row r="91">
      <c r="A91" t="str">
        <f>LOWER('Definition (DE)'!C12&amp;"_"&amp;'Definition (DE)'!D12&amp;"_"&amp;'Definition (DE)'!$I$3&amp;"_"&amp;'Definition (DE)'!$G$2&amp;":")</f>
        <v>slot_reslot_notify_singular:</v>
      </c>
      <c r="B91" t="str">
        <f>""""&amp;SUBSTITUTE('Definition (DE)'!I12, "{", "%{")&amp;""""</f>
        <v>"%{USER} reslotted your Slot: %{TITLE}"</v>
      </c>
    </row>
    <row r="92">
      <c r="A92" t="str">
        <f>LOWER('Definition (DE)'!C12&amp;"_"&amp;'Definition (DE)'!D12&amp;"_"&amp;'Definition (DE)'!$J$3&amp;"_"&amp;'Definition (DE)'!$G$2&amp;":")</f>
        <v>slot_reslot_push_singular:</v>
      </c>
      <c r="B92" t="str">
        <f>""""&amp;SUBSTITUTE('Definition (DE)'!J12, "{", "%{")&amp;""""</f>
        <v>"%{USER} reslotted the Slot: %{TITLE}"</v>
      </c>
    </row>
    <row r="93">
      <c r="A93" t="str">
        <f>LOWER('Definition (DE)'!C12&amp;"_"&amp;'Definition (DE)'!D12&amp;"_"&amp;'Definition (DE)'!$K$3&amp;"_"&amp;'Definition (DE)'!$K$2&amp;":")</f>
        <v>slot_reslot_activity_plural:</v>
      </c>
      <c r="B93" t="str">
        <f>""""&amp;SUBSTITUTE('Definition (DE)'!K12, "{", "%{")&amp;""""</f>
        <v>"%{USER} and %{USER2} reslotted this Slot."</v>
      </c>
    </row>
    <row r="94">
      <c r="A94" t="str">
        <f>LOWER('Definition (DE)'!C12&amp;"_"&amp;'Definition (DE)'!D12&amp;"_"&amp;'Definition (DE)'!$L$3&amp;"_"&amp;'Definition (DE)'!$K$2&amp;":")</f>
        <v>slot_reslot_notify_plural:</v>
      </c>
      <c r="B94" t="str">
        <f>""""&amp;SUBSTITUTE('Definition (DE)'!L12, "{", "%{")&amp;""""</f>
        <v>"%{USER} and %{USER2} reslotted your Slot: %{TITLE}"</v>
      </c>
    </row>
    <row r="95">
      <c r="A95" t="str">
        <f>LOWER('Definition (DE)'!C12&amp;"_"&amp;'Definition (DE)'!D12&amp;"_"&amp;'Definition (DE)'!$M$3&amp;"_"&amp;'Definition (DE)'!$K$2&amp;":")</f>
        <v>slot_reslot_push_plural:</v>
      </c>
      <c r="B95" t="str">
        <f>""""&amp;SUBSTITUTE('Definition (DE)'!M12, "{", "%{")&amp;""""</f>
        <v>"%{USER} and %{USER2} reslotted the Slot: %{TITLE}"</v>
      </c>
    </row>
    <row r="96">
      <c r="A96" t="str">
        <f>LOWER('Definition (DE)'!C12&amp;"_"&amp;'Definition (DE)'!D12&amp;"_"&amp;'Definition (DE)'!$N$3&amp;"_"&amp;'Definition (DE)'!$N$2&amp;":")</f>
        <v>slot_reslot_activity_aggregate:</v>
      </c>
      <c r="B96" t="str">
        <f>""""&amp;SUBSTITUTE('Definition (DE)'!N12, "{", "%{")&amp;""""</f>
        <v>"%{USER} and %{USERCOUNT} others reslotted this Slot."</v>
      </c>
    </row>
    <row r="97">
      <c r="A97" t="str">
        <f>LOWER('Definition (DE)'!C12&amp;"_"&amp;'Definition (DE)'!D12&amp;"_"&amp;'Definition (DE)'!$O$3&amp;"_"&amp;'Definition (DE)'!$N$2&amp;":")</f>
        <v>slot_reslot_notify_aggregate:</v>
      </c>
      <c r="B97" t="str">
        <f>""""&amp;SUBSTITUTE('Definition (DE)'!O12, "{", "%{")&amp;""""</f>
        <v>"%{USER} and %{USERCOUNT} others reslotted your Slot: %{TITLE}"</v>
      </c>
    </row>
    <row r="98">
      <c r="A98" t="str">
        <f>LOWER('Definition (DE)'!C12&amp;"_"&amp;'Definition (DE)'!D12&amp;"_"&amp;'Definition (DE)'!$P$3&amp;"_"&amp;'Definition (DE)'!$N$2&amp;":")</f>
        <v>slot_reslot_push_aggregate:</v>
      </c>
      <c r="B98" t="str">
        <f>""""&amp;SUBSTITUTE('Definition (DE)'!P12, "{", "%{")&amp;""""</f>
        <v>"%{USER} and %{USERCOUNT} others reslotted the Slot: %{TITLE}"</v>
      </c>
    </row>
    <row r="100">
      <c r="A100" t="str">
        <f>LOWER('Definition (DE)'!C13&amp;"_"&amp;'Definition (DE)'!D13&amp;"_"&amp;'Definition (DE)'!$G$3&amp;"_"&amp;'Definition (DE)'!$G$2&amp;":")</f>
        <v>user_friendship_me_singular:</v>
      </c>
      <c r="B100" t="str">
        <f>""""&amp;SUBSTITUTE('Definition (DE)'!G13, "{", "%{")&amp;""""</f>
        <v>"You and %{USER2} are now friends"</v>
      </c>
    </row>
    <row r="101">
      <c r="A101" t="str">
        <f>LOWER('Definition (DE)'!C13&amp;"_"&amp;'Definition (DE)'!D13&amp;"_"&amp;'Definition (DE)'!$H$3&amp;"_"&amp;'Definition (DE)'!$G$2&amp;":")</f>
        <v>user_friendship_activity_singular:</v>
      </c>
      <c r="B101" t="str">
        <f>""""&amp;SUBSTITUTE('Definition (DE)'!H13, "{", "%{")&amp;""""</f>
        <v>""</v>
      </c>
    </row>
    <row r="102">
      <c r="A102" t="str">
        <f>LOWER('Definition (DE)'!C13&amp;"_"&amp;'Definition (DE)'!D13&amp;"_"&amp;'Definition (DE)'!$I$3&amp;"_"&amp;'Definition (DE)'!$G$2&amp;":")</f>
        <v>user_friendship_notify_singular:</v>
      </c>
      <c r="B102" t="str">
        <f>""""&amp;SUBSTITUTE('Definition (DE)'!I13, "{", "%{")&amp;""""</f>
        <v>"%{USER} and %{USER2} are now friends"</v>
      </c>
    </row>
    <row r="103">
      <c r="A103" t="str">
        <f>LOWER('Definition (DE)'!C13&amp;"_"&amp;'Definition (DE)'!D13&amp;"_"&amp;'Definition (DE)'!$J$3&amp;"_"&amp;'Definition (DE)'!$G$2&amp;":")</f>
        <v>user_friendship_push_singular:</v>
      </c>
      <c r="B103" t="str">
        <f>""""&amp;SUBSTITUTE('Definition (DE)'!J13, "{", "%{")&amp;""""</f>
        <v>"%{USER} has accepted your friend request"</v>
      </c>
    </row>
    <row r="104">
      <c r="A104" t="str">
        <f>LOWER('Definition (DE)'!C13&amp;"_"&amp;'Definition (DE)'!D13&amp;"_"&amp;'Definition (DE)'!$K$3&amp;"_"&amp;'Definition (DE)'!$K$2&amp;":")</f>
        <v>user_friendship_activity_plural:</v>
      </c>
      <c r="B104" t="str">
        <f>""""&amp;SUBSTITUTE('Definition (DE)'!K13, "{", "%{")&amp;""""</f>
        <v>"TODO-Plural-Activity-1"</v>
      </c>
    </row>
    <row r="105">
      <c r="A105" t="str">
        <f>LOWER('Definition (DE)'!C13&amp;"_"&amp;'Definition (DE)'!D13&amp;"_"&amp;'Definition (DE)'!$L$3&amp;"_"&amp;'Definition (DE)'!$K$2&amp;":")</f>
        <v>user_friendship_notify_plural:</v>
      </c>
      <c r="B105" t="str">
        <f>""""&amp;SUBSTITUTE('Definition (DE)'!L13, "{", "%{")&amp;""""</f>
        <v>"%{USER} and %{USER2} are now friends"</v>
      </c>
    </row>
    <row r="106">
      <c r="A106" t="str">
        <f>LOWER('Definition (DE)'!C13&amp;"_"&amp;'Definition (DE)'!D13&amp;"_"&amp;'Definition (DE)'!$M$3&amp;"_"&amp;'Definition (DE)'!$K$2&amp;":")</f>
        <v>user_friendship_push_plural:</v>
      </c>
      <c r="B106" t="str">
        <f>""""&amp;SUBSTITUTE('Definition (DE)'!M13, "{", "%{")&amp;""""</f>
        <v>"TODO-Plural-Push-1"</v>
      </c>
    </row>
    <row r="107">
      <c r="A107" t="str">
        <f>LOWER('Definition (DE)'!C13&amp;"_"&amp;'Definition (DE)'!D13&amp;"_"&amp;'Definition (DE)'!$N$3&amp;"_"&amp;'Definition (DE)'!$N$2&amp;":")</f>
        <v>user_friendship_activity_aggregate:</v>
      </c>
      <c r="B107" t="str">
        <f>""""&amp;SUBSTITUTE('Definition (DE)'!N13, "{", "%{")&amp;""""</f>
        <v>"TODO-Aggregate-Activity-1"</v>
      </c>
    </row>
    <row r="108">
      <c r="A108" t="str">
        <f>LOWER('Definition (DE)'!C13&amp;"_"&amp;'Definition (DE)'!D13&amp;"_"&amp;'Definition (DE)'!$O$3&amp;"_"&amp;'Definition (DE)'!$N$2&amp;":")</f>
        <v>user_friendship_notify_aggregate:</v>
      </c>
      <c r="B108" t="str">
        <f>""""&amp;SUBSTITUTE('Definition (DE)'!O13, "{", "%{")&amp;""""</f>
        <v>"TODO-Aggregate-Notify-1"</v>
      </c>
    </row>
    <row r="109">
      <c r="A109" t="str">
        <f>LOWER('Definition (DE)'!C13&amp;"_"&amp;'Definition (DE)'!D13&amp;"_"&amp;'Definition (DE)'!$P$3&amp;"_"&amp;'Definition (DE)'!$N$2&amp;":")</f>
        <v>user_friendship_push_aggregate:</v>
      </c>
      <c r="B109" t="str">
        <f>""""&amp;SUBSTITUTE('Definition (DE)'!P13, "{", "%{")&amp;""""</f>
        <v>"TODO-Aggregate-Push-1"</v>
      </c>
    </row>
    <row r="111">
      <c r="A111" t="str">
        <f>LOWER('Definition (DE)'!C14&amp;"_"&amp;'Definition (DE)'!D14&amp;"_"&amp;'Definition (DE)'!$G$3&amp;"_"&amp;'Definition (DE)'!$G$2&amp;":")</f>
        <v>group_membership_me_singular:</v>
      </c>
      <c r="B111" t="str">
        <f>""""&amp;SUBSTITUTE('Definition (DE)'!G14, "{", "%{")&amp;""""</f>
        <v>"You joined the group: %{TITLE}"</v>
      </c>
    </row>
    <row r="112">
      <c r="A112" t="str">
        <f>LOWER('Definition (DE)'!C14&amp;"_"&amp;'Definition (DE)'!D14&amp;"_"&amp;'Definition (DE)'!$H$3&amp;"_"&amp;'Definition (DE)'!$G$2&amp;":")</f>
        <v>group_membership_activity_singular:</v>
      </c>
      <c r="B112" t="str">
        <f>""""&amp;SUBSTITUTE('Definition (DE)'!H14, "{", "%{")&amp;""""</f>
        <v>""</v>
      </c>
    </row>
    <row r="113">
      <c r="A113" t="str">
        <f>LOWER('Definition (DE)'!C14&amp;"_"&amp;'Definition (DE)'!D14&amp;"_"&amp;'Definition (DE)'!$I$3&amp;"_"&amp;'Definition (DE)'!$G$2&amp;":")</f>
        <v>group_membership_notify_singular:</v>
      </c>
      <c r="B113" t="str">
        <f>""""&amp;SUBSTITUTE('Definition (DE)'!I14, "{", "%{")&amp;""""</f>
        <v>"You joined the group: %{TITLE}"</v>
      </c>
    </row>
    <row r="114">
      <c r="A114" t="str">
        <f>LOWER('Definition (DE)'!C14&amp;"_"&amp;'Definition (DE)'!D14&amp;"_"&amp;'Definition (DE)'!$J$3&amp;"_"&amp;'Definition (DE)'!$G$2&amp;":")</f>
        <v>group_membership_push_singular:</v>
      </c>
      <c r="B114" t="str">
        <f>""""&amp;SUBSTITUTE('Definition (DE)'!J14, "{", "%{")&amp;""""</f>
        <v>"%{USER} has accepted your invitation to the group: %{TITLE}"</v>
      </c>
    </row>
    <row r="115">
      <c r="A115" t="str">
        <f>LOWER('Definition (DE)'!C14&amp;"_"&amp;'Definition (DE)'!D14&amp;"_"&amp;'Definition (DE)'!$K$3&amp;"_"&amp;'Definition (DE)'!$K$2&amp;":")</f>
        <v>group_membership_activity_plural:</v>
      </c>
      <c r="B115" t="str">
        <f>""""&amp;SUBSTITUTE('Definition (DE)'!K14, "{", "%{")&amp;""""</f>
        <v>"TODO-Plural-Activity-2"</v>
      </c>
    </row>
    <row r="116">
      <c r="A116" t="str">
        <f>LOWER('Definition (DE)'!C14&amp;"_"&amp;'Definition (DE)'!D14&amp;"_"&amp;'Definition (DE)'!$L$3&amp;"_"&amp;'Definition (DE)'!$K$2&amp;":")</f>
        <v>group_membership_notify_plural:</v>
      </c>
      <c r="B116" t="str">
        <f>""""&amp;SUBSTITUTE('Definition (DE)'!L14, "{", "%{")&amp;""""</f>
        <v>"TODO-Plural-Notify-2"</v>
      </c>
    </row>
    <row r="117">
      <c r="A117" t="str">
        <f>LOWER('Definition (DE)'!C14&amp;"_"&amp;'Definition (DE)'!D14&amp;"_"&amp;'Definition (DE)'!$M$3&amp;"_"&amp;'Definition (DE)'!$K$2&amp;":")</f>
        <v>group_membership_push_plural:</v>
      </c>
      <c r="B117" t="str">
        <f>""""&amp;SUBSTITUTE('Definition (DE)'!M14, "{", "%{")&amp;""""</f>
        <v>"TODO-Plural-Push-2"</v>
      </c>
    </row>
    <row r="118">
      <c r="A118" t="str">
        <f>LOWER('Definition (DE)'!C14&amp;"_"&amp;'Definition (DE)'!D14&amp;"_"&amp;'Definition (DE)'!$N$3&amp;"_"&amp;'Definition (DE)'!$N$2&amp;":")</f>
        <v>group_membership_activity_aggregate:</v>
      </c>
      <c r="B118" t="str">
        <f>""""&amp;SUBSTITUTE('Definition (DE)'!N14, "{", "%{")&amp;""""</f>
        <v>"TODO-Aggregate-Activity-2"</v>
      </c>
    </row>
    <row r="119">
      <c r="A119" t="str">
        <f>LOWER('Definition (DE)'!C14&amp;"_"&amp;'Definition (DE)'!D14&amp;"_"&amp;'Definition (DE)'!$O$3&amp;"_"&amp;'Definition (DE)'!$N$2&amp;":")</f>
        <v>group_membership_notify_aggregate:</v>
      </c>
      <c r="B119" t="str">
        <f>""""&amp;SUBSTITUTE('Definition (DE)'!O14, "{", "%{")&amp;""""</f>
        <v>"TODO-Aggregate-Notify-2"</v>
      </c>
    </row>
    <row r="120">
      <c r="A120" t="str">
        <f>LOWER('Definition (DE)'!C14&amp;"_"&amp;'Definition (DE)'!D14&amp;"_"&amp;'Definition (DE)'!$P$3&amp;"_"&amp;'Definition (DE)'!$N$2&amp;":")</f>
        <v>group_membership_push_aggregate:</v>
      </c>
      <c r="B120" t="str">
        <f>""""&amp;SUBSTITUTE('Definition (DE)'!P14, "{", "%{")&amp;""""</f>
        <v>"TODO-Aggregate-Push-2"</v>
      </c>
    </row>
    <row r="122">
      <c r="A122" t="str">
        <f>LOWER('Definition (DE)'!C15&amp;"_"&amp;'Definition (DE)'!D15&amp;"_"&amp;'Definition (DE)'!$G$3&amp;"_"&amp;'Definition (DE)'!$G$2&amp;":")</f>
        <v>slot_delete_me_singular:</v>
      </c>
      <c r="B122" t="str">
        <f>""""&amp;SUBSTITUTE('Definition (DE)'!G15, "{", "%{")&amp;""""</f>
        <v>"You deleted the Slot: %{TITLE}"</v>
      </c>
    </row>
    <row r="123">
      <c r="A123" t="str">
        <f>LOWER('Definition (DE)'!C15&amp;"_"&amp;'Definition (DE)'!D15&amp;"_"&amp;'Definition (DE)'!$H$3&amp;"_"&amp;'Definition (DE)'!$G$2&amp;":")</f>
        <v>slot_delete_activity_singular:</v>
      </c>
      <c r="B123" t="str">
        <f>""""&amp;SUBSTITUTE('Definition (DE)'!H15, "{", "%{")&amp;""""</f>
        <v>""</v>
      </c>
    </row>
    <row r="124">
      <c r="A124" t="str">
        <f>LOWER('Definition (DE)'!C15&amp;"_"&amp;'Definition (DE)'!D15&amp;"_"&amp;'Definition (DE)'!$I$3&amp;"_"&amp;'Definition (DE)'!$G$2&amp;":")</f>
        <v>slot_delete_notify_singular:</v>
      </c>
      <c r="B124" t="str">
        <f>""""&amp;SUBSTITUTE('Definition (DE)'!I15, "{", "%{")&amp;""""</f>
        <v>"%{USER} deleted the Slot: %{TITLE}"</v>
      </c>
    </row>
    <row r="125">
      <c r="A125" t="str">
        <f>LOWER('Definition (DE)'!C15&amp;"_"&amp;'Definition (DE)'!D15&amp;"_"&amp;'Definition (DE)'!$J$3&amp;"_"&amp;'Definition (DE)'!$G$2&amp;":")</f>
        <v>slot_delete_push_singular:</v>
      </c>
      <c r="B125" t="str">
        <f>""""&amp;SUBSTITUTE('Definition (DE)'!J15, "{", "%{")&amp;""""</f>
        <v>"%{USER} deleted the Slot: %{TITLE}"</v>
      </c>
    </row>
    <row r="126">
      <c r="A126" t="str">
        <f>LOWER('Definition (DE)'!C15&amp;"_"&amp;'Definition (DE)'!D15&amp;"_"&amp;'Definition (DE)'!$K$3&amp;"_"&amp;'Definition (DE)'!$K$2&amp;":")</f>
        <v>slot_delete_activity_plural:</v>
      </c>
      <c r="B126" t="str">
        <f>""""&amp;SUBSTITUTE('Definition (DE)'!K15, "{", "%{")&amp;""""</f>
        <v>"TODO-Plural-Activity-3"</v>
      </c>
    </row>
    <row r="127">
      <c r="A127" t="str">
        <f>LOWER('Definition (DE)'!C15&amp;"_"&amp;'Definition (DE)'!D15&amp;"_"&amp;'Definition (DE)'!$L$3&amp;"_"&amp;'Definition (DE)'!$K$2&amp;":")</f>
        <v>slot_delete_notify_plural:</v>
      </c>
      <c r="B127" t="str">
        <f>""""&amp;SUBSTITUTE('Definition (DE)'!L15, "{", "%{")&amp;""""</f>
        <v>"TODO-Plural-Notify-3"</v>
      </c>
    </row>
    <row r="128">
      <c r="A128" t="str">
        <f>LOWER('Definition (DE)'!C15&amp;"_"&amp;'Definition (DE)'!D15&amp;"_"&amp;'Definition (DE)'!$M$3&amp;"_"&amp;'Definition (DE)'!$K$2&amp;":")</f>
        <v>slot_delete_push_plural:</v>
      </c>
      <c r="B128" t="str">
        <f>""""&amp;SUBSTITUTE('Definition (DE)'!M15, "{", "%{")&amp;""""</f>
        <v>"TODO-Plural-Push-3"</v>
      </c>
    </row>
    <row r="129">
      <c r="A129" t="str">
        <f>LOWER('Definition (DE)'!C15&amp;"_"&amp;'Definition (DE)'!D15&amp;"_"&amp;'Definition (DE)'!$N$3&amp;"_"&amp;'Definition (DE)'!$N$2&amp;":")</f>
        <v>slot_delete_activity_aggregate:</v>
      </c>
      <c r="B129" t="str">
        <f>""""&amp;SUBSTITUTE('Definition (DE)'!N15, "{", "%{")&amp;""""</f>
        <v>"TODO-Aggregate-Activity-3"</v>
      </c>
    </row>
    <row r="130">
      <c r="A130" t="str">
        <f>LOWER('Definition (DE)'!C15&amp;"_"&amp;'Definition (DE)'!D15&amp;"_"&amp;'Definition (DE)'!$O$3&amp;"_"&amp;'Definition (DE)'!$N$2&amp;":")</f>
        <v>slot_delete_notify_aggregate:</v>
      </c>
      <c r="B130" t="str">
        <f>""""&amp;SUBSTITUTE('Definition (DE)'!O15, "{", "%{")&amp;""""</f>
        <v>"TODO-Aggregate-Notify-3"</v>
      </c>
    </row>
    <row r="131">
      <c r="A131" t="str">
        <f>LOWER('Definition (DE)'!C15&amp;"_"&amp;'Definition (DE)'!D15&amp;"_"&amp;'Definition (DE)'!$P$3&amp;"_"&amp;'Definition (DE)'!$N$2&amp;":")</f>
        <v>slot_delete_push_aggregate:</v>
      </c>
      <c r="B131" t="str">
        <f>""""&amp;SUBSTITUTE('Definition (DE)'!P15, "{", "%{")&amp;""""</f>
        <v>"TODO-Aggregate-Push-3"</v>
      </c>
    </row>
    <row r="133">
      <c r="A133" t="str">
        <f>LOWER('Definition (DE)'!C16&amp;"_"&amp;'Definition (DE)'!D16&amp;"_"&amp;'Definition (DE)'!$G$3&amp;"_"&amp;'Definition (DE)'!$G$2&amp;":")</f>
        <v>slot_unslot_me_singular:</v>
      </c>
      <c r="B133" t="str">
        <f>""""&amp;SUBSTITUTE('Definition (DE)'!G16, "{", "%{")&amp;""""</f>
        <v>"You removed the Reslot: %{TITLE}"</v>
      </c>
    </row>
    <row r="134">
      <c r="A134" t="str">
        <f>LOWER('Definition (DE)'!C16&amp;"_"&amp;'Definition (DE)'!D16&amp;"_"&amp;'Definition (DE)'!$H$3&amp;"_"&amp;'Definition (DE)'!$G$2&amp;":")</f>
        <v>slot_unslot_activity_singular:</v>
      </c>
      <c r="B134" t="str">
        <f>""""&amp;SUBSTITUTE('Definition (DE)'!H16, "{", "%{")&amp;""""</f>
        <v>""</v>
      </c>
    </row>
    <row r="135">
      <c r="A135" t="str">
        <f>LOWER('Definition (DE)'!C16&amp;"_"&amp;'Definition (DE)'!D16&amp;"_"&amp;'Definition (DE)'!$I$3&amp;"_"&amp;'Definition (DE)'!$G$2&amp;":")</f>
        <v>slot_unslot_notify_singular:</v>
      </c>
      <c r="B135" t="str">
        <f>""""&amp;SUBSTITUTE('Definition (DE)'!I16, "{", "%{")&amp;""""</f>
        <v>""</v>
      </c>
    </row>
    <row r="136">
      <c r="A136" t="str">
        <f>LOWER('Definition (DE)'!C16&amp;"_"&amp;'Definition (DE)'!D16&amp;"_"&amp;'Definition (DE)'!$J$3&amp;"_"&amp;'Definition (DE)'!$G$2&amp;":")</f>
        <v>slot_unslot_push_singular:</v>
      </c>
      <c r="B136" t="str">
        <f>""""&amp;SUBSTITUTE('Definition (DE)'!J16, "{", "%{")&amp;""""</f>
        <v>""</v>
      </c>
    </row>
    <row r="137">
      <c r="A137" t="str">
        <f>LOWER('Definition (DE)'!C16&amp;"_"&amp;'Definition (DE)'!D16&amp;"_"&amp;'Definition (DE)'!$K$3&amp;"_"&amp;'Definition (DE)'!$K$2&amp;":")</f>
        <v>slot_unslot_activity_plural:</v>
      </c>
      <c r="B137" t="str">
        <f>""""&amp;SUBSTITUTE('Definition (DE)'!K16, "{", "%{")&amp;""""</f>
        <v>"TODO-Plural-Activity-4"</v>
      </c>
    </row>
    <row r="138">
      <c r="A138" t="str">
        <f>LOWER('Definition (DE)'!C16&amp;"_"&amp;'Definition (DE)'!D16&amp;"_"&amp;'Definition (DE)'!$L$3&amp;"_"&amp;'Definition (DE)'!$K$2&amp;":")</f>
        <v>slot_unslot_notify_plural:</v>
      </c>
      <c r="B138" t="str">
        <f>""""&amp;SUBSTITUTE('Definition (DE)'!L16, "{", "%{")&amp;""""</f>
        <v>"TODO-Plural-Notify-4"</v>
      </c>
    </row>
    <row r="139">
      <c r="A139" t="str">
        <f>LOWER('Definition (DE)'!C16&amp;"_"&amp;'Definition (DE)'!D16&amp;"_"&amp;'Definition (DE)'!$M$3&amp;"_"&amp;'Definition (DE)'!$K$2&amp;":")</f>
        <v>slot_unslot_push_plural:</v>
      </c>
      <c r="B139" t="str">
        <f>""""&amp;SUBSTITUTE('Definition (DE)'!M16, "{", "%{")&amp;""""</f>
        <v>"TODO-Plural-Push-4"</v>
      </c>
    </row>
    <row r="140">
      <c r="A140" t="str">
        <f>LOWER('Definition (DE)'!C16&amp;"_"&amp;'Definition (DE)'!D16&amp;"_"&amp;'Definition (DE)'!$N$3&amp;"_"&amp;'Definition (DE)'!$N$2&amp;":")</f>
        <v>slot_unslot_activity_aggregate:</v>
      </c>
      <c r="B140" t="str">
        <f>""""&amp;SUBSTITUTE('Definition (DE)'!N16, "{", "%{")&amp;""""</f>
        <v>"TODO-Aggregate-Activity-4"</v>
      </c>
    </row>
    <row r="141">
      <c r="A141" t="str">
        <f>LOWER('Definition (DE)'!C16&amp;"_"&amp;'Definition (DE)'!D16&amp;"_"&amp;'Definition (DE)'!$O$3&amp;"_"&amp;'Definition (DE)'!$N$2&amp;":")</f>
        <v>slot_unslot_notify_aggregate:</v>
      </c>
      <c r="B141" t="str">
        <f>""""&amp;SUBSTITUTE('Definition (DE)'!O16, "{", "%{")&amp;""""</f>
        <v>"TODO-Aggregate-Notify-4"</v>
      </c>
    </row>
    <row r="142">
      <c r="A142" t="str">
        <f>LOWER('Definition (DE)'!C16&amp;"_"&amp;'Definition (DE)'!D16&amp;"_"&amp;'Definition (DE)'!$P$3&amp;"_"&amp;'Definition (DE)'!$N$2&amp;":")</f>
        <v>slot_unslot_push_aggregate:</v>
      </c>
      <c r="B142" t="str">
        <f>""""&amp;SUBSTITUTE('Definition (DE)'!P16, "{", "%{")&amp;""""</f>
        <v>"TODO-Aggregate-Push-4"</v>
      </c>
    </row>
    <row r="144">
      <c r="A144" t="str">
        <f>LOWER('Definition (DE)'!C17&amp;"_"&amp;'Definition (DE)'!D17&amp;"_"&amp;'Definition (DE)'!$G$3&amp;"_"&amp;'Definition (DE)'!$G$2&amp;":")</f>
        <v>user_request_me_singular:</v>
      </c>
      <c r="B144" t="str">
        <f>""""&amp;SUBSTITUTE('Definition (DE)'!G17, "{", "%{")&amp;""""</f>
        <v>"You sent a friend request to %{USER2}"</v>
      </c>
    </row>
    <row r="145">
      <c r="A145" t="str">
        <f>LOWER('Definition (DE)'!C17&amp;"_"&amp;'Definition (DE)'!D17&amp;"_"&amp;'Definition (DE)'!$H$3&amp;"_"&amp;'Definition (DE)'!$G$2&amp;":")</f>
        <v>user_request_activity_singular:</v>
      </c>
      <c r="B145" t="str">
        <f>""""&amp;SUBSTITUTE('Definition (DE)'!H17, "{", "%{")&amp;""""</f>
        <v>""</v>
      </c>
    </row>
    <row r="146">
      <c r="A146" t="str">
        <f>LOWER('Definition (DE)'!C17&amp;"_"&amp;'Definition (DE)'!D17&amp;"_"&amp;'Definition (DE)'!$I$3&amp;"_"&amp;'Definition (DE)'!$G$2&amp;":")</f>
        <v>user_request_notify_singular:</v>
      </c>
      <c r="B146" t="str">
        <f>""""&amp;SUBSTITUTE('Definition (DE)'!I17, "{", "%{")&amp;""""</f>
        <v>"%{USER} sent a friend request to you"</v>
      </c>
    </row>
    <row r="147">
      <c r="A147" t="str">
        <f>LOWER('Definition (DE)'!C17&amp;"_"&amp;'Definition (DE)'!D17&amp;"_"&amp;'Definition (DE)'!$J$3&amp;"_"&amp;'Definition (DE)'!$G$2&amp;":")</f>
        <v>user_request_push_singular:</v>
      </c>
      <c r="B147" t="str">
        <f>""""&amp;SUBSTITUTE('Definition (DE)'!J17, "{", "%{")&amp;""""</f>
        <v>"%{USER} sent a friend request to you"</v>
      </c>
    </row>
    <row r="148">
      <c r="A148" t="str">
        <f>LOWER('Definition (DE)'!C17&amp;"_"&amp;'Definition (DE)'!D17&amp;"_"&amp;'Definition (DE)'!$K$3&amp;"_"&amp;'Definition (DE)'!$K$2&amp;":")</f>
        <v>user_request_activity_plural:</v>
      </c>
      <c r="B148" t="str">
        <f>""""&amp;SUBSTITUTE('Definition (DE)'!K17, "{", "%{")&amp;""""</f>
        <v>"TODO-Plural-Activity-5"</v>
      </c>
    </row>
    <row r="149">
      <c r="A149" t="str">
        <f>LOWER('Definition (DE)'!C17&amp;"_"&amp;'Definition (DE)'!D17&amp;"_"&amp;'Definition (DE)'!$L$3&amp;"_"&amp;'Definition (DE)'!$K$2&amp;":")</f>
        <v>user_request_notify_plural:</v>
      </c>
      <c r="B149" t="str">
        <f>""""&amp;SUBSTITUTE('Definition (DE)'!L17, "{", "%{")&amp;""""</f>
        <v>"TODO-Plural-Notify-5"</v>
      </c>
    </row>
    <row r="150">
      <c r="A150" t="str">
        <f>LOWER('Definition (DE)'!C17&amp;"_"&amp;'Definition (DE)'!D17&amp;"_"&amp;'Definition (DE)'!$M$3&amp;"_"&amp;'Definition (DE)'!$K$2&amp;":")</f>
        <v>user_request_push_plural:</v>
      </c>
      <c r="B150" t="str">
        <f>""""&amp;SUBSTITUTE('Definition (DE)'!M17, "{", "%{")&amp;""""</f>
        <v>"TODO-Plural-Push-5"</v>
      </c>
    </row>
    <row r="151">
      <c r="A151" t="str">
        <f>LOWER('Definition (DE)'!C17&amp;"_"&amp;'Definition (DE)'!D17&amp;"_"&amp;'Definition (DE)'!$N$3&amp;"_"&amp;'Definition (DE)'!$N$2&amp;":")</f>
        <v>user_request_activity_aggregate:</v>
      </c>
      <c r="B151" t="str">
        <f>""""&amp;SUBSTITUTE('Definition (DE)'!N17, "{", "%{")&amp;""""</f>
        <v>"TODO-Aggregate-Activity-5"</v>
      </c>
    </row>
    <row r="152">
      <c r="A152" t="str">
        <f>LOWER('Definition (DE)'!C17&amp;"_"&amp;'Definition (DE)'!D17&amp;"_"&amp;'Definition (DE)'!$O$3&amp;"_"&amp;'Definition (DE)'!$N$2&amp;":")</f>
        <v>user_request_notify_aggregate:</v>
      </c>
      <c r="B152" t="str">
        <f>""""&amp;SUBSTITUTE('Definition (DE)'!O17, "{", "%{")&amp;""""</f>
        <v>"TODO-Aggregate-Notify-5"</v>
      </c>
    </row>
    <row r="153">
      <c r="A153" t="str">
        <f>LOWER('Definition (DE)'!C17&amp;"_"&amp;'Definition (DE)'!D17&amp;"_"&amp;'Definition (DE)'!$P$3&amp;"_"&amp;'Definition (DE)'!$N$2&amp;":")</f>
        <v>user_request_push_aggregate:</v>
      </c>
      <c r="B153" t="str">
        <f>""""&amp;SUBSTITUTE('Definition (DE)'!P17, "{", "%{")&amp;""""</f>
        <v>"TODO-Aggregate-Push-5"</v>
      </c>
    </row>
    <row r="155">
      <c r="A155" t="str">
        <f>LOWER('Definition (DE)'!C18&amp;"_"&amp;'Definition (DE)'!D18&amp;"_"&amp;'Definition (DE)'!$G$3&amp;"_"&amp;'Definition (DE)'!$G$2&amp;":")</f>
        <v>slot_private_me_singular:</v>
      </c>
      <c r="B155" t="str">
        <f>""""&amp;SUBSTITUTE('Definition (DE)'!G18, "{", "%{")&amp;""""</f>
        <v>"You unshared the Slot: %{TITLE}"</v>
      </c>
    </row>
    <row r="156">
      <c r="A156" t="str">
        <f>LOWER('Definition (DE)'!C18&amp;"_"&amp;'Definition (DE)'!D18&amp;"_"&amp;'Definition (DE)'!$H$3&amp;"_"&amp;'Definition (DE)'!$G$2&amp;":")</f>
        <v>slot_private_activity_singular:</v>
      </c>
      <c r="B156" t="str">
        <f>""""&amp;SUBSTITUTE('Definition (DE)'!H18, "{", "%{")&amp;""""</f>
        <v>""</v>
      </c>
    </row>
    <row r="157">
      <c r="A157" t="str">
        <f>LOWER('Definition (DE)'!C18&amp;"_"&amp;'Definition (DE)'!D18&amp;"_"&amp;'Definition (DE)'!$I$3&amp;"_"&amp;'Definition (DE)'!$G$2&amp;":")</f>
        <v>slot_private_notify_singular:</v>
      </c>
      <c r="B157" t="str">
        <f>""""&amp;SUBSTITUTE('Definition (DE)'!I18, "{", "%{")&amp;""""</f>
        <v>"%{USER} unshared the Slot: %{TITLE}"</v>
      </c>
    </row>
    <row r="158">
      <c r="A158" t="str">
        <f>LOWER('Definition (DE)'!C18&amp;"_"&amp;'Definition (DE)'!D18&amp;"_"&amp;'Definition (DE)'!$J$3&amp;"_"&amp;'Definition (DE)'!$G$2&amp;":")</f>
        <v>slot_private_push_singular:</v>
      </c>
      <c r="B158" t="str">
        <f>""""&amp;SUBSTITUTE('Definition (DE)'!J18, "{", "%{")&amp;""""</f>
        <v>"%{USER} unshared the Slot: %{TITLE}"</v>
      </c>
    </row>
    <row r="159">
      <c r="A159" t="str">
        <f>LOWER('Definition (DE)'!C18&amp;"_"&amp;'Definition (DE)'!D18&amp;"_"&amp;'Definition (DE)'!$K$3&amp;"_"&amp;'Definition (DE)'!$K$2&amp;":")</f>
        <v>slot_private_activity_plural:</v>
      </c>
      <c r="B159" t="str">
        <f>""""&amp;SUBSTITUTE('Definition (DE)'!K18, "{", "%{")&amp;""""</f>
        <v>"TODO-Plural-Activity-6"</v>
      </c>
    </row>
    <row r="160">
      <c r="A160" t="str">
        <f>LOWER('Definition (DE)'!C18&amp;"_"&amp;'Definition (DE)'!D18&amp;"_"&amp;'Definition (DE)'!$L$3&amp;"_"&amp;'Definition (DE)'!$K$2&amp;":")</f>
        <v>slot_private_notify_plural:</v>
      </c>
      <c r="B160" t="str">
        <f>""""&amp;SUBSTITUTE('Definition (DE)'!L18, "{", "%{")&amp;""""</f>
        <v>"TODO-Plural-Notify-6"</v>
      </c>
    </row>
    <row r="161">
      <c r="A161" t="str">
        <f>LOWER('Definition (DE)'!C18&amp;"_"&amp;'Definition (DE)'!D18&amp;"_"&amp;'Definition (DE)'!$M$3&amp;"_"&amp;'Definition (DE)'!$K$2&amp;":")</f>
        <v>slot_private_push_plural:</v>
      </c>
      <c r="B161" t="str">
        <f>""""&amp;SUBSTITUTE('Definition (DE)'!M18, "{", "%{")&amp;""""</f>
        <v>"TODO-Plural-Push-6"</v>
      </c>
    </row>
    <row r="162">
      <c r="A162" t="str">
        <f>LOWER('Definition (DE)'!C18&amp;"_"&amp;'Definition (DE)'!D18&amp;"_"&amp;'Definition (DE)'!$N$3&amp;"_"&amp;'Definition (DE)'!$N$2&amp;":")</f>
        <v>slot_private_activity_aggregate:</v>
      </c>
      <c r="B162" t="str">
        <f>""""&amp;SUBSTITUTE('Definition (DE)'!N18, "{", "%{")&amp;""""</f>
        <v>"TODO-Aggregate-Activity-6"</v>
      </c>
    </row>
    <row r="163">
      <c r="A163" t="str">
        <f>LOWER('Definition (DE)'!C18&amp;"_"&amp;'Definition (DE)'!D18&amp;"_"&amp;'Definition (DE)'!$O$3&amp;"_"&amp;'Definition (DE)'!$N$2&amp;":")</f>
        <v>slot_private_notify_aggregate:</v>
      </c>
      <c r="B163" t="str">
        <f>""""&amp;SUBSTITUTE('Definition (DE)'!O18, "{", "%{")&amp;""""</f>
        <v>"TODO-Aggregate-Notify-6"</v>
      </c>
    </row>
    <row r="164">
      <c r="A164" t="str">
        <f>LOWER('Definition (DE)'!C18&amp;"_"&amp;'Definition (DE)'!D18&amp;"_"&amp;'Definition (DE)'!$P$3&amp;"_"&amp;'Definition (DE)'!$N$2&amp;":")</f>
        <v>slot_private_push_aggregate:</v>
      </c>
      <c r="B164" t="str">
        <f>""""&amp;SUBSTITUTE('Definition (DE)'!P18, "{", "%{")&amp;""""</f>
        <v>"TODO-Aggregate-Push-6"</v>
      </c>
    </row>
    <row r="166">
      <c r="A166" t="str">
        <f>LOWER('Definition (DE)'!C19&amp;"_"&amp;'Definition (DE)'!D19&amp;"_"&amp;'Definition (DE)'!$G$3&amp;"_"&amp;'Definition (DE)'!$G$2&amp;":")</f>
        <v>slot_update_me_singular:</v>
      </c>
      <c r="B166" t="str">
        <f>""""&amp;SUBSTITUTE('Definition (DE)'!G19, "{", "%{")&amp;""""</f>
        <v>"You changed the %{FIELD} from the Slot: %{TITLE}"</v>
      </c>
    </row>
    <row r="167">
      <c r="A167" t="str">
        <f>LOWER('Definition (DE)'!C19&amp;"_"&amp;'Definition (DE)'!D19&amp;"_"&amp;'Definition (DE)'!$H$3&amp;"_"&amp;'Definition (DE)'!$G$2&amp;":")</f>
        <v>slot_update_activity_singular:</v>
      </c>
      <c r="B167" t="str">
        <f>""""&amp;SUBSTITUTE('Definition (DE)'!H19, "{", "%{")&amp;""""</f>
        <v>"TODO-Singular-Activity-1"</v>
      </c>
    </row>
    <row r="168">
      <c r="A168" t="str">
        <f>LOWER('Definition (DE)'!C19&amp;"_"&amp;'Definition (DE)'!D19&amp;"_"&amp;'Definition (DE)'!$I$3&amp;"_"&amp;'Definition (DE)'!$G$2&amp;":")</f>
        <v>slot_update_notify_singular:</v>
      </c>
      <c r="B168" t="str">
        <f>""""&amp;SUBSTITUTE('Definition (DE)'!I19, "{", "%{")&amp;""""</f>
        <v>"TODO-Singular-Notify-1"</v>
      </c>
    </row>
    <row r="169">
      <c r="A169" t="str">
        <f>LOWER('Definition (DE)'!C19&amp;"_"&amp;'Definition (DE)'!D19&amp;"_"&amp;'Definition (DE)'!$J$3&amp;"_"&amp;'Definition (DE)'!$G$2&amp;":")</f>
        <v>slot_update_push_singular:</v>
      </c>
      <c r="B169" t="str">
        <f>""""&amp;SUBSTITUTE('Definition (DE)'!J19, "{", "%{")&amp;""""</f>
        <v>"TODO-Singular-Push-1"</v>
      </c>
    </row>
    <row r="170">
      <c r="A170" t="str">
        <f>LOWER('Definition (DE)'!C19&amp;"_"&amp;'Definition (DE)'!D19&amp;"_"&amp;'Definition (DE)'!$K$3&amp;"_"&amp;'Definition (DE)'!$K$2&amp;":")</f>
        <v>slot_update_activity_plural:</v>
      </c>
      <c r="B170" t="str">
        <f>""""&amp;SUBSTITUTE('Definition (DE)'!K19, "{", "%{")&amp;""""</f>
        <v>""</v>
      </c>
    </row>
    <row r="171">
      <c r="A171" t="str">
        <f>LOWER('Definition (DE)'!C19&amp;"_"&amp;'Definition (DE)'!D19&amp;"_"&amp;'Definition (DE)'!$L$3&amp;"_"&amp;'Definition (DE)'!$K$2&amp;":")</f>
        <v>slot_update_notify_plural:</v>
      </c>
      <c r="B171" t="str">
        <f>""""&amp;SUBSTITUTE('Definition (DE)'!L19, "{", "%{")&amp;""""</f>
        <v>""</v>
      </c>
    </row>
    <row r="172">
      <c r="A172" t="str">
        <f>LOWER('Definition (DE)'!C19&amp;"_"&amp;'Definition (DE)'!D19&amp;"_"&amp;'Definition (DE)'!$M$3&amp;"_"&amp;'Definition (DE)'!$K$2&amp;":")</f>
        <v>slot_update_push_plural:</v>
      </c>
      <c r="B172" t="str">
        <f>""""&amp;SUBSTITUTE('Definition (DE)'!M19, "{", "%{")&amp;""""</f>
        <v>""</v>
      </c>
    </row>
    <row r="173">
      <c r="A173" t="str">
        <f>LOWER('Definition (DE)'!C19&amp;"_"&amp;'Definition (DE)'!D19&amp;"_"&amp;'Definition (DE)'!$N$3&amp;"_"&amp;'Definition (DE)'!$N$2&amp;":")</f>
        <v>slot_update_activity_aggregate:</v>
      </c>
      <c r="B173" t="str">
        <f>""""&amp;SUBSTITUTE('Definition (DE)'!N19, "{", "%{")&amp;""""</f>
        <v>""</v>
      </c>
    </row>
    <row r="174">
      <c r="A174" t="str">
        <f>LOWER('Definition (DE)'!C19&amp;"_"&amp;'Definition (DE)'!D19&amp;"_"&amp;'Definition (DE)'!$O$3&amp;"_"&amp;'Definition (DE)'!$N$2&amp;":")</f>
        <v>slot_update_notify_aggregate:</v>
      </c>
      <c r="B174" t="str">
        <f>""""&amp;SUBSTITUTE('Definition (DE)'!O19, "{", "%{")&amp;""""</f>
        <v>""</v>
      </c>
    </row>
    <row r="175">
      <c r="A175" t="str">
        <f>LOWER('Definition (DE)'!C19&amp;"_"&amp;'Definition (DE)'!D19&amp;"_"&amp;'Definition (DE)'!$P$3&amp;"_"&amp;'Definition (DE)'!$N$2&amp;":")</f>
        <v>slot_update_push_aggregate:</v>
      </c>
      <c r="B175" t="str">
        <f>""""&amp;SUBSTITUTE('Definition (DE)'!P19, "{", "%{")&amp;""""</f>
        <v>""</v>
      </c>
    </row>
    <row r="177">
      <c r="A177" t="str">
        <f>LOWER('Definition (DE)'!C20&amp;"_"&amp;'Definition (DE)'!D20&amp;"_"&amp;'Definition (DE)'!$G$3&amp;"_"&amp;'Definition (DE)'!$G$2&amp;":")</f>
        <v>user_unfriend_me_singular:</v>
      </c>
      <c r="B177" t="str">
        <f>""""&amp;SUBSTITUTE('Definition (DE)'!G20, "{", "%{")&amp;""""</f>
        <v>"You deleted the friendship with: %{USER2}"</v>
      </c>
    </row>
    <row r="178">
      <c r="A178" t="str">
        <f>LOWER('Definition (DE)'!C20&amp;"_"&amp;'Definition (DE)'!D20&amp;"_"&amp;'Definition (DE)'!$H$3&amp;"_"&amp;'Definition (DE)'!$G$2&amp;":")</f>
        <v>user_unfriend_activity_singular:</v>
      </c>
      <c r="B178" t="str">
        <f>""""&amp;SUBSTITUTE('Definition (DE)'!H20, "{", "%{")&amp;""""</f>
        <v>""</v>
      </c>
    </row>
    <row r="179">
      <c r="A179" t="str">
        <f>LOWER('Definition (DE)'!C20&amp;"_"&amp;'Definition (DE)'!D20&amp;"_"&amp;'Definition (DE)'!$I$3&amp;"_"&amp;'Definition (DE)'!$G$2&amp;":")</f>
        <v>user_unfriend_notify_singular:</v>
      </c>
      <c r="B179" t="str">
        <f>""""&amp;SUBSTITUTE('Definition (DE)'!I20, "{", "%{")&amp;""""</f>
        <v>""</v>
      </c>
    </row>
    <row r="180">
      <c r="A180" t="str">
        <f>LOWER('Definition (DE)'!C20&amp;"_"&amp;'Definition (DE)'!D20&amp;"_"&amp;'Definition (DE)'!$J$3&amp;"_"&amp;'Definition (DE)'!$G$2&amp;":")</f>
        <v>user_unfriend_push_singular:</v>
      </c>
      <c r="B180" t="str">
        <f>""""&amp;SUBSTITUTE('Definition (DE)'!J20, "{", "%{")&amp;""""</f>
        <v>""</v>
      </c>
    </row>
    <row r="181">
      <c r="A181" t="str">
        <f>LOWER('Definition (DE)'!C20&amp;"_"&amp;'Definition (DE)'!D20&amp;"_"&amp;'Definition (DE)'!$K$3&amp;"_"&amp;'Definition (DE)'!$K$2&amp;":")</f>
        <v>user_unfriend_activity_plural:</v>
      </c>
      <c r="B181" t="str">
        <f>""""&amp;SUBSTITUTE('Definition (DE)'!K20, "{", "%{")&amp;""""</f>
        <v>""</v>
      </c>
    </row>
    <row r="182">
      <c r="A182" t="str">
        <f>LOWER('Definition (DE)'!C20&amp;"_"&amp;'Definition (DE)'!D20&amp;"_"&amp;'Definition (DE)'!$L$3&amp;"_"&amp;'Definition (DE)'!$K$2&amp;":")</f>
        <v>user_unfriend_notify_plural:</v>
      </c>
      <c r="B182" t="str">
        <f>""""&amp;SUBSTITUTE('Definition (DE)'!L20, "{", "%{")&amp;""""</f>
        <v>""</v>
      </c>
    </row>
    <row r="183">
      <c r="A183" t="str">
        <f>LOWER('Definition (DE)'!C20&amp;"_"&amp;'Definition (DE)'!D20&amp;"_"&amp;'Definition (DE)'!$M$3&amp;"_"&amp;'Definition (DE)'!$K$2&amp;":")</f>
        <v>user_unfriend_push_plural:</v>
      </c>
      <c r="B183" t="str">
        <f>""""&amp;SUBSTITUTE('Definition (DE)'!M20, "{", "%{")&amp;""""</f>
        <v>""</v>
      </c>
    </row>
    <row r="184">
      <c r="A184" t="str">
        <f>LOWER('Definition (DE)'!C20&amp;"_"&amp;'Definition (DE)'!D20&amp;"_"&amp;'Definition (DE)'!$N$3&amp;"_"&amp;'Definition (DE)'!$N$2&amp;":")</f>
        <v>user_unfriend_activity_aggregate:</v>
      </c>
      <c r="B184" t="str">
        <f>""""&amp;SUBSTITUTE('Definition (DE)'!N20, "{", "%{")&amp;""""</f>
        <v>""</v>
      </c>
    </row>
    <row r="185">
      <c r="A185" t="str">
        <f>LOWER('Definition (DE)'!C20&amp;"_"&amp;'Definition (DE)'!D20&amp;"_"&amp;'Definition (DE)'!$O$3&amp;"_"&amp;'Definition (DE)'!$N$2&amp;":")</f>
        <v>user_unfriend_notify_aggregate:</v>
      </c>
      <c r="B185" t="str">
        <f>""""&amp;SUBSTITUTE('Definition (DE)'!O20, "{", "%{")&amp;""""</f>
        <v>""</v>
      </c>
    </row>
    <row r="186">
      <c r="A186" t="str">
        <f>LOWER('Definition (DE)'!C20&amp;"_"&amp;'Definition (DE)'!D20&amp;"_"&amp;'Definition (DE)'!$P$3&amp;"_"&amp;'Definition (DE)'!$N$2&amp;":")</f>
        <v>user_unfriend_push_aggregate:</v>
      </c>
      <c r="B186" t="str">
        <f>""""&amp;SUBSTITUTE('Definition (DE)'!P20, "{", "%{")&amp;""""</f>
        <v>""</v>
      </c>
    </row>
    <row r="188">
      <c r="A188" t="str">
        <f>LOWER('Definition (DE)'!C21&amp;"_"&amp;'Definition (DE)'!D21&amp;"_"&amp;'Definition (DE)'!$G$3&amp;"_"&amp;'Definition (DE)'!$G$2&amp;":")</f>
        <v>user_reject_me_singular:</v>
      </c>
      <c r="B188" t="str">
        <f>""""&amp;SUBSTITUTE('Definition (DE)'!G21, "{", "%{")&amp;""""</f>
        <v>"You rejected a friend request from: %{USER2}"</v>
      </c>
    </row>
    <row r="189">
      <c r="A189" t="str">
        <f>LOWER('Definition (DE)'!C21&amp;"_"&amp;'Definition (DE)'!D21&amp;"_"&amp;'Definition (DE)'!$H$3&amp;"_"&amp;'Definition (DE)'!$G$2&amp;":")</f>
        <v>user_reject_activity_singular:</v>
      </c>
      <c r="B189" t="str">
        <f>""""&amp;SUBSTITUTE('Definition (DE)'!H21, "{", "%{")&amp;""""</f>
        <v>""</v>
      </c>
    </row>
    <row r="190">
      <c r="A190" t="str">
        <f>LOWER('Definition (DE)'!C21&amp;"_"&amp;'Definition (DE)'!D21&amp;"_"&amp;'Definition (DE)'!$I$3&amp;"_"&amp;'Definition (DE)'!$G$2&amp;":")</f>
        <v>user_reject_notify_singular:</v>
      </c>
      <c r="B190" t="str">
        <f>""""&amp;SUBSTITUTE('Definition (DE)'!I21, "{", "%{")&amp;""""</f>
        <v>""</v>
      </c>
    </row>
    <row r="191">
      <c r="A191" t="str">
        <f>LOWER('Definition (DE)'!C21&amp;"_"&amp;'Definition (DE)'!D21&amp;"_"&amp;'Definition (DE)'!$J$3&amp;"_"&amp;'Definition (DE)'!$G$2&amp;":")</f>
        <v>user_reject_push_singular:</v>
      </c>
      <c r="B191" t="str">
        <f>""""&amp;SUBSTITUTE('Definition (DE)'!J21, "{", "%{")&amp;""""</f>
        <v>""</v>
      </c>
    </row>
    <row r="192">
      <c r="A192" t="str">
        <f>LOWER('Definition (DE)'!C21&amp;"_"&amp;'Definition (DE)'!D21&amp;"_"&amp;'Definition (DE)'!$K$3&amp;"_"&amp;'Definition (DE)'!$K$2&amp;":")</f>
        <v>user_reject_activity_plural:</v>
      </c>
      <c r="B192" t="str">
        <f>""""&amp;SUBSTITUTE('Definition (DE)'!K21, "{", "%{")&amp;""""</f>
        <v>""</v>
      </c>
    </row>
    <row r="193">
      <c r="A193" t="str">
        <f>LOWER('Definition (DE)'!C21&amp;"_"&amp;'Definition (DE)'!D21&amp;"_"&amp;'Definition (DE)'!$L$3&amp;"_"&amp;'Definition (DE)'!$K$2&amp;":")</f>
        <v>user_reject_notify_plural:</v>
      </c>
      <c r="B193" t="str">
        <f>""""&amp;SUBSTITUTE('Definition (DE)'!L21, "{", "%{")&amp;""""</f>
        <v>""</v>
      </c>
    </row>
    <row r="194">
      <c r="A194" t="str">
        <f>LOWER('Definition (DE)'!C21&amp;"_"&amp;'Definition (DE)'!D21&amp;"_"&amp;'Definition (DE)'!$M$3&amp;"_"&amp;'Definition (DE)'!$K$2&amp;":")</f>
        <v>user_reject_push_plural:</v>
      </c>
      <c r="B194" t="str">
        <f>""""&amp;SUBSTITUTE('Definition (DE)'!M21, "{", "%{")&amp;""""</f>
        <v>""</v>
      </c>
    </row>
    <row r="195">
      <c r="A195" t="str">
        <f>LOWER('Definition (DE)'!C21&amp;"_"&amp;'Definition (DE)'!D21&amp;"_"&amp;'Definition (DE)'!$N$3&amp;"_"&amp;'Definition (DE)'!$N$2&amp;":")</f>
        <v>user_reject_activity_aggregate:</v>
      </c>
      <c r="B195" t="str">
        <f>""""&amp;SUBSTITUTE('Definition (DE)'!N21, "{", "%{")&amp;""""</f>
        <v>""</v>
      </c>
    </row>
    <row r="196">
      <c r="A196" t="str">
        <f>LOWER('Definition (DE)'!C21&amp;"_"&amp;'Definition (DE)'!D21&amp;"_"&amp;'Definition (DE)'!$O$3&amp;"_"&amp;'Definition (DE)'!$N$2&amp;":")</f>
        <v>user_reject_notify_aggregate:</v>
      </c>
      <c r="B196" t="str">
        <f>""""&amp;SUBSTITUTE('Definition (DE)'!O21, "{", "%{")&amp;""""</f>
        <v>""</v>
      </c>
    </row>
    <row r="197">
      <c r="A197" t="str">
        <f>LOWER('Definition (DE)'!C21&amp;"_"&amp;'Definition (DE)'!D21&amp;"_"&amp;'Definition (DE)'!$P$3&amp;"_"&amp;'Definition (DE)'!$N$2&amp;":")</f>
        <v>user_reject_push_aggregate:</v>
      </c>
      <c r="B197" t="str">
        <f>""""&amp;SUBSTITUTE('Definition (DE)'!P21, "{", "%{")&amp;""""</f>
        <v>""</v>
      </c>
    </row>
    <row r="199">
      <c r="A199" t="str">
        <f>LOWER('Definition (DE)'!C22&amp;"_"&amp;'Definition (DE)'!D22&amp;"_"&amp;'Definition (DE)'!$G$3&amp;"_"&amp;'Definition (DE)'!$G$2&amp;":")</f>
        <v>slot_tagged_me_singular:</v>
      </c>
      <c r="B199" t="str">
        <f>""""&amp;SUBSTITUTE('Definition (DE)'!G22, "{", "%{")&amp;""""</f>
        <v>"You were tagged to the Slot: %{TITLE} by %{USER}"</v>
      </c>
    </row>
    <row r="200">
      <c r="A200" t="str">
        <f>LOWER('Definition (DE)'!C22&amp;"_"&amp;'Definition (DE)'!D22&amp;"_"&amp;'Definition (DE)'!$H$3&amp;"_"&amp;'Definition (DE)'!$G$2&amp;":")</f>
        <v>slot_tagged_activity_singular:</v>
      </c>
      <c r="B200" t="str">
        <f>""""&amp;SUBSTITUTE('Definition (DE)'!H22, "{", "%{")&amp;""""</f>
        <v>"TODO-Singular-Activity-2"</v>
      </c>
    </row>
    <row r="201">
      <c r="A201" t="str">
        <f>LOWER('Definition (DE)'!C22&amp;"_"&amp;'Definition (DE)'!D22&amp;"_"&amp;'Definition (DE)'!$I$3&amp;"_"&amp;'Definition (DE)'!$G$2&amp;":")</f>
        <v>slot_tagged_notify_singular:</v>
      </c>
      <c r="B201" t="str">
        <f>""""&amp;SUBSTITUTE('Definition (DE)'!I22, "{", "%{")&amp;""""</f>
        <v>"TODO-Singular-Notify-2"</v>
      </c>
    </row>
    <row r="202">
      <c r="A202" t="str">
        <f>LOWER('Definition (DE)'!C22&amp;"_"&amp;'Definition (DE)'!D22&amp;"_"&amp;'Definition (DE)'!$J$3&amp;"_"&amp;'Definition (DE)'!$G$2&amp;":")</f>
        <v>slot_tagged_push_singular:</v>
      </c>
      <c r="B202" t="str">
        <f>""""&amp;SUBSTITUTE('Definition (DE)'!J22, "{", "%{")&amp;""""</f>
        <v>"TODO-Singular-Push-2"</v>
      </c>
    </row>
    <row r="203">
      <c r="A203" t="str">
        <f>LOWER('Definition (DE)'!C22&amp;"_"&amp;'Definition (DE)'!D22&amp;"_"&amp;'Definition (DE)'!$K$3&amp;"_"&amp;'Definition (DE)'!$K$2&amp;":")</f>
        <v>slot_tagged_activity_plural:</v>
      </c>
      <c r="B203" t="str">
        <f>""""&amp;SUBSTITUTE('Definition (DE)'!K22, "{", "%{")&amp;""""</f>
        <v>""</v>
      </c>
    </row>
    <row r="204">
      <c r="A204" t="str">
        <f>LOWER('Definition (DE)'!C22&amp;"_"&amp;'Definition (DE)'!D22&amp;"_"&amp;'Definition (DE)'!$L$3&amp;"_"&amp;'Definition (DE)'!$K$2&amp;":")</f>
        <v>slot_tagged_notify_plural:</v>
      </c>
      <c r="B204" t="str">
        <f>""""&amp;SUBSTITUTE('Definition (DE)'!L22, "{", "%{")&amp;""""</f>
        <v>""</v>
      </c>
    </row>
    <row r="205">
      <c r="A205" t="str">
        <f>LOWER('Definition (DE)'!C22&amp;"_"&amp;'Definition (DE)'!D22&amp;"_"&amp;'Definition (DE)'!$M$3&amp;"_"&amp;'Definition (DE)'!$K$2&amp;":")</f>
        <v>slot_tagged_push_plural:</v>
      </c>
      <c r="B205" t="str">
        <f>""""&amp;SUBSTITUTE('Definition (DE)'!M22, "{", "%{")&amp;""""</f>
        <v>""</v>
      </c>
    </row>
    <row r="206">
      <c r="A206" t="str">
        <f>LOWER('Definition (DE)'!C22&amp;"_"&amp;'Definition (DE)'!D22&amp;"_"&amp;'Definition (DE)'!$N$3&amp;"_"&amp;'Definition (DE)'!$N$2&amp;":")</f>
        <v>slot_tagged_activity_aggregate:</v>
      </c>
      <c r="B206" t="str">
        <f>""""&amp;SUBSTITUTE('Definition (DE)'!N22, "{", "%{")&amp;""""</f>
        <v>""</v>
      </c>
    </row>
    <row r="207">
      <c r="A207" t="str">
        <f>LOWER('Definition (DE)'!C22&amp;"_"&amp;'Definition (DE)'!D22&amp;"_"&amp;'Definition (DE)'!$O$3&amp;"_"&amp;'Definition (DE)'!$N$2&amp;":")</f>
        <v>slot_tagged_notify_aggregate:</v>
      </c>
      <c r="B207" t="str">
        <f>""""&amp;SUBSTITUTE('Definition (DE)'!O22, "{", "%{")&amp;""""</f>
        <v>""</v>
      </c>
    </row>
    <row r="208">
      <c r="A208" t="str">
        <f>LOWER('Definition (DE)'!C22&amp;"_"&amp;'Definition (DE)'!D22&amp;"_"&amp;'Definition (DE)'!$P$3&amp;"_"&amp;'Definition (DE)'!$N$2&amp;":")</f>
        <v>slot_tagged_push_aggregate:</v>
      </c>
      <c r="B208" t="str">
        <f>""""&amp;SUBSTITUTE('Definition (DE)'!P22, "{", "%{")&amp;""""</f>
        <v>""</v>
      </c>
    </row>
    <row r="210">
      <c r="A210" t="str">
        <f>LOWER('Definition (DE)'!C23&amp;"_"&amp;'Definition (DE)'!D23&amp;"_"&amp;'Definition (DE)'!$G$3&amp;"_"&amp;'Definition (DE)'!$G$2&amp;":")</f>
        <v>user_tagged_me_singular:</v>
      </c>
      <c r="B210" t="str">
        <f>""""&amp;SUBSTITUTE('Definition (DE)'!G23, "{", "%{")&amp;""""</f>
        <v>"You tagged %{USER} to the Slot: %{TITLE}"</v>
      </c>
    </row>
    <row r="211">
      <c r="A211" t="str">
        <f>LOWER('Definition (DE)'!C23&amp;"_"&amp;'Definition (DE)'!D23&amp;"_"&amp;'Definition (DE)'!$H$3&amp;"_"&amp;'Definition (DE)'!$G$2&amp;":")</f>
        <v>user_tagged_activity_singular:</v>
      </c>
      <c r="B211" t="str">
        <f>""""&amp;SUBSTITUTE('Definition (DE)'!H23, "{", "%{")&amp;""""</f>
        <v>"%{USER} was tagged in this Slot."</v>
      </c>
    </row>
    <row r="212">
      <c r="A212" t="str">
        <f>LOWER('Definition (DE)'!C23&amp;"_"&amp;'Definition (DE)'!D23&amp;"_"&amp;'Definition (DE)'!$I$3&amp;"_"&amp;'Definition (DE)'!$G$2&amp;":")</f>
        <v>user_tagged_notify_singular:</v>
      </c>
      <c r="B212" t="str">
        <f>""""&amp;SUBSTITUTE('Definition (DE)'!I23, "{", "%{")&amp;""""</f>
        <v>"You were tagged by %{USER} to the Slot: %{TITLE}"</v>
      </c>
    </row>
    <row r="213">
      <c r="A213" t="str">
        <f>LOWER('Definition (DE)'!C23&amp;"_"&amp;'Definition (DE)'!D23&amp;"_"&amp;'Definition (DE)'!$J$3&amp;"_"&amp;'Definition (DE)'!$G$2&amp;":")</f>
        <v>user_tagged_push_singular:</v>
      </c>
      <c r="B213" t="str">
        <f>""""&amp;SUBSTITUTE('Definition (DE)'!J23, "{", "%{")&amp;""""</f>
        <v>"You were tagged by %{USER} to the Slot: %{TITLE}"</v>
      </c>
    </row>
    <row r="214">
      <c r="A214" t="str">
        <f>LOWER('Definition (DE)'!C23&amp;"_"&amp;'Definition (DE)'!D23&amp;"_"&amp;'Definition (DE)'!$K$3&amp;"_"&amp;'Definition (DE)'!$K$2&amp;":")</f>
        <v>user_tagged_activity_plural:</v>
      </c>
      <c r="B214" t="str">
        <f>""""&amp;SUBSTITUTE('Definition (DE)'!K23, "{", "%{")&amp;""""</f>
        <v>"%{USER} and %{USER2} were tagged in this Slot."</v>
      </c>
    </row>
    <row r="215">
      <c r="A215" t="str">
        <f>LOWER('Definition (DE)'!C23&amp;"_"&amp;'Definition (DE)'!D23&amp;"_"&amp;'Definition (DE)'!$L$3&amp;"_"&amp;'Definition (DE)'!$K$2&amp;":")</f>
        <v>user_tagged_notify_plural:</v>
      </c>
      <c r="B215" t="str">
        <f>""""&amp;SUBSTITUTE('Definition (DE)'!L23, "{", "%{")&amp;""""</f>
        <v>""</v>
      </c>
    </row>
    <row r="216">
      <c r="A216" t="str">
        <f>LOWER('Definition (DE)'!C23&amp;"_"&amp;'Definition (DE)'!D23&amp;"_"&amp;'Definition (DE)'!$M$3&amp;"_"&amp;'Definition (DE)'!$K$2&amp;":")</f>
        <v>user_tagged_push_plural:</v>
      </c>
      <c r="B216" t="str">
        <f>""""&amp;SUBSTITUTE('Definition (DE)'!M23, "{", "%{")&amp;""""</f>
        <v>""</v>
      </c>
    </row>
    <row r="217">
      <c r="A217" t="str">
        <f>LOWER('Definition (DE)'!C23&amp;"_"&amp;'Definition (DE)'!D23&amp;"_"&amp;'Definition (DE)'!$N$3&amp;"_"&amp;'Definition (DE)'!$N$2&amp;":")</f>
        <v>user_tagged_activity_aggregate:</v>
      </c>
      <c r="B217" t="str">
        <f>""""&amp;SUBSTITUTE('Definition (DE)'!N23, "{", "%{")&amp;""""</f>
        <v>"%{USER} and %{USERCOUNT} were tagged in this Slot."</v>
      </c>
    </row>
    <row r="218">
      <c r="A218" t="str">
        <f>LOWER('Definition (DE)'!C23&amp;"_"&amp;'Definition (DE)'!D23&amp;"_"&amp;'Definition (DE)'!$O$3&amp;"_"&amp;'Definition (DE)'!$N$2&amp;":")</f>
        <v>user_tagged_notify_aggregate:</v>
      </c>
      <c r="B218" t="str">
        <f>""""&amp;SUBSTITUTE('Definition (DE)'!O23, "{", "%{")&amp;""""</f>
        <v>""</v>
      </c>
    </row>
    <row r="219">
      <c r="A219" t="str">
        <f>LOWER('Definition (DE)'!C23&amp;"_"&amp;'Definition (DE)'!D23&amp;"_"&amp;'Definition (DE)'!$P$3&amp;"_"&amp;'Definition (DE)'!$N$2&amp;":")</f>
        <v>user_tagged_push_aggregate:</v>
      </c>
      <c r="B219" t="str">
        <f>""""&amp;SUBSTITUTE('Definition (DE)'!P23, "{", "%{")&amp;""""</f>
        <v>""</v>
      </c>
    </row>
    <row r="221">
      <c r="A221" t="str">
        <f>LOWER('Definition (DE)'!C22&amp;"_"&amp;'Definition (DE)'!D22&amp;"_"&amp;'Definition (DE)'!$G$3&amp;"_"&amp;'Definition (DE)'!$G$2&amp;":")</f>
        <v>slot_tagged_me_singular:</v>
      </c>
      <c r="B221" t="str">
        <f>""""&amp;SUBSTITUTE('Definition (DE)'!G22, "{", "%{")&amp;""""</f>
        <v>"You were tagged to the Slot: %{TITLE} by %{USER}"</v>
      </c>
    </row>
    <row r="222">
      <c r="A222" t="str">
        <f>LOWER('Definition (DE)'!C22&amp;"_"&amp;'Definition (DE)'!D22&amp;"_"&amp;'Definition (DE)'!$H$3&amp;"_"&amp;'Definition (DE)'!$G$2&amp;":")</f>
        <v>slot_tagged_activity_singular:</v>
      </c>
      <c r="B222" t="str">
        <f>""""&amp;SUBSTITUTE('Definition (DE)'!H22, "{", "%{")&amp;""""</f>
        <v>"TODO-Singular-Activity-2"</v>
      </c>
    </row>
    <row r="223">
      <c r="A223" t="str">
        <f>LOWER('Definition (DE)'!C22&amp;"_"&amp;'Definition (DE)'!D22&amp;"_"&amp;'Definition (DE)'!$I$3&amp;"_"&amp;'Definition (DE)'!$G$2&amp;":")</f>
        <v>slot_tagged_notify_singular:</v>
      </c>
      <c r="B223" t="str">
        <f>""""&amp;SUBSTITUTE('Definition (DE)'!I22, "{", "%{")&amp;""""</f>
        <v>"TODO-Singular-Notify-2"</v>
      </c>
    </row>
    <row r="224">
      <c r="A224" t="str">
        <f>LOWER('Definition (DE)'!C22&amp;"_"&amp;'Definition (DE)'!D22&amp;"_"&amp;'Definition (DE)'!$J$3&amp;"_"&amp;'Definition (DE)'!$G$2&amp;":")</f>
        <v>slot_tagged_push_singular:</v>
      </c>
      <c r="B224" t="str">
        <f>""""&amp;SUBSTITUTE('Definition (DE)'!J22, "{", "%{")&amp;""""</f>
        <v>"TODO-Singular-Push-2"</v>
      </c>
    </row>
    <row r="225">
      <c r="A225" t="str">
        <f>LOWER('Definition (DE)'!C22&amp;"_"&amp;'Definition (DE)'!D22&amp;"_"&amp;'Definition (DE)'!$K$3&amp;"_"&amp;'Definition (DE)'!$K$2&amp;":")</f>
        <v>slot_tagged_activity_plural:</v>
      </c>
      <c r="B225" t="str">
        <f>""""&amp;SUBSTITUTE('Definition (DE)'!K22, "{", "%{")&amp;""""</f>
        <v>""</v>
      </c>
    </row>
    <row r="226">
      <c r="A226" t="str">
        <f>LOWER('Definition (DE)'!C22&amp;"_"&amp;'Definition (DE)'!D22&amp;"_"&amp;'Definition (DE)'!$L$3&amp;"_"&amp;'Definition (DE)'!$K$2&amp;":")</f>
        <v>slot_tagged_notify_plural:</v>
      </c>
      <c r="B226" t="str">
        <f>""""&amp;SUBSTITUTE('Definition (DE)'!L22, "{", "%{")&amp;""""</f>
        <v>""</v>
      </c>
    </row>
    <row r="227">
      <c r="A227" t="str">
        <f>LOWER('Definition (DE)'!C22&amp;"_"&amp;'Definition (DE)'!D22&amp;"_"&amp;'Definition (DE)'!$M$3&amp;"_"&amp;'Definition (DE)'!$K$2&amp;":")</f>
        <v>slot_tagged_push_plural:</v>
      </c>
      <c r="B227" t="str">
        <f>""""&amp;SUBSTITUTE('Definition (DE)'!M22, "{", "%{")&amp;""""</f>
        <v>""</v>
      </c>
    </row>
    <row r="228">
      <c r="A228" t="str">
        <f>LOWER('Definition (DE)'!C22&amp;"_"&amp;'Definition (DE)'!D22&amp;"_"&amp;'Definition (DE)'!$N$3&amp;"_"&amp;'Definition (DE)'!$N$2&amp;":")</f>
        <v>slot_tagged_activity_aggregate:</v>
      </c>
      <c r="B228" t="str">
        <f>""""&amp;SUBSTITUTE('Definition (DE)'!N22, "{", "%{")&amp;""""</f>
        <v>""</v>
      </c>
    </row>
    <row r="229">
      <c r="A229" t="str">
        <f>LOWER('Definition (DE)'!C22&amp;"_"&amp;'Definition (DE)'!D22&amp;"_"&amp;'Definition (DE)'!$O$3&amp;"_"&amp;'Definition (DE)'!$N$2&amp;":")</f>
        <v>slot_tagged_notify_aggregate:</v>
      </c>
      <c r="B229" t="str">
        <f>""""&amp;SUBSTITUTE('Definition (DE)'!O22, "{", "%{")&amp;""""</f>
        <v>""</v>
      </c>
    </row>
    <row r="230">
      <c r="A230" t="str">
        <f>LOWER('Definition (DE)'!C22&amp;"_"&amp;'Definition (DE)'!D22&amp;"_"&amp;'Definition (DE)'!$P$3&amp;"_"&amp;'Definition (DE)'!$N$2&amp;":")</f>
        <v>slot_tagged_push_aggregate:</v>
      </c>
      <c r="B230" t="str">
        <f>""""&amp;SUBSTITUTE('Definition (DE)'!P22, "{", "%{")&amp;""""</f>
        <v>""</v>
      </c>
    </row>
    <row r="232">
      <c r="A232" t="str">
        <f>LOWER('Definition (DE)'!C23&amp;"_"&amp;'Definition (DE)'!D23&amp;"_"&amp;'Definition (DE)'!$G$3&amp;"_"&amp;'Definition (DE)'!$G$2&amp;":")</f>
        <v>user_tagged_me_singular:</v>
      </c>
      <c r="B232" t="str">
        <f>""""&amp;SUBSTITUTE('Definition (DE)'!G23, "{", "%{")&amp;""""</f>
        <v>"You tagged %{USER} to the Slot: %{TITLE}"</v>
      </c>
    </row>
    <row r="233">
      <c r="A233" t="str">
        <f>LOWER('Definition (DE)'!C23&amp;"_"&amp;'Definition (DE)'!D23&amp;"_"&amp;'Definition (DE)'!$H$3&amp;"_"&amp;'Definition (DE)'!$G$2&amp;":")</f>
        <v>user_tagged_activity_singular:</v>
      </c>
      <c r="B233" t="str">
        <f>""""&amp;SUBSTITUTE('Definition (DE)'!H23, "{", "%{")&amp;""""</f>
        <v>"%{USER} was tagged in this Slot."</v>
      </c>
    </row>
    <row r="234">
      <c r="A234" t="str">
        <f>LOWER('Definition (DE)'!C23&amp;"_"&amp;'Definition (DE)'!D23&amp;"_"&amp;'Definition (DE)'!$I$3&amp;"_"&amp;'Definition (DE)'!$G$2&amp;":")</f>
        <v>user_tagged_notify_singular:</v>
      </c>
      <c r="B234" t="str">
        <f>""""&amp;SUBSTITUTE('Definition (DE)'!I23, "{", "%{")&amp;""""</f>
        <v>"You were tagged by %{USER} to the Slot: %{TITLE}"</v>
      </c>
    </row>
    <row r="235">
      <c r="A235" t="str">
        <f>LOWER('Definition (DE)'!C23&amp;"_"&amp;'Definition (DE)'!D23&amp;"_"&amp;'Definition (DE)'!$J$3&amp;"_"&amp;'Definition (DE)'!$G$2&amp;":")</f>
        <v>user_tagged_push_singular:</v>
      </c>
      <c r="B235" t="str">
        <f>""""&amp;SUBSTITUTE('Definition (DE)'!J23, "{", "%{")&amp;""""</f>
        <v>"You were tagged by %{USER} to the Slot: %{TITLE}"</v>
      </c>
    </row>
    <row r="236">
      <c r="A236" t="str">
        <f>LOWER('Definition (DE)'!C23&amp;"_"&amp;'Definition (DE)'!D23&amp;"_"&amp;'Definition (DE)'!$K$3&amp;"_"&amp;'Definition (DE)'!$K$2&amp;":")</f>
        <v>user_tagged_activity_plural:</v>
      </c>
      <c r="B236" t="str">
        <f>""""&amp;SUBSTITUTE('Definition (DE)'!K23, "{", "%{")&amp;""""</f>
        <v>"%{USER} and %{USER2} were tagged in this Slot."</v>
      </c>
    </row>
    <row r="237">
      <c r="A237" t="str">
        <f>LOWER('Definition (DE)'!C23&amp;"_"&amp;'Definition (DE)'!D23&amp;"_"&amp;'Definition (DE)'!$L$3&amp;"_"&amp;'Definition (DE)'!$K$2&amp;":")</f>
        <v>user_tagged_notify_plural:</v>
      </c>
      <c r="B237" t="str">
        <f>""""&amp;SUBSTITUTE('Definition (DE)'!L23, "{", "%{")&amp;""""</f>
        <v>""</v>
      </c>
    </row>
    <row r="238">
      <c r="A238" t="str">
        <f>LOWER('Definition (DE)'!C23&amp;"_"&amp;'Definition (DE)'!D23&amp;"_"&amp;'Definition (DE)'!$M$3&amp;"_"&amp;'Definition (DE)'!$K$2&amp;":")</f>
        <v>user_tagged_push_plural:</v>
      </c>
      <c r="B238" t="str">
        <f>""""&amp;SUBSTITUTE('Definition (DE)'!M23, "{", "%{")&amp;""""</f>
        <v>""</v>
      </c>
    </row>
    <row r="239">
      <c r="A239" t="str">
        <f>LOWER('Definition (DE)'!C23&amp;"_"&amp;'Definition (DE)'!D23&amp;"_"&amp;'Definition (DE)'!$N$3&amp;"_"&amp;'Definition (DE)'!$N$2&amp;":")</f>
        <v>user_tagged_activity_aggregate:</v>
      </c>
      <c r="B239" t="str">
        <f>""""&amp;SUBSTITUTE('Definition (DE)'!N23, "{", "%{")&amp;""""</f>
        <v>"%{USER} and %{USERCOUNT} were tagged in this Slot."</v>
      </c>
    </row>
    <row r="240">
      <c r="A240" t="str">
        <f>LOWER('Definition (DE)'!C23&amp;"_"&amp;'Definition (DE)'!D23&amp;"_"&amp;'Definition (DE)'!$O$3&amp;"_"&amp;'Definition (DE)'!$N$2&amp;":")</f>
        <v>user_tagged_notify_aggregate:</v>
      </c>
      <c r="B240" t="str">
        <f>""""&amp;SUBSTITUTE('Definition (DE)'!O23, "{", "%{")&amp;""""</f>
        <v>""</v>
      </c>
    </row>
    <row r="241">
      <c r="A241" t="str">
        <f>LOWER('Definition (DE)'!C23&amp;"_"&amp;'Definition (DE)'!D23&amp;"_"&amp;'Definition (DE)'!$P$3&amp;"_"&amp;'Definition (DE)'!$N$2&amp;":")</f>
        <v>user_tagged_push_aggregate:</v>
      </c>
      <c r="B241" t="str">
        <f>""""&amp;SUBSTITUTE('Definition (DE)'!P23, "{", "%{")&amp;""""</f>
        <v>""</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75"/>
  <cols>
    <col customWidth="1" min="1" max="1" width="25.14"/>
    <col customWidth="1" min="2" max="2" width="4.57"/>
    <col customWidth="1" min="3" max="3" width="12.43"/>
    <col customWidth="1" min="13" max="13" width="2.14"/>
    <col customWidth="1" hidden="1" min="15" max="15" width="14.43"/>
    <col hidden="1" min="16" max="24"/>
    <col customWidth="1" hidden="1" min="25" max="25" width="0.43"/>
    <col customWidth="1" min="26" max="26" width="14.14"/>
  </cols>
  <sheetData>
    <row r="1">
      <c r="A1" t="str">
        <f>LOWER('Definition (EN)'!C4&amp;"_"&amp;'Definition (EN)'!D4&amp;"_"&amp;'Definition (EN)'!$H$3&amp;":")</f>
        <v>slot_comment_me:</v>
      </c>
      <c r="B1" t="str">
        <f t="shared" ref="B1:B4" si="2">"%w("</f>
        <v>%w(</v>
      </c>
      <c r="C1" t="str">
        <f t="shared" ref="C1:C54" si="3">if(ISTEXT(O1), O1, "")</f>
        <v>actor</v>
      </c>
      <c r="D1" t="str">
        <f t="shared" ref="D1:L1" si="1">if(ISBLANK(P1), "", " ")&amp;if(ISBLANK(P1), "", P1)</f>
        <v/>
      </c>
      <c r="E1" t="str">
        <f t="shared" si="1"/>
        <v/>
      </c>
      <c r="F1" t="str">
        <f t="shared" si="1"/>
        <v/>
      </c>
      <c r="G1" t="str">
        <f t="shared" si="1"/>
        <v/>
      </c>
      <c r="H1" t="str">
        <f t="shared" si="1"/>
        <v/>
      </c>
      <c r="I1" t="str">
        <f t="shared" si="1"/>
        <v/>
      </c>
      <c r="J1" t="str">
        <f t="shared" si="1"/>
        <v/>
      </c>
      <c r="K1" t="str">
        <f t="shared" si="1"/>
        <v/>
      </c>
      <c r="L1" t="str">
        <f t="shared" si="1"/>
        <v/>
      </c>
      <c r="M1" s="26" t="str">
        <f t="shared" ref="M1:M4" si="5">"),"</f>
        <v>),</v>
      </c>
      <c r="O1" t="str">
        <f>IFERROR(__xludf.DUMMYFUNCTION("SPLIT('Definition (EN)'!G4, "" + "", TRUE)"),"actor")</f>
        <v>actor</v>
      </c>
    </row>
    <row r="2">
      <c r="A2" t="str">
        <f>LOWER('Definition (EN)'!C4&amp;"_"&amp;'Definition (EN)'!D4&amp;"_"&amp;'Definition (EN)'!$Q$3&amp;":")</f>
        <v>slot_comment_activity:</v>
      </c>
      <c r="B2" t="str">
        <f t="shared" si="2"/>
        <v>%w(</v>
      </c>
      <c r="C2" t="str">
        <f t="shared" si="3"/>
        <v>friends</v>
      </c>
      <c r="D2" t="str">
        <f t="shared" ref="D2:L2" si="4">if(ISBLANK(P2), "", " ")&amp;if(ISBLANK(P2), "", P2)</f>
        <v> follower</v>
      </c>
      <c r="E2" t="str">
        <f t="shared" si="4"/>
        <v> creator</v>
      </c>
      <c r="F2" t="str">
        <f t="shared" si="4"/>
        <v> member</v>
      </c>
      <c r="G2" t="str">
        <f t="shared" si="4"/>
        <v/>
      </c>
      <c r="H2" t="str">
        <f t="shared" si="4"/>
        <v/>
      </c>
      <c r="I2" t="str">
        <f t="shared" si="4"/>
        <v/>
      </c>
      <c r="J2" t="str">
        <f t="shared" si="4"/>
        <v/>
      </c>
      <c r="K2" t="str">
        <f t="shared" si="4"/>
        <v/>
      </c>
      <c r="L2" t="str">
        <f t="shared" si="4"/>
        <v/>
      </c>
      <c r="M2" s="26" t="str">
        <f t="shared" si="5"/>
        <v>),</v>
      </c>
      <c r="O2" t="str">
        <f>IFERROR(__xludf.DUMMYFUNCTION("SPLIT('Definition (EN)'!P4, "" + "", TRUE)"),"friends")</f>
        <v>friends</v>
      </c>
      <c r="P2" t="s">
        <v>52</v>
      </c>
      <c r="Q2" t="s">
        <v>37</v>
      </c>
      <c r="R2" t="s">
        <v>218</v>
      </c>
    </row>
    <row r="3">
      <c r="A3" t="str">
        <f>LOWER('Definition (EN)'!C4&amp;"_"&amp;'Definition (EN)'!D4&amp;"_"&amp;'Definition (EN)'!$N$3&amp;":")</f>
        <v>slot_comment_notify:</v>
      </c>
      <c r="B3" t="str">
        <f t="shared" si="2"/>
        <v>%w(</v>
      </c>
      <c r="C3" t="str">
        <f t="shared" si="3"/>
        <v>commenter</v>
      </c>
      <c r="D3" t="str">
        <f t="shared" ref="D3:L3" si="6">if(ISBLANK(P3), "", " ")&amp;if(ISBLANK(P3), "", P3)</f>
        <v> creator</v>
      </c>
      <c r="E3" t="str">
        <f t="shared" si="6"/>
        <v> follower</v>
      </c>
      <c r="F3" t="str">
        <f t="shared" si="6"/>
        <v/>
      </c>
      <c r="G3" t="str">
        <f t="shared" si="6"/>
        <v/>
      </c>
      <c r="H3" t="str">
        <f t="shared" si="6"/>
        <v/>
      </c>
      <c r="I3" t="str">
        <f t="shared" si="6"/>
        <v/>
      </c>
      <c r="J3" t="str">
        <f t="shared" si="6"/>
        <v/>
      </c>
      <c r="K3" t="str">
        <f t="shared" si="6"/>
        <v/>
      </c>
      <c r="L3" t="str">
        <f t="shared" si="6"/>
        <v/>
      </c>
      <c r="M3" s="26" t="str">
        <f t="shared" si="5"/>
        <v>),</v>
      </c>
      <c r="O3" t="str">
        <f>IFERROR(__xludf.DUMMYFUNCTION("SPLIT('Definition (EN)'!M4, "" + "", TRUE)"),"commenter")</f>
        <v>commenter</v>
      </c>
      <c r="P3" t="s">
        <v>37</v>
      </c>
      <c r="Q3" t="s">
        <v>52</v>
      </c>
    </row>
    <row r="4">
      <c r="A4" t="str">
        <f>LOWER('Definition (EN)'!C4&amp;"_"&amp;'Definition (EN)'!D4&amp;"_"&amp;'Definition (EN)'!$K$3&amp;":")</f>
        <v>slot_comment_push:</v>
      </c>
      <c r="B4" t="str">
        <f t="shared" si="2"/>
        <v>%w(</v>
      </c>
      <c r="C4" t="str">
        <f t="shared" si="3"/>
        <v>commenter</v>
      </c>
      <c r="D4" t="str">
        <f t="shared" ref="D4:L4" si="7">if(ISBLANK(P4), "", " ")&amp;if(ISBLANK(P4), "", P4)</f>
        <v> creator</v>
      </c>
      <c r="E4" t="str">
        <f t="shared" si="7"/>
        <v> follower</v>
      </c>
      <c r="F4" t="str">
        <f t="shared" si="7"/>
        <v/>
      </c>
      <c r="G4" t="str">
        <f t="shared" si="7"/>
        <v/>
      </c>
      <c r="H4" t="str">
        <f t="shared" si="7"/>
        <v/>
      </c>
      <c r="I4" t="str">
        <f t="shared" si="7"/>
        <v/>
      </c>
      <c r="J4" t="str">
        <f t="shared" si="7"/>
        <v/>
      </c>
      <c r="K4" t="str">
        <f t="shared" si="7"/>
        <v/>
      </c>
      <c r="L4" t="str">
        <f t="shared" si="7"/>
        <v/>
      </c>
      <c r="M4" s="26" t="str">
        <f t="shared" si="5"/>
        <v>),</v>
      </c>
      <c r="O4" t="str">
        <f>IFERROR(__xludf.DUMMYFUNCTION("SPLIT('Definition (EN)'!J4, "" + "", TRUE)"),"commenter")</f>
        <v>commenter</v>
      </c>
      <c r="P4" t="s">
        <v>37</v>
      </c>
      <c r="Q4" t="s">
        <v>52</v>
      </c>
    </row>
    <row r="5">
      <c r="C5" t="str">
        <f t="shared" si="3"/>
        <v/>
      </c>
      <c r="D5" t="str">
        <f t="shared" ref="D5:L5" si="8">if(ISBLANK(P5), "", " ")&amp;if(ISBLANK(P5), "", P5)</f>
        <v/>
      </c>
      <c r="E5" t="str">
        <f t="shared" si="8"/>
        <v/>
      </c>
      <c r="F5" t="str">
        <f t="shared" si="8"/>
        <v/>
      </c>
      <c r="G5" t="str">
        <f t="shared" si="8"/>
        <v/>
      </c>
      <c r="H5" t="str">
        <f t="shared" si="8"/>
        <v/>
      </c>
      <c r="I5" t="str">
        <f t="shared" si="8"/>
        <v/>
      </c>
      <c r="J5" t="str">
        <f t="shared" si="8"/>
        <v/>
      </c>
      <c r="K5" t="str">
        <f t="shared" si="8"/>
        <v/>
      </c>
      <c r="L5" t="str">
        <f t="shared" si="8"/>
        <v/>
      </c>
    </row>
    <row r="6">
      <c r="A6" t="str">
        <f>LOWER('Definition (EN)'!C5&amp;"_"&amp;'Definition (EN)'!D5&amp;"_"&amp;'Definition (EN)'!$H$3&amp;":")</f>
        <v>slot_like_me:</v>
      </c>
      <c r="B6" t="str">
        <f t="shared" ref="B6:B9" si="10">"%w("</f>
        <v>%w(</v>
      </c>
      <c r="C6" t="str">
        <f t="shared" si="3"/>
        <v>actor</v>
      </c>
      <c r="D6" t="str">
        <f t="shared" ref="D6:L6" si="9">if(ISBLANK(P6), "", " ")&amp;if(ISBLANK(P6), "", P6)</f>
        <v/>
      </c>
      <c r="E6" t="str">
        <f t="shared" si="9"/>
        <v/>
      </c>
      <c r="F6" t="str">
        <f t="shared" si="9"/>
        <v/>
      </c>
      <c r="G6" t="str">
        <f t="shared" si="9"/>
        <v/>
      </c>
      <c r="H6" t="str">
        <f t="shared" si="9"/>
        <v/>
      </c>
      <c r="I6" t="str">
        <f t="shared" si="9"/>
        <v/>
      </c>
      <c r="J6" t="str">
        <f t="shared" si="9"/>
        <v/>
      </c>
      <c r="K6" t="str">
        <f t="shared" si="9"/>
        <v/>
      </c>
      <c r="L6" t="str">
        <f t="shared" si="9"/>
        <v/>
      </c>
      <c r="M6" s="26" t="str">
        <f t="shared" ref="M6:M9" si="12">"),"</f>
        <v>),</v>
      </c>
      <c r="O6" t="str">
        <f>IFERROR(__xludf.DUMMYFUNCTION("SPLIT('Definition (EN)'!G5, "" + "", TRUE)"),"actor")</f>
        <v>actor</v>
      </c>
    </row>
    <row r="7">
      <c r="A7" t="str">
        <f>LOWER('Definition (EN)'!C5&amp;"_"&amp;'Definition (EN)'!D5&amp;"_"&amp;'Definition (EN)'!$Q$3&amp;":")</f>
        <v>slot_like_activity:</v>
      </c>
      <c r="B7" t="str">
        <f t="shared" si="10"/>
        <v>%w(</v>
      </c>
      <c r="C7" t="str">
        <f t="shared" si="3"/>
        <v>friends</v>
      </c>
      <c r="D7" t="str">
        <f t="shared" ref="D7:L7" si="11">if(ISBLANK(P7), "", " ")&amp;if(ISBLANK(P7), "", P7)</f>
        <v> follower</v>
      </c>
      <c r="E7" t="str">
        <f t="shared" si="11"/>
        <v> creator</v>
      </c>
      <c r="F7" t="str">
        <f t="shared" si="11"/>
        <v> member</v>
      </c>
      <c r="G7" t="str">
        <f t="shared" si="11"/>
        <v/>
      </c>
      <c r="H7" t="str">
        <f t="shared" si="11"/>
        <v/>
      </c>
      <c r="I7" t="str">
        <f t="shared" si="11"/>
        <v/>
      </c>
      <c r="J7" t="str">
        <f t="shared" si="11"/>
        <v/>
      </c>
      <c r="K7" t="str">
        <f t="shared" si="11"/>
        <v/>
      </c>
      <c r="L7" t="str">
        <f t="shared" si="11"/>
        <v/>
      </c>
      <c r="M7" s="26" t="str">
        <f t="shared" si="12"/>
        <v>),</v>
      </c>
      <c r="O7" t="str">
        <f>IFERROR(__xludf.DUMMYFUNCTION("SPLIT('Definition (EN)'!P5, "" + "", TRUE)"),"friends")</f>
        <v>friends</v>
      </c>
      <c r="P7" t="s">
        <v>52</v>
      </c>
      <c r="Q7" t="s">
        <v>37</v>
      </c>
      <c r="R7" t="s">
        <v>218</v>
      </c>
    </row>
    <row r="8">
      <c r="A8" t="str">
        <f>LOWER('Definition (EN)'!C5&amp;"_"&amp;'Definition (EN)'!D5&amp;"_"&amp;'Definition (EN)'!$N$3&amp;":")</f>
        <v>slot_like_notify:</v>
      </c>
      <c r="B8" t="str">
        <f t="shared" si="10"/>
        <v>%w(</v>
      </c>
      <c r="C8" t="str">
        <f t="shared" si="3"/>
        <v>creator</v>
      </c>
      <c r="D8" t="str">
        <f t="shared" ref="D8:L8" si="13">if(ISBLANK(P8), "", " ")&amp;if(ISBLANK(P8), "", P8)</f>
        <v/>
      </c>
      <c r="E8" t="str">
        <f t="shared" si="13"/>
        <v/>
      </c>
      <c r="F8" t="str">
        <f t="shared" si="13"/>
        <v/>
      </c>
      <c r="G8" t="str">
        <f t="shared" si="13"/>
        <v/>
      </c>
      <c r="H8" t="str">
        <f t="shared" si="13"/>
        <v/>
      </c>
      <c r="I8" t="str">
        <f t="shared" si="13"/>
        <v/>
      </c>
      <c r="J8" t="str">
        <f t="shared" si="13"/>
        <v/>
      </c>
      <c r="K8" t="str">
        <f t="shared" si="13"/>
        <v/>
      </c>
      <c r="L8" t="str">
        <f t="shared" si="13"/>
        <v/>
      </c>
      <c r="M8" s="26" t="str">
        <f t="shared" si="12"/>
        <v>),</v>
      </c>
      <c r="O8" t="str">
        <f>IFERROR(__xludf.DUMMYFUNCTION("SPLIT('Definition (EN)'!M5, "" + "", TRUE)"),"creator")</f>
        <v>creator</v>
      </c>
    </row>
    <row r="9">
      <c r="A9" t="str">
        <f>LOWER('Definition (EN)'!C5&amp;"_"&amp;'Definition (EN)'!D5&amp;"_"&amp;'Definition (EN)'!$K$3&amp;":")</f>
        <v>slot_like_push:</v>
      </c>
      <c r="B9" t="str">
        <f t="shared" si="10"/>
        <v>%w(</v>
      </c>
      <c r="C9" t="str">
        <f t="shared" si="3"/>
        <v>creator</v>
      </c>
      <c r="D9" t="str">
        <f t="shared" ref="D9:L9" si="14">if(ISBLANK(P9), "", " ")&amp;if(ISBLANK(P9), "", P9)</f>
        <v/>
      </c>
      <c r="E9" t="str">
        <f t="shared" si="14"/>
        <v/>
      </c>
      <c r="F9" t="str">
        <f t="shared" si="14"/>
        <v/>
      </c>
      <c r="G9" t="str">
        <f t="shared" si="14"/>
        <v/>
      </c>
      <c r="H9" t="str">
        <f t="shared" si="14"/>
        <v/>
      </c>
      <c r="I9" t="str">
        <f t="shared" si="14"/>
        <v/>
      </c>
      <c r="J9" t="str">
        <f t="shared" si="14"/>
        <v/>
      </c>
      <c r="K9" t="str">
        <f t="shared" si="14"/>
        <v/>
      </c>
      <c r="L9" t="str">
        <f t="shared" si="14"/>
        <v/>
      </c>
      <c r="M9" s="26" t="str">
        <f t="shared" si="12"/>
        <v>),</v>
      </c>
      <c r="O9" t="str">
        <f>IFERROR(__xludf.DUMMYFUNCTION("SPLIT('Definition (EN)'!J5, "" + "", TRUE)"),"creator")</f>
        <v>creator</v>
      </c>
    </row>
    <row r="10">
      <c r="C10" t="str">
        <f t="shared" si="3"/>
        <v/>
      </c>
      <c r="D10" t="str">
        <f t="shared" ref="D10:L10" si="15">if(ISBLANK(P10), "", " ")&amp;if(ISBLANK(P10), "", P10)</f>
        <v/>
      </c>
      <c r="E10" t="str">
        <f t="shared" si="15"/>
        <v/>
      </c>
      <c r="F10" t="str">
        <f t="shared" si="15"/>
        <v/>
      </c>
      <c r="G10" t="str">
        <f t="shared" si="15"/>
        <v/>
      </c>
      <c r="H10" t="str">
        <f t="shared" si="15"/>
        <v/>
      </c>
      <c r="I10" t="str">
        <f t="shared" si="15"/>
        <v/>
      </c>
      <c r="J10" t="str">
        <f t="shared" si="15"/>
        <v/>
      </c>
      <c r="K10" t="str">
        <f t="shared" si="15"/>
        <v/>
      </c>
      <c r="L10" t="str">
        <f t="shared" si="15"/>
        <v/>
      </c>
    </row>
    <row r="11">
      <c r="A11" t="str">
        <f>LOWER('Definition (EN)'!C6&amp;"_"&amp;'Definition (EN)'!D6&amp;"_"&amp;'Definition (EN)'!$H$3&amp;":")</f>
        <v>slot_slot_me:</v>
      </c>
      <c r="B11" t="str">
        <f t="shared" ref="B11:B14" si="17">"%w("</f>
        <v>%w(</v>
      </c>
      <c r="C11" t="str">
        <f t="shared" si="3"/>
        <v>actor</v>
      </c>
      <c r="D11" t="str">
        <f t="shared" ref="D11:L11" si="16">if(ISBLANK(P11), "", " ")&amp;if(ISBLANK(P11), "", P11)</f>
        <v/>
      </c>
      <c r="E11" t="str">
        <f t="shared" si="16"/>
        <v/>
      </c>
      <c r="F11" t="str">
        <f t="shared" si="16"/>
        <v/>
      </c>
      <c r="G11" t="str">
        <f t="shared" si="16"/>
        <v/>
      </c>
      <c r="H11" t="str">
        <f t="shared" si="16"/>
        <v/>
      </c>
      <c r="I11" t="str">
        <f t="shared" si="16"/>
        <v/>
      </c>
      <c r="J11" t="str">
        <f t="shared" si="16"/>
        <v/>
      </c>
      <c r="K11" t="str">
        <f t="shared" si="16"/>
        <v/>
      </c>
      <c r="L11" t="str">
        <f t="shared" si="16"/>
        <v/>
      </c>
      <c r="M11" s="26" t="str">
        <f t="shared" ref="M11:M14" si="19">"),"</f>
        <v>),</v>
      </c>
      <c r="O11" t="str">
        <f>IFERROR(__xludf.DUMMYFUNCTION("SPLIT('Definition (EN)'!G6, "" + "", TRUE)"),"actor")</f>
        <v>actor</v>
      </c>
    </row>
    <row r="12">
      <c r="A12" t="str">
        <f>LOWER('Definition (EN)'!C6&amp;"_"&amp;'Definition (EN)'!D6&amp;"_"&amp;'Definition (EN)'!$Q$3&amp;":")</f>
        <v>slot_slot_activity:</v>
      </c>
      <c r="B12" t="str">
        <f t="shared" si="17"/>
        <v>%w(</v>
      </c>
      <c r="C12" t="str">
        <f t="shared" si="3"/>
        <v>friends</v>
      </c>
      <c r="D12" t="str">
        <f t="shared" ref="D12:L12" si="18">if(ISBLANK(P12), "", " ")&amp;if(ISBLANK(P12), "", P12)</f>
        <v> follower</v>
      </c>
      <c r="E12" t="str">
        <f t="shared" si="18"/>
        <v> creator</v>
      </c>
      <c r="F12" t="str">
        <f t="shared" si="18"/>
        <v> member</v>
      </c>
      <c r="G12" t="str">
        <f t="shared" si="18"/>
        <v/>
      </c>
      <c r="H12" t="str">
        <f t="shared" si="18"/>
        <v/>
      </c>
      <c r="I12" t="str">
        <f t="shared" si="18"/>
        <v/>
      </c>
      <c r="J12" t="str">
        <f t="shared" si="18"/>
        <v/>
      </c>
      <c r="K12" t="str">
        <f t="shared" si="18"/>
        <v/>
      </c>
      <c r="L12" t="str">
        <f t="shared" si="18"/>
        <v/>
      </c>
      <c r="M12" s="26" t="str">
        <f t="shared" si="19"/>
        <v>),</v>
      </c>
      <c r="O12" t="str">
        <f>IFERROR(__xludf.DUMMYFUNCTION("SPLIT('Definition (EN)'!P6, "" + "", TRUE)"),"friends")</f>
        <v>friends</v>
      </c>
      <c r="P12" t="s">
        <v>52</v>
      </c>
      <c r="Q12" t="s">
        <v>37</v>
      </c>
      <c r="R12" t="s">
        <v>218</v>
      </c>
    </row>
    <row r="13">
      <c r="A13" t="str">
        <f>LOWER('Definition (EN)'!C6&amp;"_"&amp;'Definition (EN)'!D6&amp;"_"&amp;'Definition (EN)'!$N$3&amp;":")</f>
        <v>slot_slot_notify:</v>
      </c>
      <c r="B13" t="str">
        <f t="shared" si="17"/>
        <v>%w(</v>
      </c>
      <c r="C13" t="str">
        <f t="shared" si="3"/>
        <v/>
      </c>
      <c r="D13" t="str">
        <f t="shared" ref="D13:L13" si="20">if(ISBLANK(P13), "", " ")&amp;if(ISBLANK(P13), "", P13)</f>
        <v/>
      </c>
      <c r="E13" t="str">
        <f t="shared" si="20"/>
        <v/>
      </c>
      <c r="F13" t="str">
        <f t="shared" si="20"/>
        <v/>
      </c>
      <c r="G13" t="str">
        <f t="shared" si="20"/>
        <v/>
      </c>
      <c r="H13" t="str">
        <f t="shared" si="20"/>
        <v/>
      </c>
      <c r="I13" t="str">
        <f t="shared" si="20"/>
        <v/>
      </c>
      <c r="J13" t="str">
        <f t="shared" si="20"/>
        <v/>
      </c>
      <c r="K13" t="str">
        <f t="shared" si="20"/>
        <v/>
      </c>
      <c r="L13" t="str">
        <f t="shared" si="20"/>
        <v/>
      </c>
      <c r="M13" s="26" t="str">
        <f t="shared" si="19"/>
        <v>),</v>
      </c>
      <c r="O13" t="str">
        <f>IFERROR(__xludf.DUMMYFUNCTION("SPLIT('Definition (EN)'!M6, "" + "", TRUE)"),"#VALUE!")</f>
        <v>#VALUE!</v>
      </c>
    </row>
    <row r="14">
      <c r="A14" t="str">
        <f>LOWER('Definition (EN)'!C6&amp;"_"&amp;'Definition (EN)'!D6&amp;"_"&amp;'Definition (EN)'!$K$3&amp;":")</f>
        <v>slot_slot_push:</v>
      </c>
      <c r="B14" t="str">
        <f t="shared" si="17"/>
        <v>%w(</v>
      </c>
      <c r="C14" t="str">
        <f t="shared" si="3"/>
        <v/>
      </c>
      <c r="D14" t="str">
        <f t="shared" ref="D14:L14" si="21">if(ISBLANK(P14), "", " ")&amp;if(ISBLANK(P14), "", P14)</f>
        <v/>
      </c>
      <c r="E14" t="str">
        <f t="shared" si="21"/>
        <v/>
      </c>
      <c r="F14" t="str">
        <f t="shared" si="21"/>
        <v/>
      </c>
      <c r="G14" t="str">
        <f t="shared" si="21"/>
        <v/>
      </c>
      <c r="H14" t="str">
        <f t="shared" si="21"/>
        <v/>
      </c>
      <c r="I14" t="str">
        <f t="shared" si="21"/>
        <v/>
      </c>
      <c r="J14" t="str">
        <f t="shared" si="21"/>
        <v/>
      </c>
      <c r="K14" t="str">
        <f t="shared" si="21"/>
        <v/>
      </c>
      <c r="L14" t="str">
        <f t="shared" si="21"/>
        <v/>
      </c>
      <c r="M14" s="26" t="str">
        <f t="shared" si="19"/>
        <v>),</v>
      </c>
      <c r="O14" t="str">
        <f>IFERROR(__xludf.DUMMYFUNCTION("SPLIT('Definition (EN)'!J6, "" + "", TRUE)"),"#VALUE!")</f>
        <v>#VALUE!</v>
      </c>
    </row>
    <row r="15">
      <c r="C15" t="str">
        <f t="shared" si="3"/>
        <v/>
      </c>
      <c r="D15" t="str">
        <f t="shared" ref="D15:L15" si="22">if(ISBLANK(P15), "", " ")&amp;if(ISBLANK(P15), "", P15)</f>
        <v/>
      </c>
      <c r="E15" t="str">
        <f t="shared" si="22"/>
        <v/>
      </c>
      <c r="F15" t="str">
        <f t="shared" si="22"/>
        <v/>
      </c>
      <c r="G15" t="str">
        <f t="shared" si="22"/>
        <v/>
      </c>
      <c r="H15" t="str">
        <f t="shared" si="22"/>
        <v/>
      </c>
      <c r="I15" t="str">
        <f t="shared" si="22"/>
        <v/>
      </c>
      <c r="J15" t="str">
        <f t="shared" si="22"/>
        <v/>
      </c>
      <c r="K15" t="str">
        <f t="shared" si="22"/>
        <v/>
      </c>
      <c r="L15" t="str">
        <f t="shared" si="22"/>
        <v/>
      </c>
    </row>
    <row r="16">
      <c r="A16" t="str">
        <f>LOWER('Definition (EN)'!C7&amp;"_"&amp;'Definition (EN)'!D7&amp;"_"&amp;'Definition (EN)'!$H$3&amp;":")</f>
        <v>slot_image_me:</v>
      </c>
      <c r="B16" t="str">
        <f t="shared" ref="B16:B19" si="24">"%w("</f>
        <v>%w(</v>
      </c>
      <c r="C16" t="str">
        <f t="shared" si="3"/>
        <v>actor</v>
      </c>
      <c r="D16" t="str">
        <f t="shared" ref="D16:L16" si="23">if(ISBLANK(P16), "", " ")&amp;if(ISBLANK(P16), "", P16)</f>
        <v/>
      </c>
      <c r="E16" t="str">
        <f t="shared" si="23"/>
        <v/>
      </c>
      <c r="F16" t="str">
        <f t="shared" si="23"/>
        <v/>
      </c>
      <c r="G16" t="str">
        <f t="shared" si="23"/>
        <v/>
      </c>
      <c r="H16" t="str">
        <f t="shared" si="23"/>
        <v/>
      </c>
      <c r="I16" t="str">
        <f t="shared" si="23"/>
        <v/>
      </c>
      <c r="J16" t="str">
        <f t="shared" si="23"/>
        <v/>
      </c>
      <c r="K16" t="str">
        <f t="shared" si="23"/>
        <v/>
      </c>
      <c r="L16" t="str">
        <f t="shared" si="23"/>
        <v/>
      </c>
      <c r="M16" s="26" t="str">
        <f t="shared" ref="M16:M19" si="26">"),"</f>
        <v>),</v>
      </c>
      <c r="O16" t="str">
        <f>IFERROR(__xludf.DUMMYFUNCTION("SPLIT('Definition (EN)'!G7, "" + "", TRUE)"),"actor")</f>
        <v>actor</v>
      </c>
    </row>
    <row r="17">
      <c r="A17" t="str">
        <f>LOWER('Definition (EN)'!C7&amp;"_"&amp;'Definition (EN)'!D7&amp;"_"&amp;'Definition (EN)'!$Q$3&amp;":")</f>
        <v>slot_image_activity:</v>
      </c>
      <c r="B17" t="str">
        <f t="shared" si="24"/>
        <v>%w(</v>
      </c>
      <c r="C17" t="str">
        <f t="shared" si="3"/>
        <v>friends</v>
      </c>
      <c r="D17" t="str">
        <f t="shared" ref="D17:L17" si="25">if(ISBLANK(P17), "", " ")&amp;if(ISBLANK(P17), "", P17)</f>
        <v> follower</v>
      </c>
      <c r="E17" t="str">
        <f t="shared" si="25"/>
        <v> creator</v>
      </c>
      <c r="F17" t="str">
        <f t="shared" si="25"/>
        <v> member</v>
      </c>
      <c r="G17" t="str">
        <f t="shared" si="25"/>
        <v/>
      </c>
      <c r="H17" t="str">
        <f t="shared" si="25"/>
        <v/>
      </c>
      <c r="I17" t="str">
        <f t="shared" si="25"/>
        <v/>
      </c>
      <c r="J17" t="str">
        <f t="shared" si="25"/>
        <v/>
      </c>
      <c r="K17" t="str">
        <f t="shared" si="25"/>
        <v/>
      </c>
      <c r="L17" t="str">
        <f t="shared" si="25"/>
        <v/>
      </c>
      <c r="M17" s="26" t="str">
        <f t="shared" si="26"/>
        <v>),</v>
      </c>
      <c r="O17" t="str">
        <f>IFERROR(__xludf.DUMMYFUNCTION("SPLIT('Definition (EN)'!P7, "" + "", TRUE)"),"friends")</f>
        <v>friends</v>
      </c>
      <c r="P17" t="s">
        <v>52</v>
      </c>
      <c r="Q17" t="s">
        <v>37</v>
      </c>
      <c r="R17" t="s">
        <v>218</v>
      </c>
    </row>
    <row r="18">
      <c r="A18" t="str">
        <f>LOWER('Definition (EN)'!C7&amp;"_"&amp;'Definition (EN)'!D7&amp;"_"&amp;'Definition (EN)'!$N$3&amp;":")</f>
        <v>slot_image_notify:</v>
      </c>
      <c r="B18" t="str">
        <f t="shared" si="24"/>
        <v>%w(</v>
      </c>
      <c r="C18" t="str">
        <f t="shared" si="3"/>
        <v>follower</v>
      </c>
      <c r="D18" t="str">
        <f t="shared" ref="D18:L18" si="27">if(ISBLANK(P18), "", " ")&amp;if(ISBLANK(P18), "", P18)</f>
        <v/>
      </c>
      <c r="E18" t="str">
        <f t="shared" si="27"/>
        <v/>
      </c>
      <c r="F18" t="str">
        <f t="shared" si="27"/>
        <v/>
      </c>
      <c r="G18" t="str">
        <f t="shared" si="27"/>
        <v/>
      </c>
      <c r="H18" t="str">
        <f t="shared" si="27"/>
        <v/>
      </c>
      <c r="I18" t="str">
        <f t="shared" si="27"/>
        <v/>
      </c>
      <c r="J18" t="str">
        <f t="shared" si="27"/>
        <v/>
      </c>
      <c r="K18" t="str">
        <f t="shared" si="27"/>
        <v/>
      </c>
      <c r="L18" t="str">
        <f t="shared" si="27"/>
        <v/>
      </c>
      <c r="M18" s="26" t="str">
        <f t="shared" si="26"/>
        <v>),</v>
      </c>
      <c r="O18" t="str">
        <f>IFERROR(__xludf.DUMMYFUNCTION("SPLIT('Definition (EN)'!M7, "" + "", TRUE)"),"follower")</f>
        <v>follower</v>
      </c>
    </row>
    <row r="19">
      <c r="A19" t="str">
        <f>LOWER('Definition (EN)'!C7&amp;"_"&amp;'Definition (EN)'!D7&amp;"_"&amp;'Definition (EN)'!$K$3&amp;":")</f>
        <v>slot_image_push:</v>
      </c>
      <c r="B19" t="str">
        <f t="shared" si="24"/>
        <v>%w(</v>
      </c>
      <c r="C19" t="str">
        <f t="shared" si="3"/>
        <v>follower</v>
      </c>
      <c r="D19" t="str">
        <f t="shared" ref="D19:L19" si="28">if(ISBLANK(P19), "", " ")&amp;if(ISBLANK(P19), "", P19)</f>
        <v/>
      </c>
      <c r="E19" t="str">
        <f t="shared" si="28"/>
        <v/>
      </c>
      <c r="F19" t="str">
        <f t="shared" si="28"/>
        <v/>
      </c>
      <c r="G19" t="str">
        <f t="shared" si="28"/>
        <v/>
      </c>
      <c r="H19" t="str">
        <f t="shared" si="28"/>
        <v/>
      </c>
      <c r="I19" t="str">
        <f t="shared" si="28"/>
        <v/>
      </c>
      <c r="J19" t="str">
        <f t="shared" si="28"/>
        <v/>
      </c>
      <c r="K19" t="str">
        <f t="shared" si="28"/>
        <v/>
      </c>
      <c r="L19" t="str">
        <f t="shared" si="28"/>
        <v/>
      </c>
      <c r="M19" s="26" t="str">
        <f t="shared" si="26"/>
        <v>),</v>
      </c>
      <c r="O19" t="str">
        <f>IFERROR(__xludf.DUMMYFUNCTION("SPLIT('Definition (EN)'!J7, "" + "", TRUE)"),"follower")</f>
        <v>follower</v>
      </c>
    </row>
    <row r="20">
      <c r="C20" t="str">
        <f t="shared" si="3"/>
        <v/>
      </c>
      <c r="D20" t="str">
        <f t="shared" ref="D20:L20" si="29">if(ISBLANK(P20), "", " ")&amp;if(ISBLANK(P20), "", P20)</f>
        <v/>
      </c>
      <c r="E20" t="str">
        <f t="shared" si="29"/>
        <v/>
      </c>
      <c r="F20" t="str">
        <f t="shared" si="29"/>
        <v/>
      </c>
      <c r="G20" t="str">
        <f t="shared" si="29"/>
        <v/>
      </c>
      <c r="H20" t="str">
        <f t="shared" si="29"/>
        <v/>
      </c>
      <c r="I20" t="str">
        <f t="shared" si="29"/>
        <v/>
      </c>
      <c r="J20" t="str">
        <f t="shared" si="29"/>
        <v/>
      </c>
      <c r="K20" t="str">
        <f t="shared" si="29"/>
        <v/>
      </c>
      <c r="L20" t="str">
        <f t="shared" si="29"/>
        <v/>
      </c>
    </row>
    <row r="21">
      <c r="A21" t="str">
        <f>LOWER('Definition (EN)'!C8&amp;"_"&amp;'Definition (EN)'!D8&amp;"_"&amp;'Definition (EN)'!$H$3&amp;":")</f>
        <v>slot_video_me:</v>
      </c>
      <c r="B21" t="str">
        <f t="shared" ref="B21:B24" si="31">"%w("</f>
        <v>%w(</v>
      </c>
      <c r="C21" t="str">
        <f t="shared" si="3"/>
        <v>actor</v>
      </c>
      <c r="D21" t="str">
        <f t="shared" ref="D21:L21" si="30">if(ISBLANK(P21), "", " ")&amp;if(ISBLANK(P21), "", P21)</f>
        <v/>
      </c>
      <c r="E21" t="str">
        <f t="shared" si="30"/>
        <v/>
      </c>
      <c r="F21" t="str">
        <f t="shared" si="30"/>
        <v/>
      </c>
      <c r="G21" t="str">
        <f t="shared" si="30"/>
        <v/>
      </c>
      <c r="H21" t="str">
        <f t="shared" si="30"/>
        <v/>
      </c>
      <c r="I21" t="str">
        <f t="shared" si="30"/>
        <v/>
      </c>
      <c r="J21" t="str">
        <f t="shared" si="30"/>
        <v/>
      </c>
      <c r="K21" t="str">
        <f t="shared" si="30"/>
        <v/>
      </c>
      <c r="L21" t="str">
        <f t="shared" si="30"/>
        <v/>
      </c>
      <c r="M21" s="26" t="str">
        <f t="shared" ref="M21:M24" si="33">"),"</f>
        <v>),</v>
      </c>
      <c r="O21" t="str">
        <f>IFERROR(__xludf.DUMMYFUNCTION("SPLIT('Definition (EN)'!G8, "" + "", TRUE)"),"actor")</f>
        <v>actor</v>
      </c>
    </row>
    <row r="22">
      <c r="A22" t="str">
        <f>LOWER('Definition (EN)'!C8&amp;"_"&amp;'Definition (EN)'!D8&amp;"_"&amp;'Definition (EN)'!$Q$3&amp;":")</f>
        <v>slot_video_activity:</v>
      </c>
      <c r="B22" t="str">
        <f t="shared" si="31"/>
        <v>%w(</v>
      </c>
      <c r="C22" t="str">
        <f t="shared" si="3"/>
        <v>friends</v>
      </c>
      <c r="D22" t="str">
        <f t="shared" ref="D22:L22" si="32">if(ISBLANK(P22), "", " ")&amp;if(ISBLANK(P22), "", P22)</f>
        <v> follower</v>
      </c>
      <c r="E22" t="str">
        <f t="shared" si="32"/>
        <v> creator</v>
      </c>
      <c r="F22" t="str">
        <f t="shared" si="32"/>
        <v> member</v>
      </c>
      <c r="G22" t="str">
        <f t="shared" si="32"/>
        <v/>
      </c>
      <c r="H22" t="str">
        <f t="shared" si="32"/>
        <v/>
      </c>
      <c r="I22" t="str">
        <f t="shared" si="32"/>
        <v/>
      </c>
      <c r="J22" t="str">
        <f t="shared" si="32"/>
        <v/>
      </c>
      <c r="K22" t="str">
        <f t="shared" si="32"/>
        <v/>
      </c>
      <c r="L22" t="str">
        <f t="shared" si="32"/>
        <v/>
      </c>
      <c r="M22" s="26" t="str">
        <f t="shared" si="33"/>
        <v>),</v>
      </c>
      <c r="O22" t="str">
        <f>IFERROR(__xludf.DUMMYFUNCTION("SPLIT('Definition (EN)'!P8, "" + "", TRUE)"),"friends")</f>
        <v>friends</v>
      </c>
      <c r="P22" t="s">
        <v>52</v>
      </c>
      <c r="Q22" t="s">
        <v>37</v>
      </c>
      <c r="R22" t="s">
        <v>218</v>
      </c>
    </row>
    <row r="23">
      <c r="A23" t="str">
        <f>LOWER('Definition (EN)'!C8&amp;"_"&amp;'Definition (EN)'!D8&amp;"_"&amp;'Definition (EN)'!$N$3&amp;":")</f>
        <v>slot_video_notify:</v>
      </c>
      <c r="B23" t="str">
        <f t="shared" si="31"/>
        <v>%w(</v>
      </c>
      <c r="C23" t="str">
        <f t="shared" si="3"/>
        <v>follower</v>
      </c>
      <c r="D23" t="str">
        <f t="shared" ref="D23:L23" si="34">if(ISBLANK(P23), "", " ")&amp;if(ISBLANK(P23), "", P23)</f>
        <v/>
      </c>
      <c r="E23" t="str">
        <f t="shared" si="34"/>
        <v/>
      </c>
      <c r="F23" t="str">
        <f t="shared" si="34"/>
        <v/>
      </c>
      <c r="G23" t="str">
        <f t="shared" si="34"/>
        <v/>
      </c>
      <c r="H23" t="str">
        <f t="shared" si="34"/>
        <v/>
      </c>
      <c r="I23" t="str">
        <f t="shared" si="34"/>
        <v/>
      </c>
      <c r="J23" t="str">
        <f t="shared" si="34"/>
        <v/>
      </c>
      <c r="K23" t="str">
        <f t="shared" si="34"/>
        <v/>
      </c>
      <c r="L23" t="str">
        <f t="shared" si="34"/>
        <v/>
      </c>
      <c r="M23" s="26" t="str">
        <f t="shared" si="33"/>
        <v>),</v>
      </c>
      <c r="O23" t="str">
        <f>IFERROR(__xludf.DUMMYFUNCTION("SPLIT('Definition (EN)'!M8, "" + "", TRUE)"),"follower")</f>
        <v>follower</v>
      </c>
    </row>
    <row r="24">
      <c r="A24" t="str">
        <f>LOWER('Definition (EN)'!C8&amp;"_"&amp;'Definition (EN)'!D8&amp;"_"&amp;'Definition (EN)'!$K$3&amp;":")</f>
        <v>slot_video_push:</v>
      </c>
      <c r="B24" t="str">
        <f t="shared" si="31"/>
        <v>%w(</v>
      </c>
      <c r="C24" t="str">
        <f t="shared" si="3"/>
        <v>follower</v>
      </c>
      <c r="D24" t="str">
        <f t="shared" ref="D24:L24" si="35">if(ISBLANK(P24), "", " ")&amp;if(ISBLANK(P24), "", P24)</f>
        <v/>
      </c>
      <c r="E24" t="str">
        <f t="shared" si="35"/>
        <v/>
      </c>
      <c r="F24" t="str">
        <f t="shared" si="35"/>
        <v/>
      </c>
      <c r="G24" t="str">
        <f t="shared" si="35"/>
        <v/>
      </c>
      <c r="H24" t="str">
        <f t="shared" si="35"/>
        <v/>
      </c>
      <c r="I24" t="str">
        <f t="shared" si="35"/>
        <v/>
      </c>
      <c r="J24" t="str">
        <f t="shared" si="35"/>
        <v/>
      </c>
      <c r="K24" t="str">
        <f t="shared" si="35"/>
        <v/>
      </c>
      <c r="L24" t="str">
        <f t="shared" si="35"/>
        <v/>
      </c>
      <c r="M24" s="26" t="str">
        <f t="shared" si="33"/>
        <v>),</v>
      </c>
      <c r="O24" t="str">
        <f>IFERROR(__xludf.DUMMYFUNCTION("SPLIT('Definition (EN)'!J8, "" + "", TRUE)"),"follower")</f>
        <v>follower</v>
      </c>
    </row>
    <row r="25">
      <c r="C25" t="str">
        <f t="shared" si="3"/>
        <v/>
      </c>
      <c r="D25" t="str">
        <f t="shared" ref="D25:L25" si="36">if(ISBLANK(P25), "", " ")&amp;if(ISBLANK(P25), "", P25)</f>
        <v/>
      </c>
      <c r="E25" t="str">
        <f t="shared" si="36"/>
        <v/>
      </c>
      <c r="F25" t="str">
        <f t="shared" si="36"/>
        <v/>
      </c>
      <c r="G25" t="str">
        <f t="shared" si="36"/>
        <v/>
      </c>
      <c r="H25" t="str">
        <f t="shared" si="36"/>
        <v/>
      </c>
      <c r="I25" t="str">
        <f t="shared" si="36"/>
        <v/>
      </c>
      <c r="J25" t="str">
        <f t="shared" si="36"/>
        <v/>
      </c>
      <c r="K25" t="str">
        <f t="shared" si="36"/>
        <v/>
      </c>
      <c r="L25" t="str">
        <f t="shared" si="36"/>
        <v/>
      </c>
    </row>
    <row r="26">
      <c r="A26" t="str">
        <f>LOWER('Definition (EN)'!C9&amp;"_"&amp;'Definition (EN)'!D9&amp;"_"&amp;'Definition (EN)'!$H$3&amp;":")</f>
        <v>slot_audio_me:</v>
      </c>
      <c r="B26" t="str">
        <f t="shared" ref="B26:B29" si="38">"%w("</f>
        <v>%w(</v>
      </c>
      <c r="C26" t="str">
        <f t="shared" si="3"/>
        <v>actor</v>
      </c>
      <c r="D26" t="str">
        <f t="shared" ref="D26:L26" si="37">if(ISBLANK(P26), "", " ")&amp;if(ISBLANK(P26), "", P26)</f>
        <v/>
      </c>
      <c r="E26" t="str">
        <f t="shared" si="37"/>
        <v/>
      </c>
      <c r="F26" t="str">
        <f t="shared" si="37"/>
        <v/>
      </c>
      <c r="G26" t="str">
        <f t="shared" si="37"/>
        <v/>
      </c>
      <c r="H26" t="str">
        <f t="shared" si="37"/>
        <v/>
      </c>
      <c r="I26" t="str">
        <f t="shared" si="37"/>
        <v/>
      </c>
      <c r="J26" t="str">
        <f t="shared" si="37"/>
        <v/>
      </c>
      <c r="K26" t="str">
        <f t="shared" si="37"/>
        <v/>
      </c>
      <c r="L26" t="str">
        <f t="shared" si="37"/>
        <v/>
      </c>
      <c r="M26" s="26" t="str">
        <f t="shared" ref="M26:M29" si="40">"),"</f>
        <v>),</v>
      </c>
      <c r="O26" t="str">
        <f>IFERROR(__xludf.DUMMYFUNCTION("SPLIT('Definition (EN)'!G9, "" + "", TRUE)"),"actor")</f>
        <v>actor</v>
      </c>
    </row>
    <row r="27">
      <c r="A27" t="str">
        <f>LOWER('Definition (EN)'!C9&amp;"_"&amp;'Definition (EN)'!D9&amp;"_"&amp;'Definition (EN)'!$Q$3&amp;":")</f>
        <v>slot_audio_activity:</v>
      </c>
      <c r="B27" t="str">
        <f t="shared" si="38"/>
        <v>%w(</v>
      </c>
      <c r="C27" t="str">
        <f t="shared" si="3"/>
        <v>friends</v>
      </c>
      <c r="D27" t="str">
        <f t="shared" ref="D27:L27" si="39">if(ISBLANK(P27), "", " ")&amp;if(ISBLANK(P27), "", P27)</f>
        <v> follower</v>
      </c>
      <c r="E27" t="str">
        <f t="shared" si="39"/>
        <v> creator</v>
      </c>
      <c r="F27" t="str">
        <f t="shared" si="39"/>
        <v> member</v>
      </c>
      <c r="G27" t="str">
        <f t="shared" si="39"/>
        <v/>
      </c>
      <c r="H27" t="str">
        <f t="shared" si="39"/>
        <v/>
      </c>
      <c r="I27" t="str">
        <f t="shared" si="39"/>
        <v/>
      </c>
      <c r="J27" t="str">
        <f t="shared" si="39"/>
        <v/>
      </c>
      <c r="K27" t="str">
        <f t="shared" si="39"/>
        <v/>
      </c>
      <c r="L27" t="str">
        <f t="shared" si="39"/>
        <v/>
      </c>
      <c r="M27" s="26" t="str">
        <f t="shared" si="40"/>
        <v>),</v>
      </c>
      <c r="O27" t="str">
        <f>IFERROR(__xludf.DUMMYFUNCTION("SPLIT('Definition (EN)'!P9, "" + "", TRUE)"),"friends")</f>
        <v>friends</v>
      </c>
      <c r="P27" t="s">
        <v>52</v>
      </c>
      <c r="Q27" t="s">
        <v>37</v>
      </c>
      <c r="R27" t="s">
        <v>218</v>
      </c>
    </row>
    <row r="28">
      <c r="A28" t="str">
        <f>LOWER('Definition (EN)'!C9&amp;"_"&amp;'Definition (EN)'!D9&amp;"_"&amp;'Definition (EN)'!$N$3&amp;":")</f>
        <v>slot_audio_notify:</v>
      </c>
      <c r="B28" t="str">
        <f t="shared" si="38"/>
        <v>%w(</v>
      </c>
      <c r="C28" t="str">
        <f t="shared" si="3"/>
        <v>follower</v>
      </c>
      <c r="D28" t="str">
        <f t="shared" ref="D28:L28" si="41">if(ISBLANK(P28), "", " ")&amp;if(ISBLANK(P28), "", P28)</f>
        <v/>
      </c>
      <c r="E28" t="str">
        <f t="shared" si="41"/>
        <v/>
      </c>
      <c r="F28" t="str">
        <f t="shared" si="41"/>
        <v/>
      </c>
      <c r="G28" t="str">
        <f t="shared" si="41"/>
        <v/>
      </c>
      <c r="H28" t="str">
        <f t="shared" si="41"/>
        <v/>
      </c>
      <c r="I28" t="str">
        <f t="shared" si="41"/>
        <v/>
      </c>
      <c r="J28" t="str">
        <f t="shared" si="41"/>
        <v/>
      </c>
      <c r="K28" t="str">
        <f t="shared" si="41"/>
        <v/>
      </c>
      <c r="L28" t="str">
        <f t="shared" si="41"/>
        <v/>
      </c>
      <c r="M28" s="26" t="str">
        <f t="shared" si="40"/>
        <v>),</v>
      </c>
      <c r="O28" t="str">
        <f>IFERROR(__xludf.DUMMYFUNCTION("SPLIT('Definition (EN)'!M9, "" + "", TRUE)"),"follower")</f>
        <v>follower</v>
      </c>
    </row>
    <row r="29">
      <c r="A29" t="str">
        <f>LOWER('Definition (EN)'!C9&amp;"_"&amp;'Definition (EN)'!D9&amp;"_"&amp;'Definition (EN)'!$K$3&amp;":")</f>
        <v>slot_audio_push:</v>
      </c>
      <c r="B29" t="str">
        <f t="shared" si="38"/>
        <v>%w(</v>
      </c>
      <c r="C29" t="str">
        <f t="shared" si="3"/>
        <v>follower</v>
      </c>
      <c r="D29" t="str">
        <f t="shared" ref="D29:L29" si="42">if(ISBLANK(P29), "", " ")&amp;if(ISBLANK(P29), "", P29)</f>
        <v/>
      </c>
      <c r="E29" t="str">
        <f t="shared" si="42"/>
        <v/>
      </c>
      <c r="F29" t="str">
        <f t="shared" si="42"/>
        <v/>
      </c>
      <c r="G29" t="str">
        <f t="shared" si="42"/>
        <v/>
      </c>
      <c r="H29" t="str">
        <f t="shared" si="42"/>
        <v/>
      </c>
      <c r="I29" t="str">
        <f t="shared" si="42"/>
        <v/>
      </c>
      <c r="J29" t="str">
        <f t="shared" si="42"/>
        <v/>
      </c>
      <c r="K29" t="str">
        <f t="shared" si="42"/>
        <v/>
      </c>
      <c r="L29" t="str">
        <f t="shared" si="42"/>
        <v/>
      </c>
      <c r="M29" s="26" t="str">
        <f t="shared" si="40"/>
        <v>),</v>
      </c>
      <c r="O29" t="str">
        <f>IFERROR(__xludf.DUMMYFUNCTION("SPLIT('Definition (EN)'!J9, "" + "", TRUE)"),"follower")</f>
        <v>follower</v>
      </c>
    </row>
    <row r="30">
      <c r="C30" t="str">
        <f t="shared" si="3"/>
        <v/>
      </c>
      <c r="D30" t="str">
        <f t="shared" ref="D30:L30" si="43">if(ISBLANK(P30), "", " ")&amp;if(ISBLANK(P30), "", P30)</f>
        <v/>
      </c>
      <c r="E30" t="str">
        <f t="shared" si="43"/>
        <v/>
      </c>
      <c r="F30" t="str">
        <f t="shared" si="43"/>
        <v/>
      </c>
      <c r="G30" t="str">
        <f t="shared" si="43"/>
        <v/>
      </c>
      <c r="H30" t="str">
        <f t="shared" si="43"/>
        <v/>
      </c>
      <c r="I30" t="str">
        <f t="shared" si="43"/>
        <v/>
      </c>
      <c r="J30" t="str">
        <f t="shared" si="43"/>
        <v/>
      </c>
      <c r="K30" t="str">
        <f t="shared" si="43"/>
        <v/>
      </c>
      <c r="L30" t="str">
        <f t="shared" si="43"/>
        <v/>
      </c>
    </row>
    <row r="31">
      <c r="A31" t="str">
        <f>LOWER('Definition (EN)'!C10&amp;"_"&amp;'Definition (EN)'!D10&amp;"_"&amp;'Definition (EN)'!$H$3&amp;":")</f>
        <v>slot_note_me:</v>
      </c>
      <c r="B31" t="str">
        <f t="shared" ref="B31:B34" si="45">"%w("</f>
        <v>%w(</v>
      </c>
      <c r="C31" t="str">
        <f t="shared" si="3"/>
        <v>actor</v>
      </c>
      <c r="D31" t="str">
        <f t="shared" ref="D31:L31" si="44">if(ISBLANK(P31), "", " ")&amp;if(ISBLANK(P31), "", P31)</f>
        <v/>
      </c>
      <c r="E31" t="str">
        <f t="shared" si="44"/>
        <v/>
      </c>
      <c r="F31" t="str">
        <f t="shared" si="44"/>
        <v/>
      </c>
      <c r="G31" t="str">
        <f t="shared" si="44"/>
        <v/>
      </c>
      <c r="H31" t="str">
        <f t="shared" si="44"/>
        <v/>
      </c>
      <c r="I31" t="str">
        <f t="shared" si="44"/>
        <v/>
      </c>
      <c r="J31" t="str">
        <f t="shared" si="44"/>
        <v/>
      </c>
      <c r="K31" t="str">
        <f t="shared" si="44"/>
        <v/>
      </c>
      <c r="L31" t="str">
        <f t="shared" si="44"/>
        <v/>
      </c>
      <c r="M31" s="26" t="str">
        <f t="shared" ref="M31:M34" si="47">"),"</f>
        <v>),</v>
      </c>
      <c r="O31" t="str">
        <f>IFERROR(__xludf.DUMMYFUNCTION("SPLIT('Definition (EN)'!G10, "" + "", TRUE)"),"actor")</f>
        <v>actor</v>
      </c>
    </row>
    <row r="32">
      <c r="A32" t="str">
        <f>LOWER('Definition (EN)'!C10&amp;"_"&amp;'Definition (EN)'!D10&amp;"_"&amp;'Definition (EN)'!$Q$3&amp;":")</f>
        <v>slot_note_activity:</v>
      </c>
      <c r="B32" t="str">
        <f t="shared" si="45"/>
        <v>%w(</v>
      </c>
      <c r="C32" t="str">
        <f t="shared" si="3"/>
        <v>friends</v>
      </c>
      <c r="D32" t="str">
        <f t="shared" ref="D32:L32" si="46">if(ISBLANK(P32), "", " ")&amp;if(ISBLANK(P32), "", P32)</f>
        <v> follower</v>
      </c>
      <c r="E32" t="str">
        <f t="shared" si="46"/>
        <v> creator</v>
      </c>
      <c r="F32" t="str">
        <f t="shared" si="46"/>
        <v> member</v>
      </c>
      <c r="G32" t="str">
        <f t="shared" si="46"/>
        <v/>
      </c>
      <c r="H32" t="str">
        <f t="shared" si="46"/>
        <v/>
      </c>
      <c r="I32" t="str">
        <f t="shared" si="46"/>
        <v/>
      </c>
      <c r="J32" t="str">
        <f t="shared" si="46"/>
        <v/>
      </c>
      <c r="K32" t="str">
        <f t="shared" si="46"/>
        <v/>
      </c>
      <c r="L32" t="str">
        <f t="shared" si="46"/>
        <v/>
      </c>
      <c r="M32" s="26" t="str">
        <f t="shared" si="47"/>
        <v>),</v>
      </c>
      <c r="O32" t="str">
        <f>IFERROR(__xludf.DUMMYFUNCTION("SPLIT('Definition (EN)'!P10, "" + "", TRUE)"),"friends")</f>
        <v>friends</v>
      </c>
      <c r="P32" t="s">
        <v>52</v>
      </c>
      <c r="Q32" t="s">
        <v>37</v>
      </c>
      <c r="R32" t="s">
        <v>218</v>
      </c>
    </row>
    <row r="33">
      <c r="A33" t="str">
        <f>LOWER('Definition (EN)'!C10&amp;"_"&amp;'Definition (EN)'!D10&amp;"_"&amp;'Definition (EN)'!$N$3&amp;":")</f>
        <v>slot_note_notify:</v>
      </c>
      <c r="B33" t="str">
        <f t="shared" si="45"/>
        <v>%w(</v>
      </c>
      <c r="C33" t="str">
        <f t="shared" si="3"/>
        <v>follower</v>
      </c>
      <c r="D33" t="str">
        <f t="shared" ref="D33:L33" si="48">if(ISBLANK(P33), "", " ")&amp;if(ISBLANK(P33), "", P33)</f>
        <v/>
      </c>
      <c r="E33" t="str">
        <f t="shared" si="48"/>
        <v/>
      </c>
      <c r="F33" t="str">
        <f t="shared" si="48"/>
        <v/>
      </c>
      <c r="G33" t="str">
        <f t="shared" si="48"/>
        <v/>
      </c>
      <c r="H33" t="str">
        <f t="shared" si="48"/>
        <v/>
      </c>
      <c r="I33" t="str">
        <f t="shared" si="48"/>
        <v/>
      </c>
      <c r="J33" t="str">
        <f t="shared" si="48"/>
        <v/>
      </c>
      <c r="K33" t="str">
        <f t="shared" si="48"/>
        <v/>
      </c>
      <c r="L33" t="str">
        <f t="shared" si="48"/>
        <v/>
      </c>
      <c r="M33" s="26" t="str">
        <f t="shared" si="47"/>
        <v>),</v>
      </c>
      <c r="O33" t="str">
        <f>IFERROR(__xludf.DUMMYFUNCTION("SPLIT('Definition (EN)'!M10, "" + "", TRUE)"),"follower")</f>
        <v>follower</v>
      </c>
    </row>
    <row r="34">
      <c r="A34" t="str">
        <f>LOWER('Definition (EN)'!C10&amp;"_"&amp;'Definition (EN)'!D10&amp;"_"&amp;'Definition (EN)'!$K$3&amp;":")</f>
        <v>slot_note_push:</v>
      </c>
      <c r="B34" t="str">
        <f t="shared" si="45"/>
        <v>%w(</v>
      </c>
      <c r="C34" t="str">
        <f t="shared" si="3"/>
        <v>follower</v>
      </c>
      <c r="D34" t="str">
        <f t="shared" ref="D34:L34" si="49">if(ISBLANK(P34), "", " ")&amp;if(ISBLANK(P34), "", P34)</f>
        <v/>
      </c>
      <c r="E34" t="str">
        <f t="shared" si="49"/>
        <v/>
      </c>
      <c r="F34" t="str">
        <f t="shared" si="49"/>
        <v/>
      </c>
      <c r="G34" t="str">
        <f t="shared" si="49"/>
        <v/>
      </c>
      <c r="H34" t="str">
        <f t="shared" si="49"/>
        <v/>
      </c>
      <c r="I34" t="str">
        <f t="shared" si="49"/>
        <v/>
      </c>
      <c r="J34" t="str">
        <f t="shared" si="49"/>
        <v/>
      </c>
      <c r="K34" t="str">
        <f t="shared" si="49"/>
        <v/>
      </c>
      <c r="L34" t="str">
        <f t="shared" si="49"/>
        <v/>
      </c>
      <c r="M34" s="26" t="str">
        <f t="shared" si="47"/>
        <v>),</v>
      </c>
      <c r="O34" t="str">
        <f>IFERROR(__xludf.DUMMYFUNCTION("SPLIT('Definition (EN)'!J10, "" + "", TRUE)"),"follower")</f>
        <v>follower</v>
      </c>
    </row>
    <row r="35">
      <c r="C35" t="str">
        <f t="shared" si="3"/>
        <v/>
      </c>
      <c r="D35" t="str">
        <f t="shared" ref="D35:L35" si="50">if(ISBLANK(P35), "", " ")&amp;if(ISBLANK(P35), "", P35)</f>
        <v/>
      </c>
      <c r="E35" t="str">
        <f t="shared" si="50"/>
        <v/>
      </c>
      <c r="F35" t="str">
        <f t="shared" si="50"/>
        <v/>
      </c>
      <c r="G35" t="str">
        <f t="shared" si="50"/>
        <v/>
      </c>
      <c r="H35" t="str">
        <f t="shared" si="50"/>
        <v/>
      </c>
      <c r="I35" t="str">
        <f t="shared" si="50"/>
        <v/>
      </c>
      <c r="J35" t="str">
        <f t="shared" si="50"/>
        <v/>
      </c>
      <c r="K35" t="str">
        <f t="shared" si="50"/>
        <v/>
      </c>
      <c r="L35" t="str">
        <f t="shared" si="50"/>
        <v/>
      </c>
    </row>
    <row r="36">
      <c r="A36" t="str">
        <f>LOWER('Definition (EN)'!C11&amp;"_"&amp;'Definition (EN)'!D11&amp;"_"&amp;'Definition (EN)'!$H$3&amp;":")</f>
        <v>slot_media_me:</v>
      </c>
      <c r="B36" t="str">
        <f t="shared" ref="B36:B39" si="52">"%w("</f>
        <v>%w(</v>
      </c>
      <c r="C36" t="str">
        <f t="shared" si="3"/>
        <v>actor</v>
      </c>
      <c r="D36" t="str">
        <f t="shared" ref="D36:L36" si="51">if(ISBLANK(P36), "", " ")&amp;if(ISBLANK(P36), "", P36)</f>
        <v/>
      </c>
      <c r="E36" t="str">
        <f t="shared" si="51"/>
        <v/>
      </c>
      <c r="F36" t="str">
        <f t="shared" si="51"/>
        <v/>
      </c>
      <c r="G36" t="str">
        <f t="shared" si="51"/>
        <v/>
      </c>
      <c r="H36" t="str">
        <f t="shared" si="51"/>
        <v/>
      </c>
      <c r="I36" t="str">
        <f t="shared" si="51"/>
        <v/>
      </c>
      <c r="J36" t="str">
        <f t="shared" si="51"/>
        <v/>
      </c>
      <c r="K36" t="str">
        <f t="shared" si="51"/>
        <v/>
      </c>
      <c r="L36" t="str">
        <f t="shared" si="51"/>
        <v/>
      </c>
      <c r="M36" s="26" t="str">
        <f t="shared" ref="M36:M39" si="54">"),"</f>
        <v>),</v>
      </c>
      <c r="O36" t="str">
        <f>IFERROR(__xludf.DUMMYFUNCTION("SPLIT('Definition (EN)'!G11, "" + "", TRUE)"),"actor")</f>
        <v>actor</v>
      </c>
    </row>
    <row r="37">
      <c r="A37" t="str">
        <f>LOWER('Definition (EN)'!C11&amp;"_"&amp;'Definition (EN)'!D11&amp;"_"&amp;'Definition (EN)'!$Q$3&amp;":")</f>
        <v>slot_media_activity:</v>
      </c>
      <c r="B37" t="str">
        <f t="shared" si="52"/>
        <v>%w(</v>
      </c>
      <c r="C37" t="str">
        <f t="shared" si="3"/>
        <v>friends</v>
      </c>
      <c r="D37" t="str">
        <f t="shared" ref="D37:L37" si="53">if(ISBLANK(P37), "", " ")&amp;if(ISBLANK(P37), "", P37)</f>
        <v> follower</v>
      </c>
      <c r="E37" t="str">
        <f t="shared" si="53"/>
        <v> creator</v>
      </c>
      <c r="F37" t="str">
        <f t="shared" si="53"/>
        <v> member</v>
      </c>
      <c r="G37" t="str">
        <f t="shared" si="53"/>
        <v/>
      </c>
      <c r="H37" t="str">
        <f t="shared" si="53"/>
        <v/>
      </c>
      <c r="I37" t="str">
        <f t="shared" si="53"/>
        <v/>
      </c>
      <c r="J37" t="str">
        <f t="shared" si="53"/>
        <v/>
      </c>
      <c r="K37" t="str">
        <f t="shared" si="53"/>
        <v/>
      </c>
      <c r="L37" t="str">
        <f t="shared" si="53"/>
        <v/>
      </c>
      <c r="M37" s="26" t="str">
        <f t="shared" si="54"/>
        <v>),</v>
      </c>
      <c r="O37" t="str">
        <f>IFERROR(__xludf.DUMMYFUNCTION("SPLIT('Definition (EN)'!P11, "" + "", TRUE)"),"friends")</f>
        <v>friends</v>
      </c>
      <c r="P37" t="s">
        <v>52</v>
      </c>
      <c r="Q37" t="s">
        <v>37</v>
      </c>
      <c r="R37" t="s">
        <v>218</v>
      </c>
    </row>
    <row r="38">
      <c r="A38" t="str">
        <f>LOWER('Definition (EN)'!C11&amp;"_"&amp;'Definition (EN)'!D11&amp;"_"&amp;'Definition (EN)'!$N$3&amp;":")</f>
        <v>slot_media_notify:</v>
      </c>
      <c r="B38" t="str">
        <f t="shared" si="52"/>
        <v>%w(</v>
      </c>
      <c r="C38" t="str">
        <f t="shared" si="3"/>
        <v>follower</v>
      </c>
      <c r="D38" t="str">
        <f t="shared" ref="D38:L38" si="55">if(ISBLANK(P38), "", " ")&amp;if(ISBLANK(P38), "", P38)</f>
        <v/>
      </c>
      <c r="E38" t="str">
        <f t="shared" si="55"/>
        <v/>
      </c>
      <c r="F38" t="str">
        <f t="shared" si="55"/>
        <v/>
      </c>
      <c r="G38" t="str">
        <f t="shared" si="55"/>
        <v/>
      </c>
      <c r="H38" t="str">
        <f t="shared" si="55"/>
        <v/>
      </c>
      <c r="I38" t="str">
        <f t="shared" si="55"/>
        <v/>
      </c>
      <c r="J38" t="str">
        <f t="shared" si="55"/>
        <v/>
      </c>
      <c r="K38" t="str">
        <f t="shared" si="55"/>
        <v/>
      </c>
      <c r="L38" t="str">
        <f t="shared" si="55"/>
        <v/>
      </c>
      <c r="M38" s="26" t="str">
        <f t="shared" si="54"/>
        <v>),</v>
      </c>
      <c r="O38" t="str">
        <f>IFERROR(__xludf.DUMMYFUNCTION("SPLIT('Definition (EN)'!M11, "" + "", TRUE)"),"follower")</f>
        <v>follower</v>
      </c>
    </row>
    <row r="39">
      <c r="A39" t="str">
        <f>LOWER('Definition (EN)'!C11&amp;"_"&amp;'Definition (EN)'!D11&amp;"_"&amp;'Definition (EN)'!$K$3&amp;":")</f>
        <v>slot_media_push:</v>
      </c>
      <c r="B39" t="str">
        <f t="shared" si="52"/>
        <v>%w(</v>
      </c>
      <c r="C39" t="str">
        <f t="shared" si="3"/>
        <v>follower</v>
      </c>
      <c r="D39" t="str">
        <f t="shared" ref="D39:L39" si="56">if(ISBLANK(P39), "", " ")&amp;if(ISBLANK(P39), "", P39)</f>
        <v/>
      </c>
      <c r="E39" t="str">
        <f t="shared" si="56"/>
        <v/>
      </c>
      <c r="F39" t="str">
        <f t="shared" si="56"/>
        <v/>
      </c>
      <c r="G39" t="str">
        <f t="shared" si="56"/>
        <v/>
      </c>
      <c r="H39" t="str">
        <f t="shared" si="56"/>
        <v/>
      </c>
      <c r="I39" t="str">
        <f t="shared" si="56"/>
        <v/>
      </c>
      <c r="J39" t="str">
        <f t="shared" si="56"/>
        <v/>
      </c>
      <c r="K39" t="str">
        <f t="shared" si="56"/>
        <v/>
      </c>
      <c r="L39" t="str">
        <f t="shared" si="56"/>
        <v/>
      </c>
      <c r="M39" s="26" t="str">
        <f t="shared" si="54"/>
        <v>),</v>
      </c>
      <c r="O39" t="str">
        <f>IFERROR(__xludf.DUMMYFUNCTION("SPLIT('Definition (EN)'!J11, "" + "", TRUE)"),"follower")</f>
        <v>follower</v>
      </c>
    </row>
    <row r="40">
      <c r="C40" t="str">
        <f t="shared" si="3"/>
        <v/>
      </c>
      <c r="D40" t="str">
        <f t="shared" ref="D40:L40" si="57">if(ISBLANK(P40), "", " ")&amp;if(ISBLANK(P40), "", P40)</f>
        <v/>
      </c>
      <c r="E40" t="str">
        <f t="shared" si="57"/>
        <v/>
      </c>
      <c r="F40" t="str">
        <f t="shared" si="57"/>
        <v/>
      </c>
      <c r="G40" t="str">
        <f t="shared" si="57"/>
        <v/>
      </c>
      <c r="H40" t="str">
        <f t="shared" si="57"/>
        <v/>
      </c>
      <c r="I40" t="str">
        <f t="shared" si="57"/>
        <v/>
      </c>
      <c r="J40" t="str">
        <f t="shared" si="57"/>
        <v/>
      </c>
      <c r="K40" t="str">
        <f t="shared" si="57"/>
        <v/>
      </c>
      <c r="L40" t="str">
        <f t="shared" si="57"/>
        <v/>
      </c>
    </row>
    <row r="41">
      <c r="A41" t="str">
        <f>LOWER('Definition (EN)'!C12&amp;"_"&amp;'Definition (EN)'!D12&amp;"_"&amp;'Definition (EN)'!$H$3&amp;":")</f>
        <v>slot_reslot_me:</v>
      </c>
      <c r="B41" t="str">
        <f t="shared" ref="B41:B44" si="59">"%w("</f>
        <v>%w(</v>
      </c>
      <c r="C41" t="str">
        <f t="shared" si="3"/>
        <v>actor</v>
      </c>
      <c r="D41" t="str">
        <f t="shared" ref="D41:L41" si="58">if(ISBLANK(P41), "", " ")&amp;if(ISBLANK(P41), "", P41)</f>
        <v/>
      </c>
      <c r="E41" t="str">
        <f t="shared" si="58"/>
        <v/>
      </c>
      <c r="F41" t="str">
        <f t="shared" si="58"/>
        <v/>
      </c>
      <c r="G41" t="str">
        <f t="shared" si="58"/>
        <v/>
      </c>
      <c r="H41" t="str">
        <f t="shared" si="58"/>
        <v/>
      </c>
      <c r="I41" t="str">
        <f t="shared" si="58"/>
        <v/>
      </c>
      <c r="J41" t="str">
        <f t="shared" si="58"/>
        <v/>
      </c>
      <c r="K41" t="str">
        <f t="shared" si="58"/>
        <v/>
      </c>
      <c r="L41" t="str">
        <f t="shared" si="58"/>
        <v/>
      </c>
      <c r="M41" s="26" t="str">
        <f t="shared" ref="M41:M44" si="61">"),"</f>
        <v>),</v>
      </c>
      <c r="O41" t="str">
        <f>IFERROR(__xludf.DUMMYFUNCTION("SPLIT('Definition (EN)'!G12, "" + "", TRUE)"),"actor")</f>
        <v>actor</v>
      </c>
    </row>
    <row r="42">
      <c r="A42" t="str">
        <f>LOWER('Definition (EN)'!C12&amp;"_"&amp;'Definition (EN)'!D12&amp;"_"&amp;'Definition (EN)'!$Q$3&amp;":")</f>
        <v>slot_reslot_activity:</v>
      </c>
      <c r="B42" t="str">
        <f t="shared" si="59"/>
        <v>%w(</v>
      </c>
      <c r="C42" t="str">
        <f t="shared" si="3"/>
        <v>friends</v>
      </c>
      <c r="D42" t="str">
        <f t="shared" ref="D42:L42" si="60">if(ISBLANK(P42), "", " ")&amp;if(ISBLANK(P42), "", P42)</f>
        <v> follower</v>
      </c>
      <c r="E42" t="str">
        <f t="shared" si="60"/>
        <v> creator</v>
      </c>
      <c r="F42" t="str">
        <f t="shared" si="60"/>
        <v> member</v>
      </c>
      <c r="G42" t="str">
        <f t="shared" si="60"/>
        <v/>
      </c>
      <c r="H42" t="str">
        <f t="shared" si="60"/>
        <v/>
      </c>
      <c r="I42" t="str">
        <f t="shared" si="60"/>
        <v/>
      </c>
      <c r="J42" t="str">
        <f t="shared" si="60"/>
        <v/>
      </c>
      <c r="K42" t="str">
        <f t="shared" si="60"/>
        <v/>
      </c>
      <c r="L42" t="str">
        <f t="shared" si="60"/>
        <v/>
      </c>
      <c r="M42" s="26" t="str">
        <f t="shared" si="61"/>
        <v>),</v>
      </c>
      <c r="O42" t="str">
        <f>IFERROR(__xludf.DUMMYFUNCTION("SPLIT('Definition (EN)'!P12, "" + "", TRUE)"),"friends")</f>
        <v>friends</v>
      </c>
      <c r="P42" t="s">
        <v>52</v>
      </c>
      <c r="Q42" t="s">
        <v>37</v>
      </c>
      <c r="R42" t="s">
        <v>218</v>
      </c>
    </row>
    <row r="43">
      <c r="A43" t="str">
        <f>LOWER('Definition (EN)'!C12&amp;"_"&amp;'Definition (EN)'!D12&amp;"_"&amp;'Definition (EN)'!$N$3&amp;":")</f>
        <v>slot_reslot_notify:</v>
      </c>
      <c r="B43" t="str">
        <f t="shared" si="59"/>
        <v>%w(</v>
      </c>
      <c r="C43" t="str">
        <f t="shared" si="3"/>
        <v>creator</v>
      </c>
      <c r="D43" t="str">
        <f t="shared" ref="D43:L43" si="62">if(ISBLANK(P43), "", " ")&amp;if(ISBLANK(P43), "", P43)</f>
        <v/>
      </c>
      <c r="E43" t="str">
        <f t="shared" si="62"/>
        <v/>
      </c>
      <c r="F43" t="str">
        <f t="shared" si="62"/>
        <v/>
      </c>
      <c r="G43" t="str">
        <f t="shared" si="62"/>
        <v/>
      </c>
      <c r="H43" t="str">
        <f t="shared" si="62"/>
        <v/>
      </c>
      <c r="I43" t="str">
        <f t="shared" si="62"/>
        <v/>
      </c>
      <c r="J43" t="str">
        <f t="shared" si="62"/>
        <v/>
      </c>
      <c r="K43" t="str">
        <f t="shared" si="62"/>
        <v/>
      </c>
      <c r="L43" t="str">
        <f t="shared" si="62"/>
        <v/>
      </c>
      <c r="M43" s="26" t="str">
        <f t="shared" si="61"/>
        <v>),</v>
      </c>
      <c r="O43" t="str">
        <f>IFERROR(__xludf.DUMMYFUNCTION("SPLIT('Definition (EN)'!M12, "" + "", TRUE)"),"creator")</f>
        <v>creator</v>
      </c>
    </row>
    <row r="44">
      <c r="A44" t="str">
        <f>LOWER('Definition (EN)'!C12&amp;"_"&amp;'Definition (EN)'!D12&amp;"_"&amp;'Definition (EN)'!$K$3&amp;":")</f>
        <v>slot_reslot_push:</v>
      </c>
      <c r="B44" t="str">
        <f t="shared" si="59"/>
        <v>%w(</v>
      </c>
      <c r="C44" t="str">
        <f t="shared" si="3"/>
        <v>creator</v>
      </c>
      <c r="D44" t="str">
        <f t="shared" ref="D44:L44" si="63">if(ISBLANK(P44), "", " ")&amp;if(ISBLANK(P44), "", P44)</f>
        <v/>
      </c>
      <c r="E44" t="str">
        <f t="shared" si="63"/>
        <v/>
      </c>
      <c r="F44" t="str">
        <f t="shared" si="63"/>
        <v/>
      </c>
      <c r="G44" t="str">
        <f t="shared" si="63"/>
        <v/>
      </c>
      <c r="H44" t="str">
        <f t="shared" si="63"/>
        <v/>
      </c>
      <c r="I44" t="str">
        <f t="shared" si="63"/>
        <v/>
      </c>
      <c r="J44" t="str">
        <f t="shared" si="63"/>
        <v/>
      </c>
      <c r="K44" t="str">
        <f t="shared" si="63"/>
        <v/>
      </c>
      <c r="L44" t="str">
        <f t="shared" si="63"/>
        <v/>
      </c>
      <c r="M44" s="26" t="str">
        <f t="shared" si="61"/>
        <v>),</v>
      </c>
      <c r="O44" t="str">
        <f>IFERROR(__xludf.DUMMYFUNCTION("SPLIT('Definition (EN)'!J12, "" + "", TRUE)"),"creator")</f>
        <v>creator</v>
      </c>
    </row>
    <row r="45">
      <c r="C45" t="str">
        <f t="shared" si="3"/>
        <v/>
      </c>
      <c r="D45" t="str">
        <f t="shared" ref="D45:L45" si="64">if(ISBLANK(P45), "", " ")&amp;if(ISBLANK(P45), "", P45)</f>
        <v/>
      </c>
      <c r="E45" t="str">
        <f t="shared" si="64"/>
        <v/>
      </c>
      <c r="F45" t="str">
        <f t="shared" si="64"/>
        <v/>
      </c>
      <c r="G45" t="str">
        <f t="shared" si="64"/>
        <v/>
      </c>
      <c r="H45" t="str">
        <f t="shared" si="64"/>
        <v/>
      </c>
      <c r="I45" t="str">
        <f t="shared" si="64"/>
        <v/>
      </c>
      <c r="J45" t="str">
        <f t="shared" si="64"/>
        <v/>
      </c>
      <c r="K45" t="str">
        <f t="shared" si="64"/>
        <v/>
      </c>
      <c r="L45" t="str">
        <f t="shared" si="64"/>
        <v/>
      </c>
    </row>
    <row r="46">
      <c r="A46" t="str">
        <f>LOWER('Definition (EN)'!C13&amp;"_"&amp;'Definition (EN)'!D13&amp;"_"&amp;'Definition (EN)'!$H$3&amp;":")</f>
        <v>user_accept_me:</v>
      </c>
      <c r="B46" t="str">
        <f t="shared" ref="B46:B49" si="66">"%w("</f>
        <v>%w(</v>
      </c>
      <c r="C46" t="str">
        <f t="shared" si="3"/>
        <v>actor</v>
      </c>
      <c r="D46" t="str">
        <f t="shared" ref="D46:L46" si="65">if(ISBLANK(P46), "", " ")&amp;if(ISBLANK(P46), "", P46)</f>
        <v/>
      </c>
      <c r="E46" t="str">
        <f t="shared" si="65"/>
        <v/>
      </c>
      <c r="F46" t="str">
        <f t="shared" si="65"/>
        <v/>
      </c>
      <c r="G46" t="str">
        <f t="shared" si="65"/>
        <v/>
      </c>
      <c r="H46" t="str">
        <f t="shared" si="65"/>
        <v/>
      </c>
      <c r="I46" t="str">
        <f t="shared" si="65"/>
        <v/>
      </c>
      <c r="J46" t="str">
        <f t="shared" si="65"/>
        <v/>
      </c>
      <c r="K46" t="str">
        <f t="shared" si="65"/>
        <v/>
      </c>
      <c r="L46" t="str">
        <f t="shared" si="65"/>
        <v/>
      </c>
      <c r="M46" s="26" t="str">
        <f t="shared" ref="M46:M49" si="68">"),"</f>
        <v>),</v>
      </c>
      <c r="O46" t="str">
        <f>IFERROR(__xludf.DUMMYFUNCTION("SPLIT('Definition (EN)'!G13, "" + "", TRUE)"),"actor")</f>
        <v>actor</v>
      </c>
    </row>
    <row r="47">
      <c r="A47" t="str">
        <f>LOWER('Definition (EN)'!C13&amp;"_"&amp;'Definition (EN)'!D13&amp;"_"&amp;'Definition (EN)'!$Q$3&amp;":")</f>
        <v>user_accept_activity:</v>
      </c>
      <c r="B47" t="str">
        <f t="shared" si="66"/>
        <v>%w(</v>
      </c>
      <c r="C47" t="str">
        <f t="shared" si="3"/>
        <v/>
      </c>
      <c r="D47" t="str">
        <f t="shared" ref="D47:L47" si="67">if(ISBLANK(P47), "", " ")&amp;if(ISBLANK(P47), "", P47)</f>
        <v/>
      </c>
      <c r="E47" t="str">
        <f t="shared" si="67"/>
        <v/>
      </c>
      <c r="F47" t="str">
        <f t="shared" si="67"/>
        <v/>
      </c>
      <c r="G47" t="str">
        <f t="shared" si="67"/>
        <v/>
      </c>
      <c r="H47" t="str">
        <f t="shared" si="67"/>
        <v/>
      </c>
      <c r="I47" t="str">
        <f t="shared" si="67"/>
        <v/>
      </c>
      <c r="J47" t="str">
        <f t="shared" si="67"/>
        <v/>
      </c>
      <c r="K47" t="str">
        <f t="shared" si="67"/>
        <v/>
      </c>
      <c r="L47" t="str">
        <f t="shared" si="67"/>
        <v/>
      </c>
      <c r="M47" s="26" t="str">
        <f t="shared" si="68"/>
        <v>),</v>
      </c>
      <c r="O47" t="str">
        <f>IFERROR(__xludf.DUMMYFUNCTION("SPLIT('Definition (EN)'!P13, "" + "", TRUE)"),"#VALUE!")</f>
        <v>#VALUE!</v>
      </c>
    </row>
    <row r="48">
      <c r="A48" t="str">
        <f>LOWER('Definition (EN)'!C13&amp;"_"&amp;'Definition (EN)'!D13&amp;"_"&amp;'Definition (EN)'!$N$3&amp;":")</f>
        <v>user_accept_notify:</v>
      </c>
      <c r="B48" t="str">
        <f t="shared" si="66"/>
        <v>%w(</v>
      </c>
      <c r="C48" t="str">
        <f t="shared" si="3"/>
        <v>requester</v>
      </c>
      <c r="D48" t="str">
        <f t="shared" ref="D48:L48" si="69">if(ISBLANK(P48), "", " ")&amp;if(ISBLANK(P48), "", P48)</f>
        <v/>
      </c>
      <c r="E48" t="str">
        <f t="shared" si="69"/>
        <v/>
      </c>
      <c r="F48" t="str">
        <f t="shared" si="69"/>
        <v/>
      </c>
      <c r="G48" t="str">
        <f t="shared" si="69"/>
        <v/>
      </c>
      <c r="H48" t="str">
        <f t="shared" si="69"/>
        <v/>
      </c>
      <c r="I48" t="str">
        <f t="shared" si="69"/>
        <v/>
      </c>
      <c r="J48" t="str">
        <f t="shared" si="69"/>
        <v/>
      </c>
      <c r="K48" t="str">
        <f t="shared" si="69"/>
        <v/>
      </c>
      <c r="L48" t="str">
        <f t="shared" si="69"/>
        <v/>
      </c>
      <c r="M48" s="26" t="str">
        <f t="shared" si="68"/>
        <v>),</v>
      </c>
      <c r="O48" t="str">
        <f>IFERROR(__xludf.DUMMYFUNCTION("SPLIT('Definition (EN)'!M13, "" + "", TRUE)"),"requester")</f>
        <v>requester</v>
      </c>
    </row>
    <row r="49">
      <c r="A49" t="str">
        <f>LOWER('Definition (EN)'!C13&amp;"_"&amp;'Definition (EN)'!D13&amp;"_"&amp;'Definition (EN)'!$K$3&amp;":")</f>
        <v>user_accept_push:</v>
      </c>
      <c r="B49" t="str">
        <f t="shared" si="66"/>
        <v>%w(</v>
      </c>
      <c r="C49" t="str">
        <f t="shared" si="3"/>
        <v>user</v>
      </c>
      <c r="D49" t="str">
        <f t="shared" ref="D49:L49" si="70">if(ISBLANK(P49), "", " ")&amp;if(ISBLANK(P49), "", P49)</f>
        <v/>
      </c>
      <c r="E49" t="str">
        <f t="shared" si="70"/>
        <v/>
      </c>
      <c r="F49" t="str">
        <f t="shared" si="70"/>
        <v/>
      </c>
      <c r="G49" t="str">
        <f t="shared" si="70"/>
        <v/>
      </c>
      <c r="H49" t="str">
        <f t="shared" si="70"/>
        <v/>
      </c>
      <c r="I49" t="str">
        <f t="shared" si="70"/>
        <v/>
      </c>
      <c r="J49" t="str">
        <f t="shared" si="70"/>
        <v/>
      </c>
      <c r="K49" t="str">
        <f t="shared" si="70"/>
        <v/>
      </c>
      <c r="L49" t="str">
        <f t="shared" si="70"/>
        <v/>
      </c>
      <c r="M49" s="26" t="str">
        <f t="shared" si="68"/>
        <v>),</v>
      </c>
      <c r="O49" t="str">
        <f>IFERROR(__xludf.DUMMYFUNCTION("SPLIT('Definition (EN)'!J13, "" + "", TRUE)"),"user")</f>
        <v>user</v>
      </c>
    </row>
    <row r="50">
      <c r="C50" t="str">
        <f t="shared" si="3"/>
        <v/>
      </c>
      <c r="D50" t="str">
        <f t="shared" ref="D50:L50" si="71">if(ISBLANK(P50), "", " ")&amp;if(ISBLANK(P50), "", P50)</f>
        <v/>
      </c>
      <c r="E50" t="str">
        <f t="shared" si="71"/>
        <v/>
      </c>
      <c r="F50" t="str">
        <f t="shared" si="71"/>
        <v/>
      </c>
      <c r="G50" t="str">
        <f t="shared" si="71"/>
        <v/>
      </c>
      <c r="H50" t="str">
        <f t="shared" si="71"/>
        <v/>
      </c>
      <c r="I50" t="str">
        <f t="shared" si="71"/>
        <v/>
      </c>
      <c r="J50" t="str">
        <f t="shared" si="71"/>
        <v/>
      </c>
      <c r="K50" t="str">
        <f t="shared" si="71"/>
        <v/>
      </c>
      <c r="L50" t="str">
        <f t="shared" si="71"/>
        <v/>
      </c>
    </row>
    <row r="51">
      <c r="A51" t="str">
        <f>LOWER('Definition (EN)'!C14&amp;"_"&amp;'Definition (EN)'!D14&amp;"_"&amp;'Definition (EN)'!$H$3&amp;":")</f>
        <v>user_friendship_me:</v>
      </c>
      <c r="B51" t="str">
        <f t="shared" ref="B51:B54" si="73">"%w("</f>
        <v>%w(</v>
      </c>
      <c r="C51" t="str">
        <f t="shared" si="3"/>
        <v>actor</v>
      </c>
      <c r="D51" t="str">
        <f t="shared" ref="D51:L51" si="72">if(ISBLANK(P51), "", " ")&amp;if(ISBLANK(P51), "", P51)</f>
        <v/>
      </c>
      <c r="E51" t="str">
        <f t="shared" si="72"/>
        <v/>
      </c>
      <c r="F51" t="str">
        <f t="shared" si="72"/>
        <v/>
      </c>
      <c r="G51" t="str">
        <f t="shared" si="72"/>
        <v/>
      </c>
      <c r="H51" t="str">
        <f t="shared" si="72"/>
        <v/>
      </c>
      <c r="I51" t="str">
        <f t="shared" si="72"/>
        <v/>
      </c>
      <c r="J51" t="str">
        <f t="shared" si="72"/>
        <v/>
      </c>
      <c r="K51" t="str">
        <f t="shared" si="72"/>
        <v/>
      </c>
      <c r="L51" t="str">
        <f t="shared" si="72"/>
        <v/>
      </c>
      <c r="M51" s="26" t="str">
        <f t="shared" ref="M51:M54" si="75">"),"</f>
        <v>),</v>
      </c>
      <c r="O51" t="str">
        <f>IFERROR(__xludf.DUMMYFUNCTION("SPLIT('Definition (EN)'!G14, "" + "", TRUE)"),"actor")</f>
        <v>actor</v>
      </c>
    </row>
    <row r="52">
      <c r="A52" t="str">
        <f>LOWER('Definition (EN)'!C14&amp;"_"&amp;'Definition (EN)'!D14&amp;"_"&amp;'Definition (EN)'!$Q$3&amp;":")</f>
        <v>user_friendship_activity:</v>
      </c>
      <c r="B52" t="str">
        <f t="shared" si="73"/>
        <v>%w(</v>
      </c>
      <c r="C52" t="str">
        <f t="shared" si="3"/>
        <v/>
      </c>
      <c r="D52" t="str">
        <f t="shared" ref="D52:L52" si="74">if(ISBLANK(P52), "", " ")&amp;if(ISBLANK(P52), "", P52)</f>
        <v/>
      </c>
      <c r="E52" t="str">
        <f t="shared" si="74"/>
        <v/>
      </c>
      <c r="F52" t="str">
        <f t="shared" si="74"/>
        <v/>
      </c>
      <c r="G52" t="str">
        <f t="shared" si="74"/>
        <v/>
      </c>
      <c r="H52" t="str">
        <f t="shared" si="74"/>
        <v/>
      </c>
      <c r="I52" t="str">
        <f t="shared" si="74"/>
        <v/>
      </c>
      <c r="J52" t="str">
        <f t="shared" si="74"/>
        <v/>
      </c>
      <c r="K52" t="str">
        <f t="shared" si="74"/>
        <v/>
      </c>
      <c r="L52" t="str">
        <f t="shared" si="74"/>
        <v/>
      </c>
      <c r="M52" s="26" t="str">
        <f t="shared" si="75"/>
        <v>),</v>
      </c>
      <c r="O52" t="str">
        <f>IFERROR(__xludf.DUMMYFUNCTION("SPLIT('Definition (EN)'!P14, "" + "", TRUE)"),"#VALUE!")</f>
        <v>#VALUE!</v>
      </c>
    </row>
    <row r="53">
      <c r="A53" t="str">
        <f>LOWER('Definition (EN)'!C14&amp;"_"&amp;'Definition (EN)'!D14&amp;"_"&amp;'Definition (EN)'!$N$3&amp;":")</f>
        <v>user_friendship_notify:</v>
      </c>
      <c r="B53" t="str">
        <f t="shared" si="73"/>
        <v>%w(</v>
      </c>
      <c r="C53" t="str">
        <f t="shared" si="3"/>
        <v>requestee</v>
      </c>
      <c r="D53" t="str">
        <f t="shared" ref="D53:L53" si="76">if(ISBLANK(P53), "", " ")&amp;if(ISBLANK(P53), "", P53)</f>
        <v/>
      </c>
      <c r="E53" t="str">
        <f t="shared" si="76"/>
        <v/>
      </c>
      <c r="F53" t="str">
        <f t="shared" si="76"/>
        <v/>
      </c>
      <c r="G53" t="str">
        <f t="shared" si="76"/>
        <v/>
      </c>
      <c r="H53" t="str">
        <f t="shared" si="76"/>
        <v/>
      </c>
      <c r="I53" t="str">
        <f t="shared" si="76"/>
        <v/>
      </c>
      <c r="J53" t="str">
        <f t="shared" si="76"/>
        <v/>
      </c>
      <c r="K53" t="str">
        <f t="shared" si="76"/>
        <v/>
      </c>
      <c r="L53" t="str">
        <f t="shared" si="76"/>
        <v/>
      </c>
      <c r="M53" s="26" t="str">
        <f t="shared" si="75"/>
        <v>),</v>
      </c>
      <c r="O53" t="str">
        <f>IFERROR(__xludf.DUMMYFUNCTION("SPLIT('Definition (EN)'!M14, "" + "", TRUE)"),"requestee")</f>
        <v>requestee</v>
      </c>
    </row>
    <row r="54">
      <c r="A54" t="str">
        <f>LOWER('Definition (EN)'!C14&amp;"_"&amp;'Definition (EN)'!D14&amp;"_"&amp;'Definition (EN)'!$K$3&amp;":")</f>
        <v>user_friendship_push:</v>
      </c>
      <c r="B54" t="str">
        <f t="shared" si="73"/>
        <v>%w(</v>
      </c>
      <c r="C54" t="str">
        <f t="shared" si="3"/>
        <v>user</v>
      </c>
      <c r="D54" t="str">
        <f t="shared" ref="D54:L54" si="77">if(ISBLANK(P54), "", " ")&amp;if(ISBLANK(P54), "", P54)</f>
        <v/>
      </c>
      <c r="E54" t="str">
        <f t="shared" si="77"/>
        <v/>
      </c>
      <c r="F54" t="str">
        <f t="shared" si="77"/>
        <v/>
      </c>
      <c r="G54" t="str">
        <f t="shared" si="77"/>
        <v/>
      </c>
      <c r="H54" t="str">
        <f t="shared" si="77"/>
        <v/>
      </c>
      <c r="I54" t="str">
        <f t="shared" si="77"/>
        <v/>
      </c>
      <c r="J54" t="str">
        <f t="shared" si="77"/>
        <v/>
      </c>
      <c r="K54" t="str">
        <f t="shared" si="77"/>
        <v/>
      </c>
      <c r="L54" t="str">
        <f t="shared" si="77"/>
        <v/>
      </c>
      <c r="M54" s="26" t="str">
        <f t="shared" si="75"/>
        <v>),</v>
      </c>
      <c r="O54" t="str">
        <f>IFERROR(__xludf.DUMMYFUNCTION("SPLIT('Definition (EN)'!J14, "" + "", TRUE)"),"user")</f>
        <v>user</v>
      </c>
    </row>
    <row r="56">
      <c r="A56" t="str">
        <f>LOWER('Definition (EN)'!C15&amp;"_"&amp;'Definition (EN)'!D15&amp;"_"&amp;'Definition (EN)'!$H$3&amp;":")</f>
        <v>group_membership_me:</v>
      </c>
      <c r="B56" t="str">
        <f t="shared" ref="B56:B59" si="79">"%w("</f>
        <v>%w(</v>
      </c>
      <c r="C56" t="str">
        <f t="shared" ref="C56:C139" si="80">if(ISTEXT(O56), O56, "")</f>
        <v>actor</v>
      </c>
      <c r="D56" t="str">
        <f t="shared" ref="D56:L56" si="78">if(ISBLANK(P56), "", " ")&amp;if(ISBLANK(P56), "", P56)</f>
        <v/>
      </c>
      <c r="E56" t="str">
        <f t="shared" si="78"/>
        <v/>
      </c>
      <c r="F56" t="str">
        <f t="shared" si="78"/>
        <v/>
      </c>
      <c r="G56" t="str">
        <f t="shared" si="78"/>
        <v/>
      </c>
      <c r="H56" t="str">
        <f t="shared" si="78"/>
        <v/>
      </c>
      <c r="I56" t="str">
        <f t="shared" si="78"/>
        <v/>
      </c>
      <c r="J56" t="str">
        <f t="shared" si="78"/>
        <v/>
      </c>
      <c r="K56" t="str">
        <f t="shared" si="78"/>
        <v/>
      </c>
      <c r="L56" t="str">
        <f t="shared" si="78"/>
        <v/>
      </c>
      <c r="M56" s="26" t="str">
        <f t="shared" ref="M56:M59" si="82">"),"</f>
        <v>),</v>
      </c>
      <c r="O56" t="str">
        <f>IFERROR(__xludf.DUMMYFUNCTION("SPLIT('Definition (EN)'!G15, "" + "", TRUE)"),"actor")</f>
        <v>actor</v>
      </c>
    </row>
    <row r="57">
      <c r="A57" t="str">
        <f>LOWER('Definition (EN)'!C15&amp;"_"&amp;'Definition (EN)'!D15&amp;"_"&amp;'Definition (EN)'!$Q$3&amp;":")</f>
        <v>group_membership_activity:</v>
      </c>
      <c r="B57" t="str">
        <f t="shared" si="79"/>
        <v>%w(</v>
      </c>
      <c r="C57" t="str">
        <f t="shared" si="80"/>
        <v>joiners</v>
      </c>
      <c r="D57" t="str">
        <f t="shared" ref="D57:L57" si="81">if(ISBLANK(P57), "", " ")&amp;if(ISBLANK(P57), "", P57)</f>
        <v/>
      </c>
      <c r="E57" t="str">
        <f t="shared" si="81"/>
        <v/>
      </c>
      <c r="F57" t="str">
        <f t="shared" si="81"/>
        <v/>
      </c>
      <c r="G57" t="str">
        <f t="shared" si="81"/>
        <v/>
      </c>
      <c r="H57" t="str">
        <f t="shared" si="81"/>
        <v/>
      </c>
      <c r="I57" t="str">
        <f t="shared" si="81"/>
        <v/>
      </c>
      <c r="J57" t="str">
        <f t="shared" si="81"/>
        <v/>
      </c>
      <c r="K57" t="str">
        <f t="shared" si="81"/>
        <v/>
      </c>
      <c r="L57" t="str">
        <f t="shared" si="81"/>
        <v/>
      </c>
      <c r="M57" s="26" t="str">
        <f t="shared" si="82"/>
        <v>),</v>
      </c>
      <c r="O57" t="str">
        <f>IFERROR(__xludf.DUMMYFUNCTION("SPLIT('Definition (EN)'!P15, "" + "", TRUE)"),"joiners")</f>
        <v>joiners</v>
      </c>
    </row>
    <row r="58">
      <c r="A58" t="str">
        <f>LOWER('Definition (EN)'!C15&amp;"_"&amp;'Definition (EN)'!D15&amp;"_"&amp;'Definition (EN)'!$N$3&amp;":")</f>
        <v>group_membership_notify:</v>
      </c>
      <c r="B58" t="str">
        <f t="shared" si="79"/>
        <v>%w(</v>
      </c>
      <c r="C58" t="str">
        <f t="shared" si="80"/>
        <v/>
      </c>
      <c r="D58" t="str">
        <f t="shared" ref="D58:L58" si="83">if(ISBLANK(P58), "", " ")&amp;if(ISBLANK(P58), "", P58)</f>
        <v/>
      </c>
      <c r="E58" t="str">
        <f t="shared" si="83"/>
        <v/>
      </c>
      <c r="F58" t="str">
        <f t="shared" si="83"/>
        <v/>
      </c>
      <c r="G58" t="str">
        <f t="shared" si="83"/>
        <v/>
      </c>
      <c r="H58" t="str">
        <f t="shared" si="83"/>
        <v/>
      </c>
      <c r="I58" t="str">
        <f t="shared" si="83"/>
        <v/>
      </c>
      <c r="J58" t="str">
        <f t="shared" si="83"/>
        <v/>
      </c>
      <c r="K58" t="str">
        <f t="shared" si="83"/>
        <v/>
      </c>
      <c r="L58" t="str">
        <f t="shared" si="83"/>
        <v/>
      </c>
      <c r="M58" s="26" t="str">
        <f t="shared" si="82"/>
        <v>),</v>
      </c>
      <c r="O58" t="str">
        <f>IFERROR(__xludf.DUMMYFUNCTION("SPLIT('Definition (EN)'!M15, "" + "", TRUE)"),"#VALUE!")</f>
        <v>#VALUE!</v>
      </c>
    </row>
    <row r="59">
      <c r="A59" t="str">
        <f>LOWER('Definition (EN)'!C15&amp;"_"&amp;'Definition (EN)'!D15&amp;"_"&amp;'Definition (EN)'!$K$3&amp;":")</f>
        <v>group_membership_push:</v>
      </c>
      <c r="B59" t="str">
        <f t="shared" si="79"/>
        <v>%w(</v>
      </c>
      <c r="C59" t="str">
        <f t="shared" si="80"/>
        <v/>
      </c>
      <c r="D59" t="str">
        <f t="shared" ref="D59:L59" si="84">if(ISBLANK(P59), "", " ")&amp;if(ISBLANK(P59), "", P59)</f>
        <v/>
      </c>
      <c r="E59" t="str">
        <f t="shared" si="84"/>
        <v/>
      </c>
      <c r="F59" t="str">
        <f t="shared" si="84"/>
        <v/>
      </c>
      <c r="G59" t="str">
        <f t="shared" si="84"/>
        <v/>
      </c>
      <c r="H59" t="str">
        <f t="shared" si="84"/>
        <v/>
      </c>
      <c r="I59" t="str">
        <f t="shared" si="84"/>
        <v/>
      </c>
      <c r="J59" t="str">
        <f t="shared" si="84"/>
        <v/>
      </c>
      <c r="K59" t="str">
        <f t="shared" si="84"/>
        <v/>
      </c>
      <c r="L59" t="str">
        <f t="shared" si="84"/>
        <v/>
      </c>
      <c r="M59" s="26" t="str">
        <f t="shared" si="82"/>
        <v>),</v>
      </c>
      <c r="O59" t="str">
        <f>IFERROR(__xludf.DUMMYFUNCTION("SPLIT('Definition (EN)'!J15, "" + "", TRUE)"),"#VALUE!")</f>
        <v>#VALUE!</v>
      </c>
    </row>
    <row r="60">
      <c r="C60" t="str">
        <f t="shared" si="80"/>
        <v/>
      </c>
      <c r="D60" t="str">
        <f t="shared" ref="D60:L60" si="85">if(ISBLANK(P60), "", " ")&amp;if(ISBLANK(P60), "", P60)</f>
        <v/>
      </c>
      <c r="E60" t="str">
        <f t="shared" si="85"/>
        <v/>
      </c>
      <c r="F60" t="str">
        <f t="shared" si="85"/>
        <v/>
      </c>
      <c r="G60" t="str">
        <f t="shared" si="85"/>
        <v/>
      </c>
      <c r="H60" t="str">
        <f t="shared" si="85"/>
        <v/>
      </c>
      <c r="I60" t="str">
        <f t="shared" si="85"/>
        <v/>
      </c>
      <c r="J60" t="str">
        <f t="shared" si="85"/>
        <v/>
      </c>
      <c r="K60" t="str">
        <f t="shared" si="85"/>
        <v/>
      </c>
      <c r="L60" t="str">
        <f t="shared" si="85"/>
        <v/>
      </c>
    </row>
    <row r="61">
      <c r="A61" t="str">
        <f>LOWER('Definition (EN)'!C16&amp;"_"&amp;'Definition (EN)'!D16&amp;"_"&amp;'Definition (EN)'!$H$3&amp;":")</f>
        <v>group_membertag_me:</v>
      </c>
      <c r="B61" t="str">
        <f t="shared" ref="B61:B64" si="87">"%w("</f>
        <v>%w(</v>
      </c>
      <c r="C61" t="str">
        <f t="shared" si="80"/>
        <v>actor</v>
      </c>
      <c r="D61" t="str">
        <f t="shared" ref="D61:L61" si="86">if(ISBLANK(P61), "", " ")&amp;if(ISBLANK(P61), "", P61)</f>
        <v/>
      </c>
      <c r="E61" t="str">
        <f t="shared" si="86"/>
        <v/>
      </c>
      <c r="F61" t="str">
        <f t="shared" si="86"/>
        <v/>
      </c>
      <c r="G61" t="str">
        <f t="shared" si="86"/>
        <v/>
      </c>
      <c r="H61" t="str">
        <f t="shared" si="86"/>
        <v/>
      </c>
      <c r="I61" t="str">
        <f t="shared" si="86"/>
        <v/>
      </c>
      <c r="J61" t="str">
        <f t="shared" si="86"/>
        <v/>
      </c>
      <c r="K61" t="str">
        <f t="shared" si="86"/>
        <v/>
      </c>
      <c r="L61" t="str">
        <f t="shared" si="86"/>
        <v/>
      </c>
      <c r="M61" s="26" t="str">
        <f t="shared" ref="M61:M64" si="89">"),"</f>
        <v>),</v>
      </c>
      <c r="O61" t="str">
        <f>IFERROR(__xludf.DUMMYFUNCTION("SPLIT('Definition (EN)'!G16, "" + "", TRUE)"),"actor")</f>
        <v>actor</v>
      </c>
    </row>
    <row r="62">
      <c r="A62" t="str">
        <f>LOWER('Definition (EN)'!C16&amp;"_"&amp;'Definition (EN)'!D16&amp;"_"&amp;'Definition (EN)'!$Q$3&amp;":")</f>
        <v>group_membertag_activity:</v>
      </c>
      <c r="B62" t="str">
        <f t="shared" si="87"/>
        <v>%w(</v>
      </c>
      <c r="C62" t="str">
        <f t="shared" si="80"/>
        <v>joiners</v>
      </c>
      <c r="D62" t="str">
        <f t="shared" ref="D62:L62" si="88">if(ISBLANK(P62), "", " ")&amp;if(ISBLANK(P62), "", P62)</f>
        <v/>
      </c>
      <c r="E62" t="str">
        <f t="shared" si="88"/>
        <v/>
      </c>
      <c r="F62" t="str">
        <f t="shared" si="88"/>
        <v/>
      </c>
      <c r="G62" t="str">
        <f t="shared" si="88"/>
        <v/>
      </c>
      <c r="H62" t="str">
        <f t="shared" si="88"/>
        <v/>
      </c>
      <c r="I62" t="str">
        <f t="shared" si="88"/>
        <v/>
      </c>
      <c r="J62" t="str">
        <f t="shared" si="88"/>
        <v/>
      </c>
      <c r="K62" t="str">
        <f t="shared" si="88"/>
        <v/>
      </c>
      <c r="L62" t="str">
        <f t="shared" si="88"/>
        <v/>
      </c>
      <c r="M62" s="26" t="str">
        <f t="shared" si="89"/>
        <v>),</v>
      </c>
      <c r="O62" t="str">
        <f>IFERROR(__xludf.DUMMYFUNCTION("SPLIT('Definition (EN)'!P16, "" + "", TRUE)"),"joiners")</f>
        <v>joiners</v>
      </c>
    </row>
    <row r="63">
      <c r="A63" t="str">
        <f>LOWER('Definition (EN)'!C16&amp;"_"&amp;'Definition (EN)'!D16&amp;"_"&amp;'Definition (EN)'!$N$3&amp;":")</f>
        <v>group_membertag_notify:</v>
      </c>
      <c r="B63" t="str">
        <f t="shared" si="87"/>
        <v>%w(</v>
      </c>
      <c r="C63" t="str">
        <f t="shared" si="80"/>
        <v>foreign</v>
      </c>
      <c r="D63" t="str">
        <f t="shared" ref="D63:L63" si="90">if(ISBLANK(P63), "", " ")&amp;if(ISBLANK(P63), "", P63)</f>
        <v/>
      </c>
      <c r="E63" t="str">
        <f t="shared" si="90"/>
        <v/>
      </c>
      <c r="F63" t="str">
        <f t="shared" si="90"/>
        <v/>
      </c>
      <c r="G63" t="str">
        <f t="shared" si="90"/>
        <v/>
      </c>
      <c r="H63" t="str">
        <f t="shared" si="90"/>
        <v/>
      </c>
      <c r="I63" t="str">
        <f t="shared" si="90"/>
        <v/>
      </c>
      <c r="J63" t="str">
        <f t="shared" si="90"/>
        <v/>
      </c>
      <c r="K63" t="str">
        <f t="shared" si="90"/>
        <v/>
      </c>
      <c r="L63" t="str">
        <f t="shared" si="90"/>
        <v/>
      </c>
      <c r="M63" s="26" t="str">
        <f t="shared" si="89"/>
        <v>),</v>
      </c>
      <c r="O63" t="str">
        <f>IFERROR(__xludf.DUMMYFUNCTION("SPLIT('Definition (EN)'!M16, "" + "", TRUE)"),"foreign")</f>
        <v>foreign</v>
      </c>
    </row>
    <row r="64">
      <c r="A64" t="str">
        <f>LOWER('Definition (EN)'!C16&amp;"_"&amp;'Definition (EN)'!D16&amp;"_"&amp;'Definition (EN)'!$K$3&amp;":")</f>
        <v>group_membertag_push:</v>
      </c>
      <c r="B64" t="str">
        <f t="shared" si="87"/>
        <v>%w(</v>
      </c>
      <c r="C64" t="str">
        <f t="shared" si="80"/>
        <v>foreign</v>
      </c>
      <c r="D64" t="str">
        <f t="shared" ref="D64:L64" si="91">if(ISBLANK(P64), "", " ")&amp;if(ISBLANK(P64), "", P64)</f>
        <v/>
      </c>
      <c r="E64" t="str">
        <f t="shared" si="91"/>
        <v/>
      </c>
      <c r="F64" t="str">
        <f t="shared" si="91"/>
        <v/>
      </c>
      <c r="G64" t="str">
        <f t="shared" si="91"/>
        <v/>
      </c>
      <c r="H64" t="str">
        <f t="shared" si="91"/>
        <v/>
      </c>
      <c r="I64" t="str">
        <f t="shared" si="91"/>
        <v/>
      </c>
      <c r="J64" t="str">
        <f t="shared" si="91"/>
        <v/>
      </c>
      <c r="K64" t="str">
        <f t="shared" si="91"/>
        <v/>
      </c>
      <c r="L64" t="str">
        <f t="shared" si="91"/>
        <v/>
      </c>
      <c r="M64" s="26" t="str">
        <f t="shared" si="89"/>
        <v>),</v>
      </c>
      <c r="O64" t="str">
        <f>IFERROR(__xludf.DUMMYFUNCTION("SPLIT('Definition (EN)'!J16, "" + "", TRUE)"),"foreign")</f>
        <v>foreign</v>
      </c>
    </row>
    <row r="65">
      <c r="C65" t="str">
        <f t="shared" si="80"/>
        <v/>
      </c>
      <c r="D65" t="str">
        <f t="shared" ref="D65:L65" si="92">if(ISBLANK(P65), "", " ")&amp;if(ISBLANK(P65), "", P65)</f>
        <v/>
      </c>
      <c r="E65" t="str">
        <f t="shared" si="92"/>
        <v/>
      </c>
      <c r="F65" t="str">
        <f t="shared" si="92"/>
        <v/>
      </c>
      <c r="G65" t="str">
        <f t="shared" si="92"/>
        <v/>
      </c>
      <c r="H65" t="str">
        <f t="shared" si="92"/>
        <v/>
      </c>
      <c r="I65" t="str">
        <f t="shared" si="92"/>
        <v/>
      </c>
      <c r="J65" t="str">
        <f t="shared" si="92"/>
        <v/>
      </c>
      <c r="K65" t="str">
        <f t="shared" si="92"/>
        <v/>
      </c>
      <c r="L65" t="str">
        <f t="shared" si="92"/>
        <v/>
      </c>
    </row>
    <row r="66">
      <c r="A66" t="str">
        <f>LOWER('Definition (EN)'!C17&amp;"_"&amp;'Definition (EN)'!D17&amp;"_"&amp;'Definition (EN)'!$H$3&amp;":")</f>
        <v>slot_delete_me:</v>
      </c>
      <c r="B66" t="str">
        <f t="shared" ref="B66:B69" si="94">"%w("</f>
        <v>%w(</v>
      </c>
      <c r="C66" t="str">
        <f t="shared" si="80"/>
        <v>actor</v>
      </c>
      <c r="D66" t="str">
        <f t="shared" ref="D66:L66" si="93">if(ISBLANK(P66), "", " ")&amp;if(ISBLANK(P66), "", P66)</f>
        <v/>
      </c>
      <c r="E66" t="str">
        <f t="shared" si="93"/>
        <v/>
      </c>
      <c r="F66" t="str">
        <f t="shared" si="93"/>
        <v/>
      </c>
      <c r="G66" t="str">
        <f t="shared" si="93"/>
        <v/>
      </c>
      <c r="H66" t="str">
        <f t="shared" si="93"/>
        <v/>
      </c>
      <c r="I66" t="str">
        <f t="shared" si="93"/>
        <v/>
      </c>
      <c r="J66" t="str">
        <f t="shared" si="93"/>
        <v/>
      </c>
      <c r="K66" t="str">
        <f t="shared" si="93"/>
        <v/>
      </c>
      <c r="L66" t="str">
        <f t="shared" si="93"/>
        <v/>
      </c>
      <c r="M66" s="26" t="str">
        <f t="shared" ref="M66:M69" si="96">"),"</f>
        <v>),</v>
      </c>
      <c r="O66" t="str">
        <f>IFERROR(__xludf.DUMMYFUNCTION("SPLIT('Definition (EN)'!G17, "" + "", TRUE)"),"actor")</f>
        <v>actor</v>
      </c>
    </row>
    <row r="67">
      <c r="A67" t="str">
        <f>LOWER('Definition (EN)'!C17&amp;"_"&amp;'Definition (EN)'!D17&amp;"_"&amp;'Definition (EN)'!$Q$3&amp;":")</f>
        <v>slot_delete_activity:</v>
      </c>
      <c r="B67" t="str">
        <f t="shared" si="94"/>
        <v>%w(</v>
      </c>
      <c r="C67" t="str">
        <f t="shared" si="80"/>
        <v/>
      </c>
      <c r="D67" t="str">
        <f t="shared" ref="D67:L67" si="95">if(ISBLANK(P67), "", " ")&amp;if(ISBLANK(P67), "", P67)</f>
        <v/>
      </c>
      <c r="E67" t="str">
        <f t="shared" si="95"/>
        <v/>
      </c>
      <c r="F67" t="str">
        <f t="shared" si="95"/>
        <v/>
      </c>
      <c r="G67" t="str">
        <f t="shared" si="95"/>
        <v/>
      </c>
      <c r="H67" t="str">
        <f t="shared" si="95"/>
        <v/>
      </c>
      <c r="I67" t="str">
        <f t="shared" si="95"/>
        <v/>
      </c>
      <c r="J67" t="str">
        <f t="shared" si="95"/>
        <v/>
      </c>
      <c r="K67" t="str">
        <f t="shared" si="95"/>
        <v/>
      </c>
      <c r="L67" t="str">
        <f t="shared" si="95"/>
        <v/>
      </c>
      <c r="M67" s="26" t="str">
        <f t="shared" si="96"/>
        <v>),</v>
      </c>
      <c r="O67" t="str">
        <f>IFERROR(__xludf.DUMMYFUNCTION("SPLIT('Definition (EN)'!P17, "" + "", TRUE)"),"#VALUE!")</f>
        <v>#VALUE!</v>
      </c>
    </row>
    <row r="68">
      <c r="A68" t="str">
        <f>LOWER('Definition (EN)'!C17&amp;"_"&amp;'Definition (EN)'!D17&amp;"_"&amp;'Definition (EN)'!$N$3&amp;":")</f>
        <v>slot_delete_notify:</v>
      </c>
      <c r="B68" t="str">
        <f t="shared" si="94"/>
        <v>%w(</v>
      </c>
      <c r="C68" t="str">
        <f t="shared" si="80"/>
        <v>follower</v>
      </c>
      <c r="D68" t="str">
        <f t="shared" ref="D68:L68" si="97">if(ISBLANK(P68), "", " ")&amp;if(ISBLANK(P68), "", P68)</f>
        <v/>
      </c>
      <c r="E68" t="str">
        <f t="shared" si="97"/>
        <v/>
      </c>
      <c r="F68" t="str">
        <f t="shared" si="97"/>
        <v/>
      </c>
      <c r="G68" t="str">
        <f t="shared" si="97"/>
        <v/>
      </c>
      <c r="H68" t="str">
        <f t="shared" si="97"/>
        <v/>
      </c>
      <c r="I68" t="str">
        <f t="shared" si="97"/>
        <v/>
      </c>
      <c r="J68" t="str">
        <f t="shared" si="97"/>
        <v/>
      </c>
      <c r="K68" t="str">
        <f t="shared" si="97"/>
        <v/>
      </c>
      <c r="L68" t="str">
        <f t="shared" si="97"/>
        <v/>
      </c>
      <c r="M68" s="26" t="str">
        <f t="shared" si="96"/>
        <v>),</v>
      </c>
      <c r="O68" t="str">
        <f>IFERROR(__xludf.DUMMYFUNCTION("SPLIT('Definition (EN)'!M17, "" + "", TRUE)"),"follower")</f>
        <v>follower</v>
      </c>
    </row>
    <row r="69">
      <c r="A69" t="str">
        <f>LOWER('Definition (EN)'!C17&amp;"_"&amp;'Definition (EN)'!D17&amp;"_"&amp;'Definition (EN)'!$K$3&amp;":")</f>
        <v>slot_delete_push:</v>
      </c>
      <c r="B69" t="str">
        <f t="shared" si="94"/>
        <v>%w(</v>
      </c>
      <c r="C69" t="str">
        <f t="shared" si="80"/>
        <v>follower</v>
      </c>
      <c r="D69" t="str">
        <f t="shared" ref="D69:L69" si="98">if(ISBLANK(P69), "", " ")&amp;if(ISBLANK(P69), "", P69)</f>
        <v/>
      </c>
      <c r="E69" t="str">
        <f t="shared" si="98"/>
        <v/>
      </c>
      <c r="F69" t="str">
        <f t="shared" si="98"/>
        <v/>
      </c>
      <c r="G69" t="str">
        <f t="shared" si="98"/>
        <v/>
      </c>
      <c r="H69" t="str">
        <f t="shared" si="98"/>
        <v/>
      </c>
      <c r="I69" t="str">
        <f t="shared" si="98"/>
        <v/>
      </c>
      <c r="J69" t="str">
        <f t="shared" si="98"/>
        <v/>
      </c>
      <c r="K69" t="str">
        <f t="shared" si="98"/>
        <v/>
      </c>
      <c r="L69" t="str">
        <f t="shared" si="98"/>
        <v/>
      </c>
      <c r="M69" s="26" t="str">
        <f t="shared" si="96"/>
        <v>),</v>
      </c>
      <c r="O69" t="str">
        <f>IFERROR(__xludf.DUMMYFUNCTION("SPLIT('Definition (EN)'!J17, "" + "", TRUE)"),"follower")</f>
        <v>follower</v>
      </c>
    </row>
    <row r="70">
      <c r="C70" t="str">
        <f t="shared" si="80"/>
        <v/>
      </c>
      <c r="D70" t="str">
        <f t="shared" ref="D70:L70" si="99">if(ISBLANK(P70), "", " ")&amp;if(ISBLANK(P70), "", P70)</f>
        <v/>
      </c>
      <c r="E70" t="str">
        <f t="shared" si="99"/>
        <v/>
      </c>
      <c r="F70" t="str">
        <f t="shared" si="99"/>
        <v/>
      </c>
      <c r="G70" t="str">
        <f t="shared" si="99"/>
        <v/>
      </c>
      <c r="H70" t="str">
        <f t="shared" si="99"/>
        <v/>
      </c>
      <c r="I70" t="str">
        <f t="shared" si="99"/>
        <v/>
      </c>
      <c r="J70" t="str">
        <f t="shared" si="99"/>
        <v/>
      </c>
      <c r="K70" t="str">
        <f t="shared" si="99"/>
        <v/>
      </c>
      <c r="L70" t="str">
        <f t="shared" si="99"/>
        <v/>
      </c>
    </row>
    <row r="71">
      <c r="A71" t="str">
        <f>LOWER('Definition (EN)'!C18&amp;"_"&amp;'Definition (EN)'!D18&amp;"_"&amp;'Definition (EN)'!$H$3&amp;":")</f>
        <v>slot_unslot_me:</v>
      </c>
      <c r="B71" t="str">
        <f t="shared" ref="B71:B74" si="101">"%w("</f>
        <v>%w(</v>
      </c>
      <c r="C71" t="str">
        <f t="shared" si="80"/>
        <v>actor</v>
      </c>
      <c r="D71" t="str">
        <f t="shared" ref="D71:L71" si="100">if(ISBLANK(P71), "", " ")&amp;if(ISBLANK(P71), "", P71)</f>
        <v/>
      </c>
      <c r="E71" t="str">
        <f t="shared" si="100"/>
        <v/>
      </c>
      <c r="F71" t="str">
        <f t="shared" si="100"/>
        <v/>
      </c>
      <c r="G71" t="str">
        <f t="shared" si="100"/>
        <v/>
      </c>
      <c r="H71" t="str">
        <f t="shared" si="100"/>
        <v/>
      </c>
      <c r="I71" t="str">
        <f t="shared" si="100"/>
        <v/>
      </c>
      <c r="J71" t="str">
        <f t="shared" si="100"/>
        <v/>
      </c>
      <c r="K71" t="str">
        <f t="shared" si="100"/>
        <v/>
      </c>
      <c r="L71" t="str">
        <f t="shared" si="100"/>
        <v/>
      </c>
      <c r="M71" s="26" t="str">
        <f t="shared" ref="M71:M74" si="103">"),"</f>
        <v>),</v>
      </c>
      <c r="O71" t="str">
        <f>IFERROR(__xludf.DUMMYFUNCTION("SPLIT('Definition (EN)'!G18, "" + "", TRUE)"),"actor")</f>
        <v>actor</v>
      </c>
    </row>
    <row r="72">
      <c r="A72" t="str">
        <f>LOWER('Definition (EN)'!C18&amp;"_"&amp;'Definition (EN)'!D18&amp;"_"&amp;'Definition (EN)'!$Q$3&amp;":")</f>
        <v>slot_unslot_activity:</v>
      </c>
      <c r="B72" t="str">
        <f t="shared" si="101"/>
        <v>%w(</v>
      </c>
      <c r="C72" t="str">
        <f t="shared" si="80"/>
        <v/>
      </c>
      <c r="D72" t="str">
        <f t="shared" ref="D72:L72" si="102">if(ISBLANK(P72), "", " ")&amp;if(ISBLANK(P72), "", P72)</f>
        <v/>
      </c>
      <c r="E72" t="str">
        <f t="shared" si="102"/>
        <v/>
      </c>
      <c r="F72" t="str">
        <f t="shared" si="102"/>
        <v/>
      </c>
      <c r="G72" t="str">
        <f t="shared" si="102"/>
        <v/>
      </c>
      <c r="H72" t="str">
        <f t="shared" si="102"/>
        <v/>
      </c>
      <c r="I72" t="str">
        <f t="shared" si="102"/>
        <v/>
      </c>
      <c r="J72" t="str">
        <f t="shared" si="102"/>
        <v/>
      </c>
      <c r="K72" t="str">
        <f t="shared" si="102"/>
        <v/>
      </c>
      <c r="L72" t="str">
        <f t="shared" si="102"/>
        <v/>
      </c>
      <c r="M72" s="26" t="str">
        <f t="shared" si="103"/>
        <v>),</v>
      </c>
      <c r="O72" t="str">
        <f>IFERROR(__xludf.DUMMYFUNCTION("SPLIT('Definition (EN)'!P18, "" + "", TRUE)"),"#VALUE!")</f>
        <v>#VALUE!</v>
      </c>
    </row>
    <row r="73">
      <c r="A73" t="str">
        <f>LOWER('Definition (EN)'!C18&amp;"_"&amp;'Definition (EN)'!D18&amp;"_"&amp;'Definition (EN)'!$N$3&amp;":")</f>
        <v>slot_unslot_notify:</v>
      </c>
      <c r="B73" t="str">
        <f t="shared" si="101"/>
        <v>%w(</v>
      </c>
      <c r="C73" t="str">
        <f t="shared" si="80"/>
        <v/>
      </c>
      <c r="D73" t="str">
        <f t="shared" ref="D73:L73" si="104">if(ISBLANK(P73), "", " ")&amp;if(ISBLANK(P73), "", P73)</f>
        <v/>
      </c>
      <c r="E73" t="str">
        <f t="shared" si="104"/>
        <v/>
      </c>
      <c r="F73" t="str">
        <f t="shared" si="104"/>
        <v/>
      </c>
      <c r="G73" t="str">
        <f t="shared" si="104"/>
        <v/>
      </c>
      <c r="H73" t="str">
        <f t="shared" si="104"/>
        <v/>
      </c>
      <c r="I73" t="str">
        <f t="shared" si="104"/>
        <v/>
      </c>
      <c r="J73" t="str">
        <f t="shared" si="104"/>
        <v/>
      </c>
      <c r="K73" t="str">
        <f t="shared" si="104"/>
        <v/>
      </c>
      <c r="L73" t="str">
        <f t="shared" si="104"/>
        <v/>
      </c>
      <c r="M73" s="26" t="str">
        <f t="shared" si="103"/>
        <v>),</v>
      </c>
      <c r="O73" t="str">
        <f>IFERROR(__xludf.DUMMYFUNCTION("SPLIT('Definition (EN)'!M18, "" + "", TRUE)"),"#VALUE!")</f>
        <v>#VALUE!</v>
      </c>
    </row>
    <row r="74">
      <c r="A74" t="str">
        <f>LOWER('Definition (EN)'!C18&amp;"_"&amp;'Definition (EN)'!D18&amp;"_"&amp;'Definition (EN)'!$K$3&amp;":")</f>
        <v>slot_unslot_push:</v>
      </c>
      <c r="B74" t="str">
        <f t="shared" si="101"/>
        <v>%w(</v>
      </c>
      <c r="C74" t="str">
        <f t="shared" si="80"/>
        <v/>
      </c>
      <c r="D74" t="str">
        <f t="shared" ref="D74:L74" si="105">if(ISBLANK(P74), "", " ")&amp;if(ISBLANK(P74), "", P74)</f>
        <v/>
      </c>
      <c r="E74" t="str">
        <f t="shared" si="105"/>
        <v/>
      </c>
      <c r="F74" t="str">
        <f t="shared" si="105"/>
        <v/>
      </c>
      <c r="G74" t="str">
        <f t="shared" si="105"/>
        <v/>
      </c>
      <c r="H74" t="str">
        <f t="shared" si="105"/>
        <v/>
      </c>
      <c r="I74" t="str">
        <f t="shared" si="105"/>
        <v/>
      </c>
      <c r="J74" t="str">
        <f t="shared" si="105"/>
        <v/>
      </c>
      <c r="K74" t="str">
        <f t="shared" si="105"/>
        <v/>
      </c>
      <c r="L74" t="str">
        <f t="shared" si="105"/>
        <v/>
      </c>
      <c r="M74" s="26" t="str">
        <f t="shared" si="103"/>
        <v>),</v>
      </c>
      <c r="O74" t="str">
        <f>IFERROR(__xludf.DUMMYFUNCTION("SPLIT('Definition (EN)'!J18, "" + "", TRUE)"),"#VALUE!")</f>
        <v>#VALUE!</v>
      </c>
    </row>
    <row r="75">
      <c r="C75" t="str">
        <f t="shared" si="80"/>
        <v/>
      </c>
      <c r="D75" t="str">
        <f t="shared" ref="D75:L75" si="106">if(ISBLANK(P75), "", " ")&amp;if(ISBLANK(P75), "", P75)</f>
        <v/>
      </c>
      <c r="E75" t="str">
        <f t="shared" si="106"/>
        <v/>
      </c>
      <c r="F75" t="str">
        <f t="shared" si="106"/>
        <v/>
      </c>
      <c r="G75" t="str">
        <f t="shared" si="106"/>
        <v/>
      </c>
      <c r="H75" t="str">
        <f t="shared" si="106"/>
        <v/>
      </c>
      <c r="I75" t="str">
        <f t="shared" si="106"/>
        <v/>
      </c>
      <c r="J75" t="str">
        <f t="shared" si="106"/>
        <v/>
      </c>
      <c r="K75" t="str">
        <f t="shared" si="106"/>
        <v/>
      </c>
      <c r="L75" t="str">
        <f t="shared" si="106"/>
        <v/>
      </c>
    </row>
    <row r="76">
      <c r="A76" t="str">
        <f>LOWER('Definition (EN)'!C19&amp;"_"&amp;'Definition (EN)'!D19&amp;"_"&amp;'Definition (EN)'!$H$3&amp;":")</f>
        <v>user_request_me:</v>
      </c>
      <c r="B76" t="str">
        <f t="shared" ref="B76:B79" si="108">"%w("</f>
        <v>%w(</v>
      </c>
      <c r="C76" t="str">
        <f t="shared" si="80"/>
        <v>actor</v>
      </c>
      <c r="D76" t="str">
        <f t="shared" ref="D76:L76" si="107">if(ISBLANK(P76), "", " ")&amp;if(ISBLANK(P76), "", P76)</f>
        <v/>
      </c>
      <c r="E76" t="str">
        <f t="shared" si="107"/>
        <v/>
      </c>
      <c r="F76" t="str">
        <f t="shared" si="107"/>
        <v/>
      </c>
      <c r="G76" t="str">
        <f t="shared" si="107"/>
        <v/>
      </c>
      <c r="H76" t="str">
        <f t="shared" si="107"/>
        <v/>
      </c>
      <c r="I76" t="str">
        <f t="shared" si="107"/>
        <v/>
      </c>
      <c r="J76" t="str">
        <f t="shared" si="107"/>
        <v/>
      </c>
      <c r="K76" t="str">
        <f t="shared" si="107"/>
        <v/>
      </c>
      <c r="L76" t="str">
        <f t="shared" si="107"/>
        <v/>
      </c>
      <c r="M76" s="26" t="str">
        <f t="shared" ref="M76:M79" si="110">"),"</f>
        <v>),</v>
      </c>
      <c r="O76" t="str">
        <f>IFERROR(__xludf.DUMMYFUNCTION("SPLIT('Definition (EN)'!G19, "" + "", TRUE)"),"actor")</f>
        <v>actor</v>
      </c>
    </row>
    <row r="77">
      <c r="A77" t="str">
        <f>LOWER('Definition (EN)'!C19&amp;"_"&amp;'Definition (EN)'!D19&amp;"_"&amp;'Definition (EN)'!$Q$3&amp;":")</f>
        <v>user_request_activity:</v>
      </c>
      <c r="B77" t="str">
        <f t="shared" si="108"/>
        <v>%w(</v>
      </c>
      <c r="C77" t="str">
        <f t="shared" si="80"/>
        <v/>
      </c>
      <c r="D77" t="str">
        <f t="shared" ref="D77:L77" si="109">if(ISBLANK(P77), "", " ")&amp;if(ISBLANK(P77), "", P77)</f>
        <v/>
      </c>
      <c r="E77" t="str">
        <f t="shared" si="109"/>
        <v/>
      </c>
      <c r="F77" t="str">
        <f t="shared" si="109"/>
        <v/>
      </c>
      <c r="G77" t="str">
        <f t="shared" si="109"/>
        <v/>
      </c>
      <c r="H77" t="str">
        <f t="shared" si="109"/>
        <v/>
      </c>
      <c r="I77" t="str">
        <f t="shared" si="109"/>
        <v/>
      </c>
      <c r="J77" t="str">
        <f t="shared" si="109"/>
        <v/>
      </c>
      <c r="K77" t="str">
        <f t="shared" si="109"/>
        <v/>
      </c>
      <c r="L77" t="str">
        <f t="shared" si="109"/>
        <v/>
      </c>
      <c r="M77" s="26" t="str">
        <f t="shared" si="110"/>
        <v>),</v>
      </c>
      <c r="O77" t="str">
        <f>IFERROR(__xludf.DUMMYFUNCTION("SPLIT('Definition (EN)'!P19, "" + "", TRUE)"),"#VALUE!")</f>
        <v>#VALUE!</v>
      </c>
    </row>
    <row r="78">
      <c r="A78" t="str">
        <f>LOWER('Definition (EN)'!C19&amp;"_"&amp;'Definition (EN)'!D19&amp;"_"&amp;'Definition (EN)'!$N$3&amp;":")</f>
        <v>user_request_notify:</v>
      </c>
      <c r="B78" t="str">
        <f t="shared" si="108"/>
        <v>%w(</v>
      </c>
      <c r="C78" t="str">
        <f t="shared" si="80"/>
        <v>user</v>
      </c>
      <c r="D78" t="str">
        <f t="shared" ref="D78:L78" si="111">if(ISBLANK(P78), "", " ")&amp;if(ISBLANK(P78), "", P78)</f>
        <v/>
      </c>
      <c r="E78" t="str">
        <f t="shared" si="111"/>
        <v/>
      </c>
      <c r="F78" t="str">
        <f t="shared" si="111"/>
        <v/>
      </c>
      <c r="G78" t="str">
        <f t="shared" si="111"/>
        <v/>
      </c>
      <c r="H78" t="str">
        <f t="shared" si="111"/>
        <v/>
      </c>
      <c r="I78" t="str">
        <f t="shared" si="111"/>
        <v/>
      </c>
      <c r="J78" t="str">
        <f t="shared" si="111"/>
        <v/>
      </c>
      <c r="K78" t="str">
        <f t="shared" si="111"/>
        <v/>
      </c>
      <c r="L78" t="str">
        <f t="shared" si="111"/>
        <v/>
      </c>
      <c r="M78" s="26" t="str">
        <f t="shared" si="110"/>
        <v>),</v>
      </c>
      <c r="O78" t="str">
        <f>IFERROR(__xludf.DUMMYFUNCTION("SPLIT('Definition (EN)'!M19, "" + "", TRUE)"),"user")</f>
        <v>user</v>
      </c>
    </row>
    <row r="79">
      <c r="A79" t="str">
        <f>LOWER('Definition (EN)'!C19&amp;"_"&amp;'Definition (EN)'!D19&amp;"_"&amp;'Definition (EN)'!$K$3&amp;":")</f>
        <v>user_request_push:</v>
      </c>
      <c r="B79" t="str">
        <f t="shared" si="108"/>
        <v>%w(</v>
      </c>
      <c r="C79" t="str">
        <f t="shared" si="80"/>
        <v>user</v>
      </c>
      <c r="D79" t="str">
        <f t="shared" ref="D79:L79" si="112">if(ISBLANK(P79), "", " ")&amp;if(ISBLANK(P79), "", P79)</f>
        <v/>
      </c>
      <c r="E79" t="str">
        <f t="shared" si="112"/>
        <v/>
      </c>
      <c r="F79" t="str">
        <f t="shared" si="112"/>
        <v/>
      </c>
      <c r="G79" t="str">
        <f t="shared" si="112"/>
        <v/>
      </c>
      <c r="H79" t="str">
        <f t="shared" si="112"/>
        <v/>
      </c>
      <c r="I79" t="str">
        <f t="shared" si="112"/>
        <v/>
      </c>
      <c r="J79" t="str">
        <f t="shared" si="112"/>
        <v/>
      </c>
      <c r="K79" t="str">
        <f t="shared" si="112"/>
        <v/>
      </c>
      <c r="L79" t="str">
        <f t="shared" si="112"/>
        <v/>
      </c>
      <c r="M79" s="26" t="str">
        <f t="shared" si="110"/>
        <v>),</v>
      </c>
      <c r="O79" t="str">
        <f>IFERROR(__xludf.DUMMYFUNCTION("SPLIT('Definition (EN)'!J19, "" + "", TRUE)"),"user")</f>
        <v>user</v>
      </c>
    </row>
    <row r="80">
      <c r="C80" t="str">
        <f t="shared" si="80"/>
        <v/>
      </c>
      <c r="D80" t="str">
        <f t="shared" ref="D80:L80" si="113">if(ISBLANK(P80), "", " ")&amp;if(ISBLANK(P80), "", P80)</f>
        <v/>
      </c>
      <c r="E80" t="str">
        <f t="shared" si="113"/>
        <v/>
      </c>
      <c r="F80" t="str">
        <f t="shared" si="113"/>
        <v/>
      </c>
      <c r="G80" t="str">
        <f t="shared" si="113"/>
        <v/>
      </c>
      <c r="H80" t="str">
        <f t="shared" si="113"/>
        <v/>
      </c>
      <c r="I80" t="str">
        <f t="shared" si="113"/>
        <v/>
      </c>
      <c r="J80" t="str">
        <f t="shared" si="113"/>
        <v/>
      </c>
      <c r="K80" t="str">
        <f t="shared" si="113"/>
        <v/>
      </c>
      <c r="L80" t="str">
        <f t="shared" si="113"/>
        <v/>
      </c>
    </row>
    <row r="81">
      <c r="A81" t="str">
        <f>LOWER('Definition (EN)'!C20&amp;"_"&amp;'Definition (EN)'!D20&amp;"_"&amp;'Definition (EN)'!$H$3&amp;":")</f>
        <v>slot_private_me:</v>
      </c>
      <c r="B81" t="str">
        <f t="shared" ref="B81:B84" si="115">"%w("</f>
        <v>%w(</v>
      </c>
      <c r="C81" t="str">
        <f t="shared" si="80"/>
        <v>actor</v>
      </c>
      <c r="D81" t="str">
        <f t="shared" ref="D81:L81" si="114">if(ISBLANK(P81), "", " ")&amp;if(ISBLANK(P81), "", P81)</f>
        <v/>
      </c>
      <c r="E81" t="str">
        <f t="shared" si="114"/>
        <v/>
      </c>
      <c r="F81" t="str">
        <f t="shared" si="114"/>
        <v/>
      </c>
      <c r="G81" t="str">
        <f t="shared" si="114"/>
        <v/>
      </c>
      <c r="H81" t="str">
        <f t="shared" si="114"/>
        <v/>
      </c>
      <c r="I81" t="str">
        <f t="shared" si="114"/>
        <v/>
      </c>
      <c r="J81" t="str">
        <f t="shared" si="114"/>
        <v/>
      </c>
      <c r="K81" t="str">
        <f t="shared" si="114"/>
        <v/>
      </c>
      <c r="L81" t="str">
        <f t="shared" si="114"/>
        <v/>
      </c>
      <c r="M81" s="26" t="str">
        <f t="shared" ref="M81:M84" si="117">"),"</f>
        <v>),</v>
      </c>
      <c r="O81" t="str">
        <f>IFERROR(__xludf.DUMMYFUNCTION("SPLIT('Definition (EN)'!G20, "" + "", TRUE)"),"actor")</f>
        <v>actor</v>
      </c>
    </row>
    <row r="82">
      <c r="A82" t="str">
        <f>LOWER('Definition (EN)'!C20&amp;"_"&amp;'Definition (EN)'!D20&amp;"_"&amp;'Definition (EN)'!$Q$3&amp;":")</f>
        <v>slot_private_activity:</v>
      </c>
      <c r="B82" t="str">
        <f t="shared" si="115"/>
        <v>%w(</v>
      </c>
      <c r="C82" t="str">
        <f t="shared" si="80"/>
        <v/>
      </c>
      <c r="D82" t="str">
        <f t="shared" ref="D82:L82" si="116">if(ISBLANK(P82), "", " ")&amp;if(ISBLANK(P82), "", P82)</f>
        <v/>
      </c>
      <c r="E82" t="str">
        <f t="shared" si="116"/>
        <v/>
      </c>
      <c r="F82" t="str">
        <f t="shared" si="116"/>
        <v/>
      </c>
      <c r="G82" t="str">
        <f t="shared" si="116"/>
        <v/>
      </c>
      <c r="H82" t="str">
        <f t="shared" si="116"/>
        <v/>
      </c>
      <c r="I82" t="str">
        <f t="shared" si="116"/>
        <v/>
      </c>
      <c r="J82" t="str">
        <f t="shared" si="116"/>
        <v/>
      </c>
      <c r="K82" t="str">
        <f t="shared" si="116"/>
        <v/>
      </c>
      <c r="L82" t="str">
        <f t="shared" si="116"/>
        <v/>
      </c>
      <c r="M82" s="26" t="str">
        <f t="shared" si="117"/>
        <v>),</v>
      </c>
      <c r="O82" t="str">
        <f>IFERROR(__xludf.DUMMYFUNCTION("SPLIT('Definition (EN)'!P20, "" + "", TRUE)"),"#VALUE!")</f>
        <v>#VALUE!</v>
      </c>
    </row>
    <row r="83">
      <c r="A83" t="str">
        <f>LOWER('Definition (EN)'!C20&amp;"_"&amp;'Definition (EN)'!D20&amp;"_"&amp;'Definition (EN)'!$N$3&amp;":")</f>
        <v>slot_private_notify:</v>
      </c>
      <c r="B83" t="str">
        <f t="shared" si="115"/>
        <v>%w(</v>
      </c>
      <c r="C83" t="str">
        <f t="shared" si="80"/>
        <v>follower</v>
      </c>
      <c r="D83" t="str">
        <f t="shared" ref="D83:L83" si="118">if(ISBLANK(P83), "", " ")&amp;if(ISBLANK(P83), "", P83)</f>
        <v/>
      </c>
      <c r="E83" t="str">
        <f t="shared" si="118"/>
        <v/>
      </c>
      <c r="F83" t="str">
        <f t="shared" si="118"/>
        <v/>
      </c>
      <c r="G83" t="str">
        <f t="shared" si="118"/>
        <v/>
      </c>
      <c r="H83" t="str">
        <f t="shared" si="118"/>
        <v/>
      </c>
      <c r="I83" t="str">
        <f t="shared" si="118"/>
        <v/>
      </c>
      <c r="J83" t="str">
        <f t="shared" si="118"/>
        <v/>
      </c>
      <c r="K83" t="str">
        <f t="shared" si="118"/>
        <v/>
      </c>
      <c r="L83" t="str">
        <f t="shared" si="118"/>
        <v/>
      </c>
      <c r="M83" s="26" t="str">
        <f t="shared" si="117"/>
        <v>),</v>
      </c>
      <c r="O83" t="str">
        <f>IFERROR(__xludf.DUMMYFUNCTION("SPLIT('Definition (EN)'!M20, "" + "", TRUE)"),"follower")</f>
        <v>follower</v>
      </c>
    </row>
    <row r="84">
      <c r="A84" t="str">
        <f>LOWER('Definition (EN)'!C20&amp;"_"&amp;'Definition (EN)'!D20&amp;"_"&amp;'Definition (EN)'!$K$3&amp;":")</f>
        <v>slot_private_push:</v>
      </c>
      <c r="B84" t="str">
        <f t="shared" si="115"/>
        <v>%w(</v>
      </c>
      <c r="C84" t="str">
        <f t="shared" si="80"/>
        <v>follower</v>
      </c>
      <c r="D84" t="str">
        <f t="shared" ref="D84:L84" si="119">if(ISBLANK(P84), "", " ")&amp;if(ISBLANK(P84), "", P84)</f>
        <v/>
      </c>
      <c r="E84" t="str">
        <f t="shared" si="119"/>
        <v/>
      </c>
      <c r="F84" t="str">
        <f t="shared" si="119"/>
        <v/>
      </c>
      <c r="G84" t="str">
        <f t="shared" si="119"/>
        <v/>
      </c>
      <c r="H84" t="str">
        <f t="shared" si="119"/>
        <v/>
      </c>
      <c r="I84" t="str">
        <f t="shared" si="119"/>
        <v/>
      </c>
      <c r="J84" t="str">
        <f t="shared" si="119"/>
        <v/>
      </c>
      <c r="K84" t="str">
        <f t="shared" si="119"/>
        <v/>
      </c>
      <c r="L84" t="str">
        <f t="shared" si="119"/>
        <v/>
      </c>
      <c r="M84" s="26" t="str">
        <f t="shared" si="117"/>
        <v>),</v>
      </c>
      <c r="O84" t="str">
        <f>IFERROR(__xludf.DUMMYFUNCTION("SPLIT('Definition (EN)'!J20, "" + "", TRUE)"),"follower")</f>
        <v>follower</v>
      </c>
    </row>
    <row r="85">
      <c r="C85" t="str">
        <f t="shared" si="80"/>
        <v/>
      </c>
      <c r="D85" t="str">
        <f t="shared" ref="D85:L85" si="120">if(ISBLANK(P85), "", " ")&amp;if(ISBLANK(P85), "", P85)</f>
        <v/>
      </c>
      <c r="E85" t="str">
        <f t="shared" si="120"/>
        <v/>
      </c>
      <c r="F85" t="str">
        <f t="shared" si="120"/>
        <v/>
      </c>
      <c r="G85" t="str">
        <f t="shared" si="120"/>
        <v/>
      </c>
      <c r="H85" t="str">
        <f t="shared" si="120"/>
        <v/>
      </c>
      <c r="I85" t="str">
        <f t="shared" si="120"/>
        <v/>
      </c>
      <c r="J85" t="str">
        <f t="shared" si="120"/>
        <v/>
      </c>
      <c r="K85" t="str">
        <f t="shared" si="120"/>
        <v/>
      </c>
      <c r="L85" t="str">
        <f t="shared" si="120"/>
        <v/>
      </c>
    </row>
    <row r="86">
      <c r="A86" t="str">
        <f>LOWER('Definition (EN)'!C21&amp;"_"&amp;'Definition (EN)'!D21&amp;"_"&amp;'Definition (EN)'!$H$3&amp;":")</f>
        <v>slot_update_me:</v>
      </c>
      <c r="B86" t="str">
        <f t="shared" ref="B86:B89" si="122">"%w("</f>
        <v>%w(</v>
      </c>
      <c r="C86" t="str">
        <f t="shared" si="80"/>
        <v>actor</v>
      </c>
      <c r="D86" t="str">
        <f t="shared" ref="D86:L86" si="121">if(ISBLANK(P86), "", " ")&amp;if(ISBLANK(P86), "", P86)</f>
        <v/>
      </c>
      <c r="E86" t="str">
        <f t="shared" si="121"/>
        <v/>
      </c>
      <c r="F86" t="str">
        <f t="shared" si="121"/>
        <v/>
      </c>
      <c r="G86" t="str">
        <f t="shared" si="121"/>
        <v/>
      </c>
      <c r="H86" t="str">
        <f t="shared" si="121"/>
        <v/>
      </c>
      <c r="I86" t="str">
        <f t="shared" si="121"/>
        <v/>
      </c>
      <c r="J86" t="str">
        <f t="shared" si="121"/>
        <v/>
      </c>
      <c r="K86" t="str">
        <f t="shared" si="121"/>
        <v/>
      </c>
      <c r="L86" t="str">
        <f t="shared" si="121"/>
        <v/>
      </c>
      <c r="M86" s="26" t="str">
        <f t="shared" ref="M86:M89" si="124">"),"</f>
        <v>),</v>
      </c>
      <c r="O86" t="str">
        <f>IFERROR(__xludf.DUMMYFUNCTION("SPLIT('Definition (EN)'!G21, "" + "", TRUE)"),"actor")</f>
        <v>actor</v>
      </c>
    </row>
    <row r="87">
      <c r="A87" t="str">
        <f>LOWER('Definition (EN)'!C21&amp;"_"&amp;'Definition (EN)'!D21&amp;"_"&amp;'Definition (EN)'!$Q$3&amp;":")</f>
        <v>slot_update_activity:</v>
      </c>
      <c r="B87" t="str">
        <f t="shared" si="122"/>
        <v>%w(</v>
      </c>
      <c r="C87" t="str">
        <f t="shared" si="80"/>
        <v/>
      </c>
      <c r="D87" t="str">
        <f t="shared" ref="D87:L87" si="123">if(ISBLANK(P87), "", " ")&amp;if(ISBLANK(P87), "", P87)</f>
        <v/>
      </c>
      <c r="E87" t="str">
        <f t="shared" si="123"/>
        <v/>
      </c>
      <c r="F87" t="str">
        <f t="shared" si="123"/>
        <v/>
      </c>
      <c r="G87" t="str">
        <f t="shared" si="123"/>
        <v/>
      </c>
      <c r="H87" t="str">
        <f t="shared" si="123"/>
        <v/>
      </c>
      <c r="I87" t="str">
        <f t="shared" si="123"/>
        <v/>
      </c>
      <c r="J87" t="str">
        <f t="shared" si="123"/>
        <v/>
      </c>
      <c r="K87" t="str">
        <f t="shared" si="123"/>
        <v/>
      </c>
      <c r="L87" t="str">
        <f t="shared" si="123"/>
        <v/>
      </c>
      <c r="M87" s="26" t="str">
        <f t="shared" si="124"/>
        <v>),</v>
      </c>
      <c r="O87" t="str">
        <f>IFERROR(__xludf.DUMMYFUNCTION("SPLIT('Definition (EN)'!P21, "" + "", TRUE)"),"#VALUE!")</f>
        <v>#VALUE!</v>
      </c>
    </row>
    <row r="88">
      <c r="A88" t="str">
        <f>LOWER('Definition (EN)'!C21&amp;"_"&amp;'Definition (EN)'!D21&amp;"_"&amp;'Definition (EN)'!$N$3&amp;":")</f>
        <v>slot_update_notify:</v>
      </c>
      <c r="B88" t="str">
        <f t="shared" si="122"/>
        <v>%w(</v>
      </c>
      <c r="C88" t="str">
        <f t="shared" si="80"/>
        <v/>
      </c>
      <c r="D88" t="str">
        <f t="shared" ref="D88:L88" si="125">if(ISBLANK(P88), "", " ")&amp;if(ISBLANK(P88), "", P88)</f>
        <v/>
      </c>
      <c r="E88" t="str">
        <f t="shared" si="125"/>
        <v/>
      </c>
      <c r="F88" t="str">
        <f t="shared" si="125"/>
        <v/>
      </c>
      <c r="G88" t="str">
        <f t="shared" si="125"/>
        <v/>
      </c>
      <c r="H88" t="str">
        <f t="shared" si="125"/>
        <v/>
      </c>
      <c r="I88" t="str">
        <f t="shared" si="125"/>
        <v/>
      </c>
      <c r="J88" t="str">
        <f t="shared" si="125"/>
        <v/>
      </c>
      <c r="K88" t="str">
        <f t="shared" si="125"/>
        <v/>
      </c>
      <c r="L88" t="str">
        <f t="shared" si="125"/>
        <v/>
      </c>
      <c r="M88" s="26" t="str">
        <f t="shared" si="124"/>
        <v>),</v>
      </c>
      <c r="O88" t="str">
        <f>IFERROR(__xludf.DUMMYFUNCTION("SPLIT('Definition (EN)'!M21, "" + "", TRUE)"),"#VALUE!")</f>
        <v>#VALUE!</v>
      </c>
    </row>
    <row r="89">
      <c r="A89" t="str">
        <f>LOWER('Definition (EN)'!C21&amp;"_"&amp;'Definition (EN)'!D21&amp;"_"&amp;'Definition (EN)'!$K$3&amp;":")</f>
        <v>slot_update_push:</v>
      </c>
      <c r="B89" t="str">
        <f t="shared" si="122"/>
        <v>%w(</v>
      </c>
      <c r="C89" t="str">
        <f t="shared" si="80"/>
        <v/>
      </c>
      <c r="D89" t="str">
        <f t="shared" ref="D89:L89" si="126">if(ISBLANK(P89), "", " ")&amp;if(ISBLANK(P89), "", P89)</f>
        <v/>
      </c>
      <c r="E89" t="str">
        <f t="shared" si="126"/>
        <v/>
      </c>
      <c r="F89" t="str">
        <f t="shared" si="126"/>
        <v/>
      </c>
      <c r="G89" t="str">
        <f t="shared" si="126"/>
        <v/>
      </c>
      <c r="H89" t="str">
        <f t="shared" si="126"/>
        <v/>
      </c>
      <c r="I89" t="str">
        <f t="shared" si="126"/>
        <v/>
      </c>
      <c r="J89" t="str">
        <f t="shared" si="126"/>
        <v/>
      </c>
      <c r="K89" t="str">
        <f t="shared" si="126"/>
        <v/>
      </c>
      <c r="L89" t="str">
        <f t="shared" si="126"/>
        <v/>
      </c>
      <c r="M89" s="26" t="str">
        <f t="shared" si="124"/>
        <v>),</v>
      </c>
      <c r="O89" t="str">
        <f>IFERROR(__xludf.DUMMYFUNCTION("SPLIT('Definition (EN)'!J21, "" + "", TRUE)"),"#VALUE!")</f>
        <v>#VALUE!</v>
      </c>
    </row>
    <row r="90">
      <c r="C90" t="str">
        <f t="shared" si="80"/>
        <v/>
      </c>
      <c r="D90" t="str">
        <f t="shared" ref="D90:L90" si="127">if(ISBLANK(P90), "", " ")&amp;if(ISBLANK(P90), "", P90)</f>
        <v/>
      </c>
      <c r="E90" t="str">
        <f t="shared" si="127"/>
        <v/>
      </c>
      <c r="F90" t="str">
        <f t="shared" si="127"/>
        <v/>
      </c>
      <c r="G90" t="str">
        <f t="shared" si="127"/>
        <v/>
      </c>
      <c r="H90" t="str">
        <f t="shared" si="127"/>
        <v/>
      </c>
      <c r="I90" t="str">
        <f t="shared" si="127"/>
        <v/>
      </c>
      <c r="J90" t="str">
        <f t="shared" si="127"/>
        <v/>
      </c>
      <c r="K90" t="str">
        <f t="shared" si="127"/>
        <v/>
      </c>
      <c r="L90" t="str">
        <f t="shared" si="127"/>
        <v/>
      </c>
    </row>
    <row r="91">
      <c r="A91" t="str">
        <f>LOWER('Definition (EN)'!C22&amp;"_"&amp;'Definition (EN)'!D22&amp;"_"&amp;'Definition (EN)'!$H$3&amp;":")</f>
        <v>user_unfriend_me:</v>
      </c>
      <c r="B91" t="str">
        <f t="shared" ref="B91:B94" si="129">"%w("</f>
        <v>%w(</v>
      </c>
      <c r="C91" t="str">
        <f t="shared" si="80"/>
        <v>actor</v>
      </c>
      <c r="D91" t="str">
        <f t="shared" ref="D91:L91" si="128">if(ISBLANK(P91), "", " ")&amp;if(ISBLANK(P91), "", P91)</f>
        <v/>
      </c>
      <c r="E91" t="str">
        <f t="shared" si="128"/>
        <v/>
      </c>
      <c r="F91" t="str">
        <f t="shared" si="128"/>
        <v/>
      </c>
      <c r="G91" t="str">
        <f t="shared" si="128"/>
        <v/>
      </c>
      <c r="H91" t="str">
        <f t="shared" si="128"/>
        <v/>
      </c>
      <c r="I91" t="str">
        <f t="shared" si="128"/>
        <v/>
      </c>
      <c r="J91" t="str">
        <f t="shared" si="128"/>
        <v/>
      </c>
      <c r="K91" t="str">
        <f t="shared" si="128"/>
        <v/>
      </c>
      <c r="L91" t="str">
        <f t="shared" si="128"/>
        <v/>
      </c>
      <c r="M91" s="26" t="str">
        <f t="shared" ref="M91:M94" si="131">"),"</f>
        <v>),</v>
      </c>
      <c r="O91" t="str">
        <f>IFERROR(__xludf.DUMMYFUNCTION("SPLIT('Definition (EN)'!G22, "" + "", TRUE)"),"actor")</f>
        <v>actor</v>
      </c>
    </row>
    <row r="92">
      <c r="A92" t="str">
        <f>LOWER('Definition (EN)'!C22&amp;"_"&amp;'Definition (EN)'!D22&amp;"_"&amp;'Definition (EN)'!$Q$3&amp;":")</f>
        <v>user_unfriend_activity:</v>
      </c>
      <c r="B92" t="str">
        <f t="shared" si="129"/>
        <v>%w(</v>
      </c>
      <c r="C92" t="str">
        <f t="shared" si="80"/>
        <v/>
      </c>
      <c r="D92" t="str">
        <f t="shared" ref="D92:L92" si="130">if(ISBLANK(P92), "", " ")&amp;if(ISBLANK(P92), "", P92)</f>
        <v/>
      </c>
      <c r="E92" t="str">
        <f t="shared" si="130"/>
        <v/>
      </c>
      <c r="F92" t="str">
        <f t="shared" si="130"/>
        <v/>
      </c>
      <c r="G92" t="str">
        <f t="shared" si="130"/>
        <v/>
      </c>
      <c r="H92" t="str">
        <f t="shared" si="130"/>
        <v/>
      </c>
      <c r="I92" t="str">
        <f t="shared" si="130"/>
        <v/>
      </c>
      <c r="J92" t="str">
        <f t="shared" si="130"/>
        <v/>
      </c>
      <c r="K92" t="str">
        <f t="shared" si="130"/>
        <v/>
      </c>
      <c r="L92" t="str">
        <f t="shared" si="130"/>
        <v/>
      </c>
      <c r="M92" s="26" t="str">
        <f t="shared" si="131"/>
        <v>),</v>
      </c>
      <c r="O92" t="str">
        <f>IFERROR(__xludf.DUMMYFUNCTION("SPLIT('Definition (EN)'!P22, "" + "", TRUE)"),"#VALUE!")</f>
        <v>#VALUE!</v>
      </c>
    </row>
    <row r="93">
      <c r="A93" t="str">
        <f>LOWER('Definition (EN)'!C22&amp;"_"&amp;'Definition (EN)'!D22&amp;"_"&amp;'Definition (EN)'!$N$3&amp;":")</f>
        <v>user_unfriend_notify:</v>
      </c>
      <c r="B93" t="str">
        <f t="shared" si="129"/>
        <v>%w(</v>
      </c>
      <c r="C93" t="str">
        <f t="shared" si="80"/>
        <v/>
      </c>
      <c r="D93" t="str">
        <f t="shared" ref="D93:L93" si="132">if(ISBLANK(P93), "", " ")&amp;if(ISBLANK(P93), "", P93)</f>
        <v/>
      </c>
      <c r="E93" t="str">
        <f t="shared" si="132"/>
        <v/>
      </c>
      <c r="F93" t="str">
        <f t="shared" si="132"/>
        <v/>
      </c>
      <c r="G93" t="str">
        <f t="shared" si="132"/>
        <v/>
      </c>
      <c r="H93" t="str">
        <f t="shared" si="132"/>
        <v/>
      </c>
      <c r="I93" t="str">
        <f t="shared" si="132"/>
        <v/>
      </c>
      <c r="J93" t="str">
        <f t="shared" si="132"/>
        <v/>
      </c>
      <c r="K93" t="str">
        <f t="shared" si="132"/>
        <v/>
      </c>
      <c r="L93" t="str">
        <f t="shared" si="132"/>
        <v/>
      </c>
      <c r="M93" s="26" t="str">
        <f t="shared" si="131"/>
        <v>),</v>
      </c>
      <c r="O93" t="str">
        <f>IFERROR(__xludf.DUMMYFUNCTION("SPLIT('Definition (EN)'!M22, "" + "", TRUE)"),"#VALUE!")</f>
        <v>#VALUE!</v>
      </c>
    </row>
    <row r="94">
      <c r="A94" t="str">
        <f>LOWER('Definition (EN)'!C22&amp;"_"&amp;'Definition (EN)'!D22&amp;"_"&amp;'Definition (EN)'!$K$3&amp;":")</f>
        <v>user_unfriend_push:</v>
      </c>
      <c r="B94" t="str">
        <f t="shared" si="129"/>
        <v>%w(</v>
      </c>
      <c r="C94" t="str">
        <f t="shared" si="80"/>
        <v/>
      </c>
      <c r="D94" t="str">
        <f t="shared" ref="D94:L94" si="133">if(ISBLANK(P94), "", " ")&amp;if(ISBLANK(P94), "", P94)</f>
        <v/>
      </c>
      <c r="E94" t="str">
        <f t="shared" si="133"/>
        <v/>
      </c>
      <c r="F94" t="str">
        <f t="shared" si="133"/>
        <v/>
      </c>
      <c r="G94" t="str">
        <f t="shared" si="133"/>
        <v/>
      </c>
      <c r="H94" t="str">
        <f t="shared" si="133"/>
        <v/>
      </c>
      <c r="I94" t="str">
        <f t="shared" si="133"/>
        <v/>
      </c>
      <c r="J94" t="str">
        <f t="shared" si="133"/>
        <v/>
      </c>
      <c r="K94" t="str">
        <f t="shared" si="133"/>
        <v/>
      </c>
      <c r="L94" t="str">
        <f t="shared" si="133"/>
        <v/>
      </c>
      <c r="M94" s="26" t="str">
        <f t="shared" si="131"/>
        <v>),</v>
      </c>
      <c r="O94" t="str">
        <f>IFERROR(__xludf.DUMMYFUNCTION("SPLIT('Definition (EN)'!J22, "" + "", TRUE)"),"#VALUE!")</f>
        <v>#VALUE!</v>
      </c>
    </row>
    <row r="95">
      <c r="C95" t="str">
        <f t="shared" si="80"/>
        <v/>
      </c>
      <c r="D95" t="str">
        <f t="shared" ref="D95:L95" si="134">if(ISBLANK(P95), "", " ")&amp;if(ISBLANK(P95), "", P95)</f>
        <v/>
      </c>
      <c r="E95" t="str">
        <f t="shared" si="134"/>
        <v/>
      </c>
      <c r="F95" t="str">
        <f t="shared" si="134"/>
        <v/>
      </c>
      <c r="G95" t="str">
        <f t="shared" si="134"/>
        <v/>
      </c>
      <c r="H95" t="str">
        <f t="shared" si="134"/>
        <v/>
      </c>
      <c r="I95" t="str">
        <f t="shared" si="134"/>
        <v/>
      </c>
      <c r="J95" t="str">
        <f t="shared" si="134"/>
        <v/>
      </c>
      <c r="K95" t="str">
        <f t="shared" si="134"/>
        <v/>
      </c>
      <c r="L95" t="str">
        <f t="shared" si="134"/>
        <v/>
      </c>
    </row>
    <row r="96">
      <c r="A96" t="str">
        <f>LOWER('Definition (EN)'!C23&amp;"_"&amp;'Definition (EN)'!D23&amp;"_"&amp;'Definition (EN)'!$H$3&amp;":")</f>
        <v>user_reject_me:</v>
      </c>
      <c r="B96" t="str">
        <f t="shared" ref="B96:B99" si="136">"%w("</f>
        <v>%w(</v>
      </c>
      <c r="C96" t="str">
        <f t="shared" si="80"/>
        <v>actor</v>
      </c>
      <c r="D96" t="str">
        <f t="shared" ref="D96:L96" si="135">if(ISBLANK(P96), "", " ")&amp;if(ISBLANK(P96), "", P96)</f>
        <v/>
      </c>
      <c r="E96" t="str">
        <f t="shared" si="135"/>
        <v/>
      </c>
      <c r="F96" t="str">
        <f t="shared" si="135"/>
        <v/>
      </c>
      <c r="G96" t="str">
        <f t="shared" si="135"/>
        <v/>
      </c>
      <c r="H96" t="str">
        <f t="shared" si="135"/>
        <v/>
      </c>
      <c r="I96" t="str">
        <f t="shared" si="135"/>
        <v/>
      </c>
      <c r="J96" t="str">
        <f t="shared" si="135"/>
        <v/>
      </c>
      <c r="K96" t="str">
        <f t="shared" si="135"/>
        <v/>
      </c>
      <c r="L96" t="str">
        <f t="shared" si="135"/>
        <v/>
      </c>
      <c r="M96" s="26" t="str">
        <f t="shared" ref="M96:M99" si="138">"),"</f>
        <v>),</v>
      </c>
      <c r="O96" t="str">
        <f>IFERROR(__xludf.DUMMYFUNCTION("SPLIT('Definition (EN)'!G23, "" + "", TRUE)"),"actor")</f>
        <v>actor</v>
      </c>
    </row>
    <row r="97">
      <c r="A97" t="str">
        <f>LOWER('Definition (EN)'!C23&amp;"_"&amp;'Definition (EN)'!D23&amp;"_"&amp;'Definition (EN)'!$Q$3&amp;":")</f>
        <v>user_reject_activity:</v>
      </c>
      <c r="B97" t="str">
        <f t="shared" si="136"/>
        <v>%w(</v>
      </c>
      <c r="C97" t="str">
        <f t="shared" si="80"/>
        <v/>
      </c>
      <c r="D97" t="str">
        <f t="shared" ref="D97:L97" si="137">if(ISBLANK(P97), "", " ")&amp;if(ISBLANK(P97), "", P97)</f>
        <v/>
      </c>
      <c r="E97" t="str">
        <f t="shared" si="137"/>
        <v/>
      </c>
      <c r="F97" t="str">
        <f t="shared" si="137"/>
        <v/>
      </c>
      <c r="G97" t="str">
        <f t="shared" si="137"/>
        <v/>
      </c>
      <c r="H97" t="str">
        <f t="shared" si="137"/>
        <v/>
      </c>
      <c r="I97" t="str">
        <f t="shared" si="137"/>
        <v/>
      </c>
      <c r="J97" t="str">
        <f t="shared" si="137"/>
        <v/>
      </c>
      <c r="K97" t="str">
        <f t="shared" si="137"/>
        <v/>
      </c>
      <c r="L97" t="str">
        <f t="shared" si="137"/>
        <v/>
      </c>
      <c r="M97" s="26" t="str">
        <f t="shared" si="138"/>
        <v>),</v>
      </c>
      <c r="O97" t="str">
        <f>IFERROR(__xludf.DUMMYFUNCTION("SPLIT('Definition (EN)'!P23, "" + "", TRUE)"),"#VALUE!")</f>
        <v>#VALUE!</v>
      </c>
    </row>
    <row r="98">
      <c r="A98" t="str">
        <f>LOWER('Definition (EN)'!C23&amp;"_"&amp;'Definition (EN)'!D23&amp;"_"&amp;'Definition (EN)'!$N$3&amp;":")</f>
        <v>user_reject_notify:</v>
      </c>
      <c r="B98" t="str">
        <f t="shared" si="136"/>
        <v>%w(</v>
      </c>
      <c r="C98" t="str">
        <f t="shared" si="80"/>
        <v/>
      </c>
      <c r="D98" t="str">
        <f t="shared" ref="D98:L98" si="139">if(ISBLANK(P98), "", " ")&amp;if(ISBLANK(P98), "", P98)</f>
        <v/>
      </c>
      <c r="E98" t="str">
        <f t="shared" si="139"/>
        <v/>
      </c>
      <c r="F98" t="str">
        <f t="shared" si="139"/>
        <v/>
      </c>
      <c r="G98" t="str">
        <f t="shared" si="139"/>
        <v/>
      </c>
      <c r="H98" t="str">
        <f t="shared" si="139"/>
        <v/>
      </c>
      <c r="I98" t="str">
        <f t="shared" si="139"/>
        <v/>
      </c>
      <c r="J98" t="str">
        <f t="shared" si="139"/>
        <v/>
      </c>
      <c r="K98" t="str">
        <f t="shared" si="139"/>
        <v/>
      </c>
      <c r="L98" t="str">
        <f t="shared" si="139"/>
        <v/>
      </c>
      <c r="M98" s="26" t="str">
        <f t="shared" si="138"/>
        <v>),</v>
      </c>
      <c r="O98" t="str">
        <f>IFERROR(__xludf.DUMMYFUNCTION("SPLIT('Definition (EN)'!M23, "" + "", TRUE)"),"#VALUE!")</f>
        <v>#VALUE!</v>
      </c>
    </row>
    <row r="99">
      <c r="A99" t="str">
        <f>LOWER('Definition (EN)'!C23&amp;"_"&amp;'Definition (EN)'!D23&amp;"_"&amp;'Definition (EN)'!$K$3&amp;":")</f>
        <v>user_reject_push:</v>
      </c>
      <c r="B99" t="str">
        <f t="shared" si="136"/>
        <v>%w(</v>
      </c>
      <c r="C99" t="str">
        <f t="shared" si="80"/>
        <v/>
      </c>
      <c r="D99" t="str">
        <f t="shared" ref="D99:L99" si="140">if(ISBLANK(P99), "", " ")&amp;if(ISBLANK(P99), "", P99)</f>
        <v/>
      </c>
      <c r="E99" t="str">
        <f t="shared" si="140"/>
        <v/>
      </c>
      <c r="F99" t="str">
        <f t="shared" si="140"/>
        <v/>
      </c>
      <c r="G99" t="str">
        <f t="shared" si="140"/>
        <v/>
      </c>
      <c r="H99" t="str">
        <f t="shared" si="140"/>
        <v/>
      </c>
      <c r="I99" t="str">
        <f t="shared" si="140"/>
        <v/>
      </c>
      <c r="J99" t="str">
        <f t="shared" si="140"/>
        <v/>
      </c>
      <c r="K99" t="str">
        <f t="shared" si="140"/>
        <v/>
      </c>
      <c r="L99" t="str">
        <f t="shared" si="140"/>
        <v/>
      </c>
      <c r="M99" s="26" t="str">
        <f t="shared" si="138"/>
        <v>),</v>
      </c>
      <c r="O99" t="str">
        <f>IFERROR(__xludf.DUMMYFUNCTION("SPLIT('Definition (EN)'!J23, "" + "", TRUE)"),"#VALUE!")</f>
        <v>#VALUE!</v>
      </c>
    </row>
    <row r="100">
      <c r="C100" t="str">
        <f t="shared" si="80"/>
        <v/>
      </c>
      <c r="D100" t="str">
        <f t="shared" ref="D100:L100" si="141">if(ISBLANK(P100), "", " ")&amp;if(ISBLANK(P100), "", P100)</f>
        <v/>
      </c>
      <c r="E100" t="str">
        <f t="shared" si="141"/>
        <v/>
      </c>
      <c r="F100" t="str">
        <f t="shared" si="141"/>
        <v/>
      </c>
      <c r="G100" t="str">
        <f t="shared" si="141"/>
        <v/>
      </c>
      <c r="H100" t="str">
        <f t="shared" si="141"/>
        <v/>
      </c>
      <c r="I100" t="str">
        <f t="shared" si="141"/>
        <v/>
      </c>
      <c r="J100" t="str">
        <f t="shared" si="141"/>
        <v/>
      </c>
      <c r="K100" t="str">
        <f t="shared" si="141"/>
        <v/>
      </c>
      <c r="L100" t="str">
        <f t="shared" si="141"/>
        <v/>
      </c>
    </row>
    <row r="101">
      <c r="A101" t="str">
        <f>LOWER('Definition (EN)'!C24&amp;"_"&amp;'Definition (EN)'!D24&amp;"_"&amp;'Definition (EN)'!$H$3&amp;":")</f>
        <v>slot_tagged_me:</v>
      </c>
      <c r="B101" t="str">
        <f t="shared" ref="B101:B104" si="143">"%w("</f>
        <v>%w(</v>
      </c>
      <c r="C101" t="str">
        <f t="shared" si="80"/>
        <v>actor</v>
      </c>
      <c r="D101" t="str">
        <f t="shared" ref="D101:L101" si="142">if(ISBLANK(P101), "", " ")&amp;if(ISBLANK(P101), "", P101)</f>
        <v/>
      </c>
      <c r="E101" t="str">
        <f t="shared" si="142"/>
        <v/>
      </c>
      <c r="F101" t="str">
        <f t="shared" si="142"/>
        <v/>
      </c>
      <c r="G101" t="str">
        <f t="shared" si="142"/>
        <v/>
      </c>
      <c r="H101" t="str">
        <f t="shared" si="142"/>
        <v/>
      </c>
      <c r="I101" t="str">
        <f t="shared" si="142"/>
        <v/>
      </c>
      <c r="J101" t="str">
        <f t="shared" si="142"/>
        <v/>
      </c>
      <c r="K101" t="str">
        <f t="shared" si="142"/>
        <v/>
      </c>
      <c r="L101" t="str">
        <f t="shared" si="142"/>
        <v/>
      </c>
      <c r="M101" s="26" t="str">
        <f t="shared" ref="M101:M104" si="145">"),"</f>
        <v>),</v>
      </c>
      <c r="O101" t="str">
        <f>IFERROR(__xludf.DUMMYFUNCTION("SPLIT('Definition (EN)'!G24, "" + "", TRUE)"),"actor")</f>
        <v>actor</v>
      </c>
    </row>
    <row r="102">
      <c r="A102" t="str">
        <f>LOWER('Definition (EN)'!C24&amp;"_"&amp;'Definition (EN)'!D24&amp;"_"&amp;'Definition (EN)'!$Q$3&amp;":")</f>
        <v>slot_tagged_activity:</v>
      </c>
      <c r="B102" t="str">
        <f t="shared" si="143"/>
        <v>%w(</v>
      </c>
      <c r="C102" t="str">
        <f t="shared" si="80"/>
        <v/>
      </c>
      <c r="D102" t="str">
        <f t="shared" ref="D102:L102" si="144">if(ISBLANK(P102), "", " ")&amp;if(ISBLANK(P102), "", P102)</f>
        <v/>
      </c>
      <c r="E102" t="str">
        <f t="shared" si="144"/>
        <v/>
      </c>
      <c r="F102" t="str">
        <f t="shared" si="144"/>
        <v/>
      </c>
      <c r="G102" t="str">
        <f t="shared" si="144"/>
        <v/>
      </c>
      <c r="H102" t="str">
        <f t="shared" si="144"/>
        <v/>
      </c>
      <c r="I102" t="str">
        <f t="shared" si="144"/>
        <v/>
      </c>
      <c r="J102" t="str">
        <f t="shared" si="144"/>
        <v/>
      </c>
      <c r="K102" t="str">
        <f t="shared" si="144"/>
        <v/>
      </c>
      <c r="L102" t="str">
        <f t="shared" si="144"/>
        <v/>
      </c>
      <c r="M102" s="26" t="str">
        <f t="shared" si="145"/>
        <v>),</v>
      </c>
      <c r="O102" t="str">
        <f>IFERROR(__xludf.DUMMYFUNCTION("SPLIT('Definition (EN)'!P24, "" + "", TRUE)"),"#VALUE!")</f>
        <v>#VALUE!</v>
      </c>
    </row>
    <row r="103">
      <c r="A103" t="str">
        <f>LOWER('Definition (EN)'!C24&amp;"_"&amp;'Definition (EN)'!D24&amp;"_"&amp;'Definition (EN)'!$N$3&amp;":")</f>
        <v>slot_tagged_notify:</v>
      </c>
      <c r="B103" t="str">
        <f t="shared" si="143"/>
        <v>%w(</v>
      </c>
      <c r="C103" t="str">
        <f t="shared" si="80"/>
        <v>foreign</v>
      </c>
      <c r="D103" t="str">
        <f t="shared" ref="D103:L103" si="146">if(ISBLANK(P103), "", " ")&amp;if(ISBLANK(P103), "", P103)</f>
        <v/>
      </c>
      <c r="E103" t="str">
        <f t="shared" si="146"/>
        <v/>
      </c>
      <c r="F103" t="str">
        <f t="shared" si="146"/>
        <v/>
      </c>
      <c r="G103" t="str">
        <f t="shared" si="146"/>
        <v/>
      </c>
      <c r="H103" t="str">
        <f t="shared" si="146"/>
        <v/>
      </c>
      <c r="I103" t="str">
        <f t="shared" si="146"/>
        <v/>
      </c>
      <c r="J103" t="str">
        <f t="shared" si="146"/>
        <v/>
      </c>
      <c r="K103" t="str">
        <f t="shared" si="146"/>
        <v/>
      </c>
      <c r="L103" t="str">
        <f t="shared" si="146"/>
        <v/>
      </c>
      <c r="M103" s="26" t="str">
        <f t="shared" si="145"/>
        <v>),</v>
      </c>
      <c r="O103" t="str">
        <f>IFERROR(__xludf.DUMMYFUNCTION("SPLIT('Definition (EN)'!M24, "" + "", TRUE)"),"foreign")</f>
        <v>foreign</v>
      </c>
    </row>
    <row r="104">
      <c r="A104" t="str">
        <f>LOWER('Definition (EN)'!C24&amp;"_"&amp;'Definition (EN)'!D24&amp;"_"&amp;'Definition (EN)'!$K$3&amp;":")</f>
        <v>slot_tagged_push:</v>
      </c>
      <c r="B104" t="str">
        <f t="shared" si="143"/>
        <v>%w(</v>
      </c>
      <c r="C104" t="str">
        <f t="shared" si="80"/>
        <v>foreign</v>
      </c>
      <c r="D104" t="str">
        <f t="shared" ref="D104:L104" si="147">if(ISBLANK(P104), "", " ")&amp;if(ISBLANK(P104), "", P104)</f>
        <v/>
      </c>
      <c r="E104" t="str">
        <f t="shared" si="147"/>
        <v/>
      </c>
      <c r="F104" t="str">
        <f t="shared" si="147"/>
        <v/>
      </c>
      <c r="G104" t="str">
        <f t="shared" si="147"/>
        <v/>
      </c>
      <c r="H104" t="str">
        <f t="shared" si="147"/>
        <v/>
      </c>
      <c r="I104" t="str">
        <f t="shared" si="147"/>
        <v/>
      </c>
      <c r="J104" t="str">
        <f t="shared" si="147"/>
        <v/>
      </c>
      <c r="K104" t="str">
        <f t="shared" si="147"/>
        <v/>
      </c>
      <c r="L104" t="str">
        <f t="shared" si="147"/>
        <v/>
      </c>
      <c r="M104" s="26" t="str">
        <f t="shared" si="145"/>
        <v>),</v>
      </c>
      <c r="O104" t="str">
        <f>IFERROR(__xludf.DUMMYFUNCTION("SPLIT('Definition (EN)'!J24, "" + "", TRUE)"),"foreign")</f>
        <v>foreign</v>
      </c>
    </row>
    <row r="105">
      <c r="C105" t="str">
        <f t="shared" si="80"/>
        <v/>
      </c>
      <c r="D105" t="str">
        <f t="shared" ref="D105:L105" si="148">if(ISBLANK(P105), "", " ")&amp;if(ISBLANK(P105), "", P105)</f>
        <v/>
      </c>
      <c r="E105" t="str">
        <f t="shared" si="148"/>
        <v/>
      </c>
      <c r="F105" t="str">
        <f t="shared" si="148"/>
        <v/>
      </c>
      <c r="G105" t="str">
        <f t="shared" si="148"/>
        <v/>
      </c>
      <c r="H105" t="str">
        <f t="shared" si="148"/>
        <v/>
      </c>
      <c r="I105" t="str">
        <f t="shared" si="148"/>
        <v/>
      </c>
      <c r="J105" t="str">
        <f t="shared" si="148"/>
        <v/>
      </c>
      <c r="K105" t="str">
        <f t="shared" si="148"/>
        <v/>
      </c>
      <c r="L105" t="str">
        <f t="shared" si="148"/>
        <v/>
      </c>
    </row>
    <row r="106">
      <c r="A106" t="str">
        <f>LOWER('Definition (EN)'!C25&amp;"_"&amp;'Definition (EN)'!D25&amp;"_"&amp;'Definition (EN)'!$H$3&amp;":")</f>
        <v>group_request_me:</v>
      </c>
      <c r="B106" t="str">
        <f t="shared" ref="B106:B109" si="150">"%w("</f>
        <v>%w(</v>
      </c>
      <c r="C106" t="str">
        <f t="shared" si="80"/>
        <v>actor</v>
      </c>
      <c r="D106" t="str">
        <f t="shared" ref="D106:L106" si="149">if(ISBLANK(P106), "", " ")&amp;if(ISBLANK(P106), "", P106)</f>
        <v/>
      </c>
      <c r="E106" t="str">
        <f t="shared" si="149"/>
        <v/>
      </c>
      <c r="F106" t="str">
        <f t="shared" si="149"/>
        <v/>
      </c>
      <c r="G106" t="str">
        <f t="shared" si="149"/>
        <v/>
      </c>
      <c r="H106" t="str">
        <f t="shared" si="149"/>
        <v/>
      </c>
      <c r="I106" t="str">
        <f t="shared" si="149"/>
        <v/>
      </c>
      <c r="J106" t="str">
        <f t="shared" si="149"/>
        <v/>
      </c>
      <c r="K106" t="str">
        <f t="shared" si="149"/>
        <v/>
      </c>
      <c r="L106" t="str">
        <f t="shared" si="149"/>
        <v/>
      </c>
      <c r="M106" s="26" t="str">
        <f t="shared" ref="M106:M109" si="152">"),"</f>
        <v>),</v>
      </c>
      <c r="O106" t="str">
        <f>IFERROR(__xludf.DUMMYFUNCTION("SPLIT('Definition (EN)'!G25, "" + "", TRUE)"),"actor")</f>
        <v>actor</v>
      </c>
    </row>
    <row r="107">
      <c r="A107" t="str">
        <f>LOWER('Definition (EN)'!C25&amp;"_"&amp;'Definition (EN)'!D25&amp;"_"&amp;'Definition (EN)'!$Q$3&amp;":")</f>
        <v>group_request_activity:</v>
      </c>
      <c r="B107" t="str">
        <f t="shared" si="150"/>
        <v>%w(</v>
      </c>
      <c r="C107" t="str">
        <f t="shared" si="80"/>
        <v/>
      </c>
      <c r="D107" t="str">
        <f t="shared" ref="D107:L107" si="151">if(ISBLANK(P107), "", " ")&amp;if(ISBLANK(P107), "", P107)</f>
        <v/>
      </c>
      <c r="E107" t="str">
        <f t="shared" si="151"/>
        <v/>
      </c>
      <c r="F107" t="str">
        <f t="shared" si="151"/>
        <v/>
      </c>
      <c r="G107" t="str">
        <f t="shared" si="151"/>
        <v/>
      </c>
      <c r="H107" t="str">
        <f t="shared" si="151"/>
        <v/>
      </c>
      <c r="I107" t="str">
        <f t="shared" si="151"/>
        <v/>
      </c>
      <c r="J107" t="str">
        <f t="shared" si="151"/>
        <v/>
      </c>
      <c r="K107" t="str">
        <f t="shared" si="151"/>
        <v/>
      </c>
      <c r="L107" t="str">
        <f t="shared" si="151"/>
        <v/>
      </c>
      <c r="M107" s="26" t="str">
        <f t="shared" si="152"/>
        <v>),</v>
      </c>
      <c r="O107" t="str">
        <f>IFERROR(__xludf.DUMMYFUNCTION("SPLIT('Definition (EN)'!P25, "" + "", TRUE)"),"#VALUE!")</f>
        <v>#VALUE!</v>
      </c>
    </row>
    <row r="108">
      <c r="A108" t="str">
        <f>LOWER('Definition (EN)'!C25&amp;"_"&amp;'Definition (EN)'!D25&amp;"_"&amp;'Definition (EN)'!$N$3&amp;":")</f>
        <v>group_request_notify:</v>
      </c>
      <c r="B108" t="str">
        <f t="shared" si="150"/>
        <v>%w(</v>
      </c>
      <c r="C108" t="str">
        <f t="shared" si="80"/>
        <v/>
      </c>
      <c r="D108" t="str">
        <f t="shared" ref="D108:L108" si="153">if(ISBLANK(P108), "", " ")&amp;if(ISBLANK(P108), "", P108)</f>
        <v/>
      </c>
      <c r="E108" t="str">
        <f t="shared" si="153"/>
        <v/>
      </c>
      <c r="F108" t="str">
        <f t="shared" si="153"/>
        <v/>
      </c>
      <c r="G108" t="str">
        <f t="shared" si="153"/>
        <v/>
      </c>
      <c r="H108" t="str">
        <f t="shared" si="153"/>
        <v/>
      </c>
      <c r="I108" t="str">
        <f t="shared" si="153"/>
        <v/>
      </c>
      <c r="J108" t="str">
        <f t="shared" si="153"/>
        <v/>
      </c>
      <c r="K108" t="str">
        <f t="shared" si="153"/>
        <v/>
      </c>
      <c r="L108" t="str">
        <f t="shared" si="153"/>
        <v/>
      </c>
      <c r="M108" s="26" t="str">
        <f t="shared" si="152"/>
        <v>),</v>
      </c>
      <c r="O108" t="str">
        <f>IFERROR(__xludf.DUMMYFUNCTION("SPLIT('Definition (EN)'!M25, "" + "", TRUE)"),"#VALUE!")</f>
        <v>#VALUE!</v>
      </c>
    </row>
    <row r="109">
      <c r="A109" t="str">
        <f>LOWER('Definition (EN)'!C25&amp;"_"&amp;'Definition (EN)'!D25&amp;"_"&amp;'Definition (EN)'!$K$3&amp;":")</f>
        <v>group_request_push:</v>
      </c>
      <c r="B109" t="str">
        <f t="shared" si="150"/>
        <v>%w(</v>
      </c>
      <c r="C109" t="str">
        <f t="shared" si="80"/>
        <v/>
      </c>
      <c r="D109" t="str">
        <f t="shared" ref="D109:L109" si="154">if(ISBLANK(P109), "", " ")&amp;if(ISBLANK(P109), "", P109)</f>
        <v/>
      </c>
      <c r="E109" t="str">
        <f t="shared" si="154"/>
        <v/>
      </c>
      <c r="F109" t="str">
        <f t="shared" si="154"/>
        <v/>
      </c>
      <c r="G109" t="str">
        <f t="shared" si="154"/>
        <v/>
      </c>
      <c r="H109" t="str">
        <f t="shared" si="154"/>
        <v/>
      </c>
      <c r="I109" t="str">
        <f t="shared" si="154"/>
        <v/>
      </c>
      <c r="J109" t="str">
        <f t="shared" si="154"/>
        <v/>
      </c>
      <c r="K109" t="str">
        <f t="shared" si="154"/>
        <v/>
      </c>
      <c r="L109" t="str">
        <f t="shared" si="154"/>
        <v/>
      </c>
      <c r="M109" s="26" t="str">
        <f t="shared" si="152"/>
        <v>),</v>
      </c>
      <c r="O109" t="str">
        <f>IFERROR(__xludf.DUMMYFUNCTION("SPLIT('Definition (EN)'!J25, "" + "", TRUE)"),"#VALUE!")</f>
        <v>#VALUE!</v>
      </c>
    </row>
    <row r="110">
      <c r="C110" t="str">
        <f t="shared" si="80"/>
        <v/>
      </c>
      <c r="D110" t="str">
        <f t="shared" ref="D110:L110" si="155">if(ISBLANK(P110), "", " ")&amp;if(ISBLANK(P110), "", P110)</f>
        <v/>
      </c>
      <c r="E110" t="str">
        <f t="shared" si="155"/>
        <v/>
      </c>
      <c r="F110" t="str">
        <f t="shared" si="155"/>
        <v/>
      </c>
      <c r="G110" t="str">
        <f t="shared" si="155"/>
        <v/>
      </c>
      <c r="H110" t="str">
        <f t="shared" si="155"/>
        <v/>
      </c>
      <c r="I110" t="str">
        <f t="shared" si="155"/>
        <v/>
      </c>
      <c r="J110" t="str">
        <f t="shared" si="155"/>
        <v/>
      </c>
      <c r="K110" t="str">
        <f t="shared" si="155"/>
        <v/>
      </c>
      <c r="L110" t="str">
        <f t="shared" si="155"/>
        <v/>
      </c>
    </row>
    <row r="111">
      <c r="A111" t="str">
        <f>LOWER('Definition (EN)'!C26&amp;"_"&amp;'Definition (EN)'!D26&amp;"_"&amp;'Definition (EN)'!$H$3&amp;":")</f>
        <v>group_reject_me:</v>
      </c>
      <c r="B111" t="str">
        <f t="shared" ref="B111:B114" si="157">"%w("</f>
        <v>%w(</v>
      </c>
      <c r="C111" t="str">
        <f t="shared" si="80"/>
        <v>actor</v>
      </c>
      <c r="D111" t="str">
        <f t="shared" ref="D111:L111" si="156">if(ISBLANK(P111), "", " ")&amp;if(ISBLANK(P111), "", P111)</f>
        <v/>
      </c>
      <c r="E111" t="str">
        <f t="shared" si="156"/>
        <v/>
      </c>
      <c r="F111" t="str">
        <f t="shared" si="156"/>
        <v/>
      </c>
      <c r="G111" t="str">
        <f t="shared" si="156"/>
        <v/>
      </c>
      <c r="H111" t="str">
        <f t="shared" si="156"/>
        <v/>
      </c>
      <c r="I111" t="str">
        <f t="shared" si="156"/>
        <v/>
      </c>
      <c r="J111" t="str">
        <f t="shared" si="156"/>
        <v/>
      </c>
      <c r="K111" t="str">
        <f t="shared" si="156"/>
        <v/>
      </c>
      <c r="L111" t="str">
        <f t="shared" si="156"/>
        <v/>
      </c>
      <c r="M111" s="26" t="str">
        <f t="shared" ref="M111:M114" si="159">"),"</f>
        <v>),</v>
      </c>
      <c r="O111" t="str">
        <f>IFERROR(__xludf.DUMMYFUNCTION("SPLIT('Definition (EN)'!G26, "" + "", TRUE)"),"actor")</f>
        <v>actor</v>
      </c>
    </row>
    <row r="112">
      <c r="A112" t="str">
        <f>LOWER('Definition (EN)'!C26&amp;"_"&amp;'Definition (EN)'!D26&amp;"_"&amp;'Definition (EN)'!$Q$3&amp;":")</f>
        <v>group_reject_activity:</v>
      </c>
      <c r="B112" t="str">
        <f t="shared" si="157"/>
        <v>%w(</v>
      </c>
      <c r="C112" t="str">
        <f t="shared" si="80"/>
        <v/>
      </c>
      <c r="D112" t="str">
        <f t="shared" ref="D112:L112" si="158">if(ISBLANK(P112), "", " ")&amp;if(ISBLANK(P112), "", P112)</f>
        <v/>
      </c>
      <c r="E112" t="str">
        <f t="shared" si="158"/>
        <v/>
      </c>
      <c r="F112" t="str">
        <f t="shared" si="158"/>
        <v/>
      </c>
      <c r="G112" t="str">
        <f t="shared" si="158"/>
        <v/>
      </c>
      <c r="H112" t="str">
        <f t="shared" si="158"/>
        <v/>
      </c>
      <c r="I112" t="str">
        <f t="shared" si="158"/>
        <v/>
      </c>
      <c r="J112" t="str">
        <f t="shared" si="158"/>
        <v/>
      </c>
      <c r="K112" t="str">
        <f t="shared" si="158"/>
        <v/>
      </c>
      <c r="L112" t="str">
        <f t="shared" si="158"/>
        <v/>
      </c>
      <c r="M112" s="26" t="str">
        <f t="shared" si="159"/>
        <v>),</v>
      </c>
      <c r="O112" t="str">
        <f>IFERROR(__xludf.DUMMYFUNCTION("SPLIT('Definition (EN)'!P26, "" + "", TRUE)"),"#VALUE!")</f>
        <v>#VALUE!</v>
      </c>
    </row>
    <row r="113">
      <c r="A113" t="str">
        <f>LOWER('Definition (EN)'!C26&amp;"_"&amp;'Definition (EN)'!D26&amp;"_"&amp;'Definition (EN)'!$N$3&amp;":")</f>
        <v>group_reject_notify:</v>
      </c>
      <c r="B113" t="str">
        <f t="shared" si="157"/>
        <v>%w(</v>
      </c>
      <c r="C113" t="str">
        <f t="shared" si="80"/>
        <v/>
      </c>
      <c r="D113" t="str">
        <f t="shared" ref="D113:L113" si="160">if(ISBLANK(P113), "", " ")&amp;if(ISBLANK(P113), "", P113)</f>
        <v/>
      </c>
      <c r="E113" t="str">
        <f t="shared" si="160"/>
        <v/>
      </c>
      <c r="F113" t="str">
        <f t="shared" si="160"/>
        <v/>
      </c>
      <c r="G113" t="str">
        <f t="shared" si="160"/>
        <v/>
      </c>
      <c r="H113" t="str">
        <f t="shared" si="160"/>
        <v/>
      </c>
      <c r="I113" t="str">
        <f t="shared" si="160"/>
        <v/>
      </c>
      <c r="J113" t="str">
        <f t="shared" si="160"/>
        <v/>
      </c>
      <c r="K113" t="str">
        <f t="shared" si="160"/>
        <v/>
      </c>
      <c r="L113" t="str">
        <f t="shared" si="160"/>
        <v/>
      </c>
      <c r="M113" s="26" t="str">
        <f t="shared" si="159"/>
        <v>),</v>
      </c>
      <c r="O113" t="str">
        <f>IFERROR(__xludf.DUMMYFUNCTION("SPLIT('Definition (EN)'!M26, "" + "", TRUE)"),"#VALUE!")</f>
        <v>#VALUE!</v>
      </c>
    </row>
    <row r="114">
      <c r="A114" t="str">
        <f>LOWER('Definition (EN)'!C26&amp;"_"&amp;'Definition (EN)'!D26&amp;"_"&amp;'Definition (EN)'!$K$3&amp;":")</f>
        <v>group_reject_push:</v>
      </c>
      <c r="B114" t="str">
        <f t="shared" si="157"/>
        <v>%w(</v>
      </c>
      <c r="C114" t="str">
        <f t="shared" si="80"/>
        <v/>
      </c>
      <c r="D114" t="str">
        <f t="shared" ref="D114:L114" si="161">if(ISBLANK(P114), "", " ")&amp;if(ISBLANK(P114), "", P114)</f>
        <v/>
      </c>
      <c r="E114" t="str">
        <f t="shared" si="161"/>
        <v/>
      </c>
      <c r="F114" t="str">
        <f t="shared" si="161"/>
        <v/>
      </c>
      <c r="G114" t="str">
        <f t="shared" si="161"/>
        <v/>
      </c>
      <c r="H114" t="str">
        <f t="shared" si="161"/>
        <v/>
      </c>
      <c r="I114" t="str">
        <f t="shared" si="161"/>
        <v/>
      </c>
      <c r="J114" t="str">
        <f t="shared" si="161"/>
        <v/>
      </c>
      <c r="K114" t="str">
        <f t="shared" si="161"/>
        <v/>
      </c>
      <c r="L114" t="str">
        <f t="shared" si="161"/>
        <v/>
      </c>
      <c r="M114" s="26" t="str">
        <f t="shared" si="159"/>
        <v>),</v>
      </c>
      <c r="O114" t="str">
        <f>IFERROR(__xludf.DUMMYFUNCTION("SPLIT('Definition (EN)'!J26, "" + "", TRUE)"),"#VALUE!")</f>
        <v>#VALUE!</v>
      </c>
    </row>
    <row r="115">
      <c r="C115" t="str">
        <f t="shared" si="80"/>
        <v/>
      </c>
      <c r="D115" t="str">
        <f t="shared" ref="D115:L115" si="162">if(ISBLANK(P115), "", " ")&amp;if(ISBLANK(P115), "", P115)</f>
        <v/>
      </c>
      <c r="E115" t="str">
        <f t="shared" si="162"/>
        <v/>
      </c>
      <c r="F115" t="str">
        <f t="shared" si="162"/>
        <v/>
      </c>
      <c r="G115" t="str">
        <f t="shared" si="162"/>
        <v/>
      </c>
      <c r="H115" t="str">
        <f t="shared" si="162"/>
        <v/>
      </c>
      <c r="I115" t="str">
        <f t="shared" si="162"/>
        <v/>
      </c>
      <c r="J115" t="str">
        <f t="shared" si="162"/>
        <v/>
      </c>
      <c r="K115" t="str">
        <f t="shared" si="162"/>
        <v/>
      </c>
      <c r="L115" t="str">
        <f t="shared" si="162"/>
        <v/>
      </c>
    </row>
    <row r="116">
      <c r="A116" t="str">
        <f>LOWER('Definition (EN)'!C27&amp;"_"&amp;'Definition (EN)'!D27&amp;"_"&amp;'Definition (EN)'!$H$3&amp;":")</f>
        <v>group_kick_me:</v>
      </c>
      <c r="B116" t="str">
        <f t="shared" ref="B116:B119" si="164">"%w("</f>
        <v>%w(</v>
      </c>
      <c r="C116" t="str">
        <f t="shared" si="80"/>
        <v>actor</v>
      </c>
      <c r="D116" t="str">
        <f t="shared" ref="D116:L116" si="163">if(ISBLANK(P116), "", " ")&amp;if(ISBLANK(P116), "", P116)</f>
        <v/>
      </c>
      <c r="E116" t="str">
        <f t="shared" si="163"/>
        <v/>
      </c>
      <c r="F116" t="str">
        <f t="shared" si="163"/>
        <v/>
      </c>
      <c r="G116" t="str">
        <f t="shared" si="163"/>
        <v/>
      </c>
      <c r="H116" t="str">
        <f t="shared" si="163"/>
        <v/>
      </c>
      <c r="I116" t="str">
        <f t="shared" si="163"/>
        <v/>
      </c>
      <c r="J116" t="str">
        <f t="shared" si="163"/>
        <v/>
      </c>
      <c r="K116" t="str">
        <f t="shared" si="163"/>
        <v/>
      </c>
      <c r="L116" t="str">
        <f t="shared" si="163"/>
        <v/>
      </c>
      <c r="M116" s="26" t="str">
        <f t="shared" ref="M116:M119" si="166">"),"</f>
        <v>),</v>
      </c>
      <c r="O116" t="str">
        <f>IFERROR(__xludf.DUMMYFUNCTION("SPLIT('Definition (EN)'!G27, "" + "", TRUE)"),"actor")</f>
        <v>actor</v>
      </c>
    </row>
    <row r="117">
      <c r="A117" t="str">
        <f>LOWER('Definition (EN)'!C27&amp;"_"&amp;'Definition (EN)'!D27&amp;"_"&amp;'Definition (EN)'!$Q$3&amp;":")</f>
        <v>group_kick_activity:</v>
      </c>
      <c r="B117" t="str">
        <f t="shared" si="164"/>
        <v>%w(</v>
      </c>
      <c r="C117" t="str">
        <f t="shared" si="80"/>
        <v/>
      </c>
      <c r="D117" t="str">
        <f t="shared" ref="D117:L117" si="165">if(ISBLANK(P117), "", " ")&amp;if(ISBLANK(P117), "", P117)</f>
        <v/>
      </c>
      <c r="E117" t="str">
        <f t="shared" si="165"/>
        <v/>
      </c>
      <c r="F117" t="str">
        <f t="shared" si="165"/>
        <v/>
      </c>
      <c r="G117" t="str">
        <f t="shared" si="165"/>
        <v/>
      </c>
      <c r="H117" t="str">
        <f t="shared" si="165"/>
        <v/>
      </c>
      <c r="I117" t="str">
        <f t="shared" si="165"/>
        <v/>
      </c>
      <c r="J117" t="str">
        <f t="shared" si="165"/>
        <v/>
      </c>
      <c r="K117" t="str">
        <f t="shared" si="165"/>
        <v/>
      </c>
      <c r="L117" t="str">
        <f t="shared" si="165"/>
        <v/>
      </c>
      <c r="M117" s="26" t="str">
        <f t="shared" si="166"/>
        <v>),</v>
      </c>
      <c r="O117" t="str">
        <f>IFERROR(__xludf.DUMMYFUNCTION("SPLIT('Definition (EN)'!P27, "" + "", TRUE)"),"#VALUE!")</f>
        <v>#VALUE!</v>
      </c>
    </row>
    <row r="118">
      <c r="A118" t="str">
        <f>LOWER('Definition (EN)'!C27&amp;"_"&amp;'Definition (EN)'!D27&amp;"_"&amp;'Definition (EN)'!$N$3&amp;":")</f>
        <v>group_kick_notify:</v>
      </c>
      <c r="B118" t="str">
        <f t="shared" si="164"/>
        <v>%w(</v>
      </c>
      <c r="C118" t="str">
        <f t="shared" si="80"/>
        <v/>
      </c>
      <c r="D118" t="str">
        <f t="shared" ref="D118:L118" si="167">if(ISBLANK(P118), "", " ")&amp;if(ISBLANK(P118), "", P118)</f>
        <v/>
      </c>
      <c r="E118" t="str">
        <f t="shared" si="167"/>
        <v/>
      </c>
      <c r="F118" t="str">
        <f t="shared" si="167"/>
        <v/>
      </c>
      <c r="G118" t="str">
        <f t="shared" si="167"/>
        <v/>
      </c>
      <c r="H118" t="str">
        <f t="shared" si="167"/>
        <v/>
      </c>
      <c r="I118" t="str">
        <f t="shared" si="167"/>
        <v/>
      </c>
      <c r="J118" t="str">
        <f t="shared" si="167"/>
        <v/>
      </c>
      <c r="K118" t="str">
        <f t="shared" si="167"/>
        <v/>
      </c>
      <c r="L118" t="str">
        <f t="shared" si="167"/>
        <v/>
      </c>
      <c r="M118" s="26" t="str">
        <f t="shared" si="166"/>
        <v>),</v>
      </c>
      <c r="O118" t="str">
        <f>IFERROR(__xludf.DUMMYFUNCTION("SPLIT('Definition (EN)'!M27, "" + "", TRUE)"),"#VALUE!")</f>
        <v>#VALUE!</v>
      </c>
    </row>
    <row r="119">
      <c r="A119" t="str">
        <f>LOWER('Definition (EN)'!C27&amp;"_"&amp;'Definition (EN)'!D27&amp;"_"&amp;'Definition (EN)'!$K$3&amp;":")</f>
        <v>group_kick_push:</v>
      </c>
      <c r="B119" t="str">
        <f t="shared" si="164"/>
        <v>%w(</v>
      </c>
      <c r="C119" t="str">
        <f t="shared" si="80"/>
        <v/>
      </c>
      <c r="D119" t="str">
        <f t="shared" ref="D119:L119" si="168">if(ISBLANK(P119), "", " ")&amp;if(ISBLANK(P119), "", P119)</f>
        <v/>
      </c>
      <c r="E119" t="str">
        <f t="shared" si="168"/>
        <v/>
      </c>
      <c r="F119" t="str">
        <f t="shared" si="168"/>
        <v/>
      </c>
      <c r="G119" t="str">
        <f t="shared" si="168"/>
        <v/>
      </c>
      <c r="H119" t="str">
        <f t="shared" si="168"/>
        <v/>
      </c>
      <c r="I119" t="str">
        <f t="shared" si="168"/>
        <v/>
      </c>
      <c r="J119" t="str">
        <f t="shared" si="168"/>
        <v/>
      </c>
      <c r="K119" t="str">
        <f t="shared" si="168"/>
        <v/>
      </c>
      <c r="L119" t="str">
        <f t="shared" si="168"/>
        <v/>
      </c>
      <c r="M119" s="26" t="str">
        <f t="shared" si="166"/>
        <v>),</v>
      </c>
      <c r="O119" t="str">
        <f>IFERROR(__xludf.DUMMYFUNCTION("SPLIT('Definition (EN)'!J27, "" + "", TRUE)"),"#VALUE!")</f>
        <v>#VALUE!</v>
      </c>
    </row>
    <row r="120">
      <c r="C120" t="str">
        <f t="shared" si="80"/>
        <v/>
      </c>
      <c r="D120" t="str">
        <f t="shared" ref="D120:L120" si="169">if(ISBLANK(P120), "", " ")&amp;if(ISBLANK(P120), "", P120)</f>
        <v/>
      </c>
      <c r="E120" t="str">
        <f t="shared" si="169"/>
        <v/>
      </c>
      <c r="F120" t="str">
        <f t="shared" si="169"/>
        <v/>
      </c>
      <c r="G120" t="str">
        <f t="shared" si="169"/>
        <v/>
      </c>
      <c r="H120" t="str">
        <f t="shared" si="169"/>
        <v/>
      </c>
      <c r="I120" t="str">
        <f t="shared" si="169"/>
        <v/>
      </c>
      <c r="J120" t="str">
        <f t="shared" si="169"/>
        <v/>
      </c>
      <c r="K120" t="str">
        <f t="shared" si="169"/>
        <v/>
      </c>
      <c r="L120" t="str">
        <f t="shared" si="169"/>
        <v/>
      </c>
    </row>
    <row r="121">
      <c r="A121" t="str">
        <f>LOWER('Definition (EN)'!C28&amp;"_"&amp;'Definition (EN)'!D28&amp;"_"&amp;'Definition (EN)'!$H$3&amp;":")</f>
        <v>group_leave_me:</v>
      </c>
      <c r="B121" t="str">
        <f t="shared" ref="B121:B124" si="171">"%w("</f>
        <v>%w(</v>
      </c>
      <c r="C121" t="str">
        <f t="shared" si="80"/>
        <v>actor</v>
      </c>
      <c r="D121" t="str">
        <f t="shared" ref="D121:L121" si="170">if(ISBLANK(P121), "", " ")&amp;if(ISBLANK(P121), "", P121)</f>
        <v/>
      </c>
      <c r="E121" t="str">
        <f t="shared" si="170"/>
        <v/>
      </c>
      <c r="F121" t="str">
        <f t="shared" si="170"/>
        <v/>
      </c>
      <c r="G121" t="str">
        <f t="shared" si="170"/>
        <v/>
      </c>
      <c r="H121" t="str">
        <f t="shared" si="170"/>
        <v/>
      </c>
      <c r="I121" t="str">
        <f t="shared" si="170"/>
        <v/>
      </c>
      <c r="J121" t="str">
        <f t="shared" si="170"/>
        <v/>
      </c>
      <c r="K121" t="str">
        <f t="shared" si="170"/>
        <v/>
      </c>
      <c r="L121" t="str">
        <f t="shared" si="170"/>
        <v/>
      </c>
      <c r="M121" s="26" t="str">
        <f t="shared" ref="M121:M124" si="173">"),"</f>
        <v>),</v>
      </c>
      <c r="O121" t="str">
        <f>IFERROR(__xludf.DUMMYFUNCTION("SPLIT('Definition (EN)'!G28, "" + "", TRUE)"),"actor")</f>
        <v>actor</v>
      </c>
    </row>
    <row r="122">
      <c r="A122" t="str">
        <f>LOWER('Definition (EN)'!C28&amp;"_"&amp;'Definition (EN)'!D28&amp;"_"&amp;'Definition (EN)'!$Q$3&amp;":")</f>
        <v>group_leave_activity:</v>
      </c>
      <c r="B122" t="str">
        <f t="shared" si="171"/>
        <v>%w(</v>
      </c>
      <c r="C122" t="str">
        <f t="shared" si="80"/>
        <v>owner</v>
      </c>
      <c r="D122" t="str">
        <f t="shared" ref="D122:L122" si="172">if(ISBLANK(P122), "", " ")&amp;if(ISBLANK(P122), "", P122)</f>
        <v/>
      </c>
      <c r="E122" t="str">
        <f t="shared" si="172"/>
        <v/>
      </c>
      <c r="F122" t="str">
        <f t="shared" si="172"/>
        <v/>
      </c>
      <c r="G122" t="str">
        <f t="shared" si="172"/>
        <v/>
      </c>
      <c r="H122" t="str">
        <f t="shared" si="172"/>
        <v/>
      </c>
      <c r="I122" t="str">
        <f t="shared" si="172"/>
        <v/>
      </c>
      <c r="J122" t="str">
        <f t="shared" si="172"/>
        <v/>
      </c>
      <c r="K122" t="str">
        <f t="shared" si="172"/>
        <v/>
      </c>
      <c r="L122" t="str">
        <f t="shared" si="172"/>
        <v/>
      </c>
      <c r="M122" s="26" t="str">
        <f t="shared" si="173"/>
        <v>),</v>
      </c>
      <c r="O122" t="str">
        <f>IFERROR(__xludf.DUMMYFUNCTION("SPLIT('Definition (EN)'!P28, "" + "", TRUE)"),"owner")</f>
        <v>owner</v>
      </c>
    </row>
    <row r="123">
      <c r="A123" t="str">
        <f>LOWER('Definition (EN)'!C28&amp;"_"&amp;'Definition (EN)'!D28&amp;"_"&amp;'Definition (EN)'!$N$3&amp;":")</f>
        <v>group_leave_notify:</v>
      </c>
      <c r="B123" t="str">
        <f t="shared" si="171"/>
        <v>%w(</v>
      </c>
      <c r="C123" t="str">
        <f t="shared" si="80"/>
        <v/>
      </c>
      <c r="D123" t="str">
        <f t="shared" ref="D123:L123" si="174">if(ISBLANK(P123), "", " ")&amp;if(ISBLANK(P123), "", P123)</f>
        <v/>
      </c>
      <c r="E123" t="str">
        <f t="shared" si="174"/>
        <v/>
      </c>
      <c r="F123" t="str">
        <f t="shared" si="174"/>
        <v/>
      </c>
      <c r="G123" t="str">
        <f t="shared" si="174"/>
        <v/>
      </c>
      <c r="H123" t="str">
        <f t="shared" si="174"/>
        <v/>
      </c>
      <c r="I123" t="str">
        <f t="shared" si="174"/>
        <v/>
      </c>
      <c r="J123" t="str">
        <f t="shared" si="174"/>
        <v/>
      </c>
      <c r="K123" t="str">
        <f t="shared" si="174"/>
        <v/>
      </c>
      <c r="L123" t="str">
        <f t="shared" si="174"/>
        <v/>
      </c>
      <c r="M123" s="26" t="str">
        <f t="shared" si="173"/>
        <v>),</v>
      </c>
      <c r="O123" t="str">
        <f>IFERROR(__xludf.DUMMYFUNCTION("SPLIT('Definition (EN)'!M28, "" + "", TRUE)"),"#VALUE!")</f>
        <v>#VALUE!</v>
      </c>
    </row>
    <row r="124">
      <c r="A124" t="str">
        <f>LOWER('Definition (EN)'!C28&amp;"_"&amp;'Definition (EN)'!D28&amp;"_"&amp;'Definition (EN)'!$K$3&amp;":")</f>
        <v>group_leave_push:</v>
      </c>
      <c r="B124" t="str">
        <f t="shared" si="171"/>
        <v>%w(</v>
      </c>
      <c r="C124" t="str">
        <f t="shared" si="80"/>
        <v/>
      </c>
      <c r="D124" t="str">
        <f t="shared" ref="D124:L124" si="175">if(ISBLANK(P124), "", " ")&amp;if(ISBLANK(P124), "", P124)</f>
        <v/>
      </c>
      <c r="E124" t="str">
        <f t="shared" si="175"/>
        <v/>
      </c>
      <c r="F124" t="str">
        <f t="shared" si="175"/>
        <v/>
      </c>
      <c r="G124" t="str">
        <f t="shared" si="175"/>
        <v/>
      </c>
      <c r="H124" t="str">
        <f t="shared" si="175"/>
        <v/>
      </c>
      <c r="I124" t="str">
        <f t="shared" si="175"/>
        <v/>
      </c>
      <c r="J124" t="str">
        <f t="shared" si="175"/>
        <v/>
      </c>
      <c r="K124" t="str">
        <f t="shared" si="175"/>
        <v/>
      </c>
      <c r="L124" t="str">
        <f t="shared" si="175"/>
        <v/>
      </c>
      <c r="M124" s="26" t="str">
        <f t="shared" si="173"/>
        <v>),</v>
      </c>
      <c r="O124" t="str">
        <f>IFERROR(__xludf.DUMMYFUNCTION("SPLIT('Definition (EN)'!J28, "" + "", TRUE)"),"#VALUE!")</f>
        <v>#VALUE!</v>
      </c>
    </row>
    <row r="125">
      <c r="C125" t="str">
        <f t="shared" si="80"/>
        <v/>
      </c>
      <c r="D125" t="str">
        <f t="shared" ref="D125:L125" si="176">if(ISBLANK(P125), "", " ")&amp;if(ISBLANK(P125), "", P125)</f>
        <v/>
      </c>
      <c r="E125" t="str">
        <f t="shared" si="176"/>
        <v/>
      </c>
      <c r="F125" t="str">
        <f t="shared" si="176"/>
        <v/>
      </c>
      <c r="G125" t="str">
        <f t="shared" si="176"/>
        <v/>
      </c>
      <c r="H125" t="str">
        <f t="shared" si="176"/>
        <v/>
      </c>
      <c r="I125" t="str">
        <f t="shared" si="176"/>
        <v/>
      </c>
      <c r="J125" t="str">
        <f t="shared" si="176"/>
        <v/>
      </c>
      <c r="K125" t="str">
        <f t="shared" si="176"/>
        <v/>
      </c>
      <c r="L125" t="str">
        <f t="shared" si="176"/>
        <v/>
      </c>
    </row>
    <row r="126">
      <c r="A126" t="str">
        <f>LOWER('Definition (EN)'!C29&amp;"_"&amp;'Definition (EN)'!D29&amp;"_"&amp;'Definition (EN)'!$H$3&amp;":")</f>
        <v>group_containership_me:</v>
      </c>
      <c r="B126" t="str">
        <f t="shared" ref="B126:B129" si="178">"%w("</f>
        <v>%w(</v>
      </c>
      <c r="C126" t="str">
        <f t="shared" si="80"/>
        <v>actor</v>
      </c>
      <c r="D126" t="str">
        <f t="shared" ref="D126:L126" si="177">if(ISBLANK(P126), "", " ")&amp;if(ISBLANK(P126), "", P126)</f>
        <v/>
      </c>
      <c r="E126" t="str">
        <f t="shared" si="177"/>
        <v/>
      </c>
      <c r="F126" t="str">
        <f t="shared" si="177"/>
        <v/>
      </c>
      <c r="G126" t="str">
        <f t="shared" si="177"/>
        <v/>
      </c>
      <c r="H126" t="str">
        <f t="shared" si="177"/>
        <v/>
      </c>
      <c r="I126" t="str">
        <f t="shared" si="177"/>
        <v/>
      </c>
      <c r="J126" t="str">
        <f t="shared" si="177"/>
        <v/>
      </c>
      <c r="K126" t="str">
        <f t="shared" si="177"/>
        <v/>
      </c>
      <c r="L126" t="str">
        <f t="shared" si="177"/>
        <v/>
      </c>
      <c r="M126" s="26" t="str">
        <f t="shared" ref="M126:M129" si="180">"),"</f>
        <v>),</v>
      </c>
      <c r="O126" t="str">
        <f>IFERROR(__xludf.DUMMYFUNCTION("SPLIT('Definition (EN)'!G29, "" + "", TRUE)"),"actor")</f>
        <v>actor</v>
      </c>
    </row>
    <row r="127">
      <c r="A127" t="str">
        <f>LOWER('Definition (EN)'!C29&amp;"_"&amp;'Definition (EN)'!D29&amp;"_"&amp;'Definition (EN)'!$Q$3&amp;":")</f>
        <v>group_containership_activity:</v>
      </c>
      <c r="B127" t="str">
        <f t="shared" si="178"/>
        <v>%w(</v>
      </c>
      <c r="C127" t="str">
        <f t="shared" si="80"/>
        <v>actor</v>
      </c>
      <c r="D127" t="str">
        <f t="shared" ref="D127:L127" si="179">if(ISBLANK(P127), "", " ")&amp;if(ISBLANK(P127), "", P127)</f>
        <v> member</v>
      </c>
      <c r="E127" t="str">
        <f t="shared" si="179"/>
        <v/>
      </c>
      <c r="F127" t="str">
        <f t="shared" si="179"/>
        <v/>
      </c>
      <c r="G127" t="str">
        <f t="shared" si="179"/>
        <v/>
      </c>
      <c r="H127" t="str">
        <f t="shared" si="179"/>
        <v/>
      </c>
      <c r="I127" t="str">
        <f t="shared" si="179"/>
        <v/>
      </c>
      <c r="J127" t="str">
        <f t="shared" si="179"/>
        <v/>
      </c>
      <c r="K127" t="str">
        <f t="shared" si="179"/>
        <v/>
      </c>
      <c r="L127" t="str">
        <f t="shared" si="179"/>
        <v/>
      </c>
      <c r="M127" s="26" t="str">
        <f t="shared" si="180"/>
        <v>),</v>
      </c>
      <c r="O127" t="str">
        <f>IFERROR(__xludf.DUMMYFUNCTION("SPLIT('Definition (EN)'!P29, "" + "", TRUE)"),"actor")</f>
        <v>actor</v>
      </c>
      <c r="P127" t="s">
        <v>218</v>
      </c>
    </row>
    <row r="128">
      <c r="A128" t="str">
        <f>LOWER('Definition (EN)'!C29&amp;"_"&amp;'Definition (EN)'!D29&amp;"_"&amp;'Definition (EN)'!$N$3&amp;":")</f>
        <v>group_containership_notify:</v>
      </c>
      <c r="B128" t="str">
        <f t="shared" si="178"/>
        <v>%w(</v>
      </c>
      <c r="C128" t="str">
        <f t="shared" si="80"/>
        <v/>
      </c>
      <c r="D128" t="str">
        <f t="shared" ref="D128:L128" si="181">if(ISBLANK(P128), "", " ")&amp;if(ISBLANK(P128), "", P128)</f>
        <v/>
      </c>
      <c r="E128" t="str">
        <f t="shared" si="181"/>
        <v/>
      </c>
      <c r="F128" t="str">
        <f t="shared" si="181"/>
        <v/>
      </c>
      <c r="G128" t="str">
        <f t="shared" si="181"/>
        <v/>
      </c>
      <c r="H128" t="str">
        <f t="shared" si="181"/>
        <v/>
      </c>
      <c r="I128" t="str">
        <f t="shared" si="181"/>
        <v/>
      </c>
      <c r="J128" t="str">
        <f t="shared" si="181"/>
        <v/>
      </c>
      <c r="K128" t="str">
        <f t="shared" si="181"/>
        <v/>
      </c>
      <c r="L128" t="str">
        <f t="shared" si="181"/>
        <v/>
      </c>
      <c r="M128" s="26" t="str">
        <f t="shared" si="180"/>
        <v>),</v>
      </c>
      <c r="O128" t="str">
        <f>IFERROR(__xludf.DUMMYFUNCTION("SPLIT('Definition (EN)'!M29, "" + "", TRUE)"),"#VALUE!")</f>
        <v>#VALUE!</v>
      </c>
    </row>
    <row r="129">
      <c r="A129" t="str">
        <f>LOWER('Definition (EN)'!C29&amp;"_"&amp;'Definition (EN)'!D29&amp;"_"&amp;'Definition (EN)'!$K$3&amp;":")</f>
        <v>group_containership_push:</v>
      </c>
      <c r="B129" t="str">
        <f t="shared" si="178"/>
        <v>%w(</v>
      </c>
      <c r="C129" t="str">
        <f t="shared" si="80"/>
        <v>member</v>
      </c>
      <c r="D129" t="str">
        <f t="shared" ref="D129:L129" si="182">if(ISBLANK(P129), "", " ")&amp;if(ISBLANK(P129), "", P129)</f>
        <v/>
      </c>
      <c r="E129" t="str">
        <f t="shared" si="182"/>
        <v/>
      </c>
      <c r="F129" t="str">
        <f t="shared" si="182"/>
        <v/>
      </c>
      <c r="G129" t="str">
        <f t="shared" si="182"/>
        <v/>
      </c>
      <c r="H129" t="str">
        <f t="shared" si="182"/>
        <v/>
      </c>
      <c r="I129" t="str">
        <f t="shared" si="182"/>
        <v/>
      </c>
      <c r="J129" t="str">
        <f t="shared" si="182"/>
        <v/>
      </c>
      <c r="K129" t="str">
        <f t="shared" si="182"/>
        <v/>
      </c>
      <c r="L129" t="str">
        <f t="shared" si="182"/>
        <v/>
      </c>
      <c r="M129" s="26" t="str">
        <f t="shared" si="180"/>
        <v>),</v>
      </c>
      <c r="O129" t="str">
        <f>IFERROR(__xludf.DUMMYFUNCTION("SPLIT('Definition (EN)'!J29, "" + "", TRUE)"),"member")</f>
        <v>member</v>
      </c>
    </row>
    <row r="130">
      <c r="C130" t="str">
        <f t="shared" si="80"/>
        <v/>
      </c>
      <c r="D130" t="str">
        <f t="shared" ref="D130:L130" si="183">if(ISBLANK(P130), "", " ")&amp;if(ISBLANK(P130), "", P130)</f>
        <v/>
      </c>
      <c r="E130" t="str">
        <f t="shared" si="183"/>
        <v/>
      </c>
      <c r="F130" t="str">
        <f t="shared" si="183"/>
        <v/>
      </c>
      <c r="G130" t="str">
        <f t="shared" si="183"/>
        <v/>
      </c>
      <c r="H130" t="str">
        <f t="shared" si="183"/>
        <v/>
      </c>
      <c r="I130" t="str">
        <f t="shared" si="183"/>
        <v/>
      </c>
      <c r="J130" t="str">
        <f t="shared" si="183"/>
        <v/>
      </c>
      <c r="K130" t="str">
        <f t="shared" si="183"/>
        <v/>
      </c>
      <c r="L130" t="str">
        <f t="shared" si="183"/>
        <v/>
      </c>
    </row>
    <row r="131">
      <c r="A131" t="str">
        <f>LOWER('Definition (EN)'!C30&amp;"_"&amp;'Definition (EN)'!D30&amp;"_"&amp;'Definition (EN)'!$H$3&amp;":")</f>
        <v>group_containertag_me:</v>
      </c>
      <c r="B131" t="str">
        <f t="shared" ref="B131:B134" si="185">"%w("</f>
        <v>%w(</v>
      </c>
      <c r="C131" t="str">
        <f t="shared" si="80"/>
        <v>actor</v>
      </c>
      <c r="D131" t="str">
        <f t="shared" ref="D131:L131" si="184">if(ISBLANK(P131), "", " ")&amp;if(ISBLANK(P131), "", P131)</f>
        <v/>
      </c>
      <c r="E131" t="str">
        <f t="shared" si="184"/>
        <v/>
      </c>
      <c r="F131" t="str">
        <f t="shared" si="184"/>
        <v/>
      </c>
      <c r="G131" t="str">
        <f t="shared" si="184"/>
        <v/>
      </c>
      <c r="H131" t="str">
        <f t="shared" si="184"/>
        <v/>
      </c>
      <c r="I131" t="str">
        <f t="shared" si="184"/>
        <v/>
      </c>
      <c r="J131" t="str">
        <f t="shared" si="184"/>
        <v/>
      </c>
      <c r="K131" t="str">
        <f t="shared" si="184"/>
        <v/>
      </c>
      <c r="L131" t="str">
        <f t="shared" si="184"/>
        <v/>
      </c>
      <c r="M131" s="26" t="str">
        <f t="shared" ref="M131:M134" si="187">"),"</f>
        <v>),</v>
      </c>
      <c r="O131" t="str">
        <f>IFERROR(__xludf.DUMMYFUNCTION("SPLIT('Definition (EN)'!G30, "" + "", TRUE)"),"actor")</f>
        <v>actor</v>
      </c>
    </row>
    <row r="132">
      <c r="A132" t="str">
        <f>LOWER('Definition (EN)'!C30&amp;"_"&amp;'Definition (EN)'!D30&amp;"_"&amp;'Definition (EN)'!$Q$3&amp;":")</f>
        <v>group_containertag_activity:</v>
      </c>
      <c r="B132" t="str">
        <f t="shared" si="185"/>
        <v>%w(</v>
      </c>
      <c r="C132" t="str">
        <f t="shared" si="80"/>
        <v>actor</v>
      </c>
      <c r="D132" t="str">
        <f t="shared" ref="D132:L132" si="186">if(ISBLANK(P132), "", " ")&amp;if(ISBLANK(P132), "", P132)</f>
        <v> member</v>
      </c>
      <c r="E132" t="str">
        <f t="shared" si="186"/>
        <v/>
      </c>
      <c r="F132" t="str">
        <f t="shared" si="186"/>
        <v/>
      </c>
      <c r="G132" t="str">
        <f t="shared" si="186"/>
        <v/>
      </c>
      <c r="H132" t="str">
        <f t="shared" si="186"/>
        <v/>
      </c>
      <c r="I132" t="str">
        <f t="shared" si="186"/>
        <v/>
      </c>
      <c r="J132" t="str">
        <f t="shared" si="186"/>
        <v/>
      </c>
      <c r="K132" t="str">
        <f t="shared" si="186"/>
        <v/>
      </c>
      <c r="L132" t="str">
        <f t="shared" si="186"/>
        <v/>
      </c>
      <c r="M132" s="26" t="str">
        <f t="shared" si="187"/>
        <v>),</v>
      </c>
      <c r="O132" t="str">
        <f>IFERROR(__xludf.DUMMYFUNCTION("SPLIT('Definition (EN)'!P30, "" + "", TRUE)"),"actor")</f>
        <v>actor</v>
      </c>
      <c r="P132" t="s">
        <v>218</v>
      </c>
    </row>
    <row r="133">
      <c r="A133" t="str">
        <f>LOWER('Definition (EN)'!C30&amp;"_"&amp;'Definition (EN)'!D30&amp;"_"&amp;'Definition (EN)'!$N$3&amp;":")</f>
        <v>group_containertag_notify:</v>
      </c>
      <c r="B133" t="str">
        <f t="shared" si="185"/>
        <v>%w(</v>
      </c>
      <c r="C133" t="str">
        <f t="shared" si="80"/>
        <v>foreign</v>
      </c>
      <c r="D133" t="str">
        <f t="shared" ref="D133:L133" si="188">if(ISBLANK(P133), "", " ")&amp;if(ISBLANK(P133), "", P133)</f>
        <v/>
      </c>
      <c r="E133" t="str">
        <f t="shared" si="188"/>
        <v/>
      </c>
      <c r="F133" t="str">
        <f t="shared" si="188"/>
        <v/>
      </c>
      <c r="G133" t="str">
        <f t="shared" si="188"/>
        <v/>
      </c>
      <c r="H133" t="str">
        <f t="shared" si="188"/>
        <v/>
      </c>
      <c r="I133" t="str">
        <f t="shared" si="188"/>
        <v/>
      </c>
      <c r="J133" t="str">
        <f t="shared" si="188"/>
        <v/>
      </c>
      <c r="K133" t="str">
        <f t="shared" si="188"/>
        <v/>
      </c>
      <c r="L133" t="str">
        <f t="shared" si="188"/>
        <v/>
      </c>
      <c r="M133" s="26" t="str">
        <f t="shared" si="187"/>
        <v>),</v>
      </c>
      <c r="O133" t="str">
        <f>IFERROR(__xludf.DUMMYFUNCTION("SPLIT('Definition (EN)'!M30, "" + "", TRUE)"),"foreign")</f>
        <v>foreign</v>
      </c>
    </row>
    <row r="134">
      <c r="A134" t="str">
        <f>LOWER('Definition (EN)'!C30&amp;"_"&amp;'Definition (EN)'!D30&amp;"_"&amp;'Definition (EN)'!$K$3&amp;":")</f>
        <v>group_containertag_push:</v>
      </c>
      <c r="B134" t="str">
        <f t="shared" si="185"/>
        <v>%w(</v>
      </c>
      <c r="C134" t="str">
        <f t="shared" si="80"/>
        <v>user</v>
      </c>
      <c r="D134" t="str">
        <f t="shared" ref="D134:L134" si="189">if(ISBLANK(P134), "", " ")&amp;if(ISBLANK(P134), "", P134)</f>
        <v> member</v>
      </c>
      <c r="E134" t="str">
        <f t="shared" si="189"/>
        <v/>
      </c>
      <c r="F134" t="str">
        <f t="shared" si="189"/>
        <v/>
      </c>
      <c r="G134" t="str">
        <f t="shared" si="189"/>
        <v/>
      </c>
      <c r="H134" t="str">
        <f t="shared" si="189"/>
        <v/>
      </c>
      <c r="I134" t="str">
        <f t="shared" si="189"/>
        <v/>
      </c>
      <c r="J134" t="str">
        <f t="shared" si="189"/>
        <v/>
      </c>
      <c r="K134" t="str">
        <f t="shared" si="189"/>
        <v/>
      </c>
      <c r="L134" t="str">
        <f t="shared" si="189"/>
        <v/>
      </c>
      <c r="M134" s="26" t="str">
        <f t="shared" si="187"/>
        <v>),</v>
      </c>
      <c r="O134" t="str">
        <f>IFERROR(__xludf.DUMMYFUNCTION("SPLIT('Definition (EN)'!J30, "" + "", TRUE)"),"user")</f>
        <v>user</v>
      </c>
      <c r="P134" t="s">
        <v>218</v>
      </c>
    </row>
    <row r="135">
      <c r="C135" t="str">
        <f t="shared" si="80"/>
        <v/>
      </c>
      <c r="D135" t="str">
        <f t="shared" ref="D135:L135" si="190">if(ISBLANK(P135), "", " ")&amp;if(ISBLANK(P135), "", P135)</f>
        <v/>
      </c>
      <c r="E135" t="str">
        <f t="shared" si="190"/>
        <v/>
      </c>
      <c r="F135" t="str">
        <f t="shared" si="190"/>
        <v/>
      </c>
      <c r="G135" t="str">
        <f t="shared" si="190"/>
        <v/>
      </c>
      <c r="H135" t="str">
        <f t="shared" si="190"/>
        <v/>
      </c>
      <c r="I135" t="str">
        <f t="shared" si="190"/>
        <v/>
      </c>
      <c r="J135" t="str">
        <f t="shared" si="190"/>
        <v/>
      </c>
      <c r="K135" t="str">
        <f t="shared" si="190"/>
        <v/>
      </c>
      <c r="L135" t="str">
        <f t="shared" si="190"/>
        <v/>
      </c>
    </row>
    <row r="136">
      <c r="A136" t="str">
        <f>LOWER('Definition (EN)'!C31&amp;"_"&amp;'Definition (EN)'!D31&amp;"_"&amp;'Definition (EN)'!$H$3&amp;":")</f>
        <v>group_ungroup_me:</v>
      </c>
      <c r="B136" t="str">
        <f t="shared" ref="B136:B139" si="192">"%w("</f>
        <v>%w(</v>
      </c>
      <c r="C136" t="str">
        <f t="shared" si="80"/>
        <v>actor</v>
      </c>
      <c r="D136" t="str">
        <f t="shared" ref="D136:L136" si="191">if(ISBLANK(P136), "", " ")&amp;if(ISBLANK(P136), "", P136)</f>
        <v/>
      </c>
      <c r="E136" t="str">
        <f t="shared" si="191"/>
        <v/>
      </c>
      <c r="F136" t="str">
        <f t="shared" si="191"/>
        <v/>
      </c>
      <c r="G136" t="str">
        <f t="shared" si="191"/>
        <v/>
      </c>
      <c r="H136" t="str">
        <f t="shared" si="191"/>
        <v/>
      </c>
      <c r="I136" t="str">
        <f t="shared" si="191"/>
        <v/>
      </c>
      <c r="J136" t="str">
        <f t="shared" si="191"/>
        <v/>
      </c>
      <c r="K136" t="str">
        <f t="shared" si="191"/>
        <v/>
      </c>
      <c r="L136" t="str">
        <f t="shared" si="191"/>
        <v/>
      </c>
      <c r="M136" s="26" t="str">
        <f t="shared" ref="M136:M139" si="194">"),"</f>
        <v>),</v>
      </c>
      <c r="O136" t="str">
        <f>IFERROR(__xludf.DUMMYFUNCTION("SPLIT('Definition (EN)'!G31, "" + "", TRUE)"),"actor")</f>
        <v>actor</v>
      </c>
    </row>
    <row r="137">
      <c r="A137" t="str">
        <f>LOWER('Definition (EN)'!C31&amp;"_"&amp;'Definition (EN)'!D31&amp;"_"&amp;'Definition (EN)'!$Q$3&amp;":")</f>
        <v>group_ungroup_activity:</v>
      </c>
      <c r="B137" t="str">
        <f t="shared" si="192"/>
        <v>%w(</v>
      </c>
      <c r="C137" t="str">
        <f t="shared" si="80"/>
        <v/>
      </c>
      <c r="D137" t="str">
        <f t="shared" ref="D137:L137" si="193">if(ISBLANK(P137), "", " ")&amp;if(ISBLANK(P137), "", P137)</f>
        <v/>
      </c>
      <c r="E137" t="str">
        <f t="shared" si="193"/>
        <v/>
      </c>
      <c r="F137" t="str">
        <f t="shared" si="193"/>
        <v/>
      </c>
      <c r="G137" t="str">
        <f t="shared" si="193"/>
        <v/>
      </c>
      <c r="H137" t="str">
        <f t="shared" si="193"/>
        <v/>
      </c>
      <c r="I137" t="str">
        <f t="shared" si="193"/>
        <v/>
      </c>
      <c r="J137" t="str">
        <f t="shared" si="193"/>
        <v/>
      </c>
      <c r="K137" t="str">
        <f t="shared" si="193"/>
        <v/>
      </c>
      <c r="L137" t="str">
        <f t="shared" si="193"/>
        <v/>
      </c>
      <c r="M137" s="26" t="str">
        <f t="shared" si="194"/>
        <v>),</v>
      </c>
      <c r="O137" t="str">
        <f>IFERROR(__xludf.DUMMYFUNCTION("SPLIT('Definition (EN)'!P31, "" + "", TRUE)"),"#VALUE!")</f>
        <v>#VALUE!</v>
      </c>
    </row>
    <row r="138">
      <c r="A138" t="str">
        <f>LOWER('Definition (EN)'!C31&amp;"_"&amp;'Definition (EN)'!D31&amp;"_"&amp;'Definition (EN)'!$N$3&amp;":")</f>
        <v>group_ungroup_notify:</v>
      </c>
      <c r="B138" t="str">
        <f t="shared" si="192"/>
        <v>%w(</v>
      </c>
      <c r="C138" t="str">
        <f t="shared" si="80"/>
        <v/>
      </c>
      <c r="D138" t="str">
        <f t="shared" ref="D138:L138" si="195">if(ISBLANK(P138), "", " ")&amp;if(ISBLANK(P138), "", P138)</f>
        <v/>
      </c>
      <c r="E138" t="str">
        <f t="shared" si="195"/>
        <v/>
      </c>
      <c r="F138" t="str">
        <f t="shared" si="195"/>
        <v/>
      </c>
      <c r="G138" t="str">
        <f t="shared" si="195"/>
        <v/>
      </c>
      <c r="H138" t="str">
        <f t="shared" si="195"/>
        <v/>
      </c>
      <c r="I138" t="str">
        <f t="shared" si="195"/>
        <v/>
      </c>
      <c r="J138" t="str">
        <f t="shared" si="195"/>
        <v/>
      </c>
      <c r="K138" t="str">
        <f t="shared" si="195"/>
        <v/>
      </c>
      <c r="L138" t="str">
        <f t="shared" si="195"/>
        <v/>
      </c>
      <c r="M138" s="26" t="str">
        <f t="shared" si="194"/>
        <v>),</v>
      </c>
      <c r="O138" t="str">
        <f>IFERROR(__xludf.DUMMYFUNCTION("SPLIT('Definition (EN)'!M31, "" + "", TRUE)"),"#VALUE!")</f>
        <v>#VALUE!</v>
      </c>
    </row>
    <row r="139">
      <c r="A139" t="str">
        <f>LOWER('Definition (EN)'!C31&amp;"_"&amp;'Definition (EN)'!D31&amp;"_"&amp;'Definition (EN)'!$K$3&amp;":")</f>
        <v>group_ungroup_push:</v>
      </c>
      <c r="B139" t="str">
        <f t="shared" si="192"/>
        <v>%w(</v>
      </c>
      <c r="C139" t="str">
        <f t="shared" si="80"/>
        <v/>
      </c>
      <c r="D139" t="str">
        <f t="shared" ref="D139:L139" si="196">if(ISBLANK(P139), "", " ")&amp;if(ISBLANK(P139), "", P139)</f>
        <v/>
      </c>
      <c r="E139" t="str">
        <f t="shared" si="196"/>
        <v/>
      </c>
      <c r="F139" t="str">
        <f t="shared" si="196"/>
        <v/>
      </c>
      <c r="G139" t="str">
        <f t="shared" si="196"/>
        <v/>
      </c>
      <c r="H139" t="str">
        <f t="shared" si="196"/>
        <v/>
      </c>
      <c r="I139" t="str">
        <f t="shared" si="196"/>
        <v/>
      </c>
      <c r="J139" t="str">
        <f t="shared" si="196"/>
        <v/>
      </c>
      <c r="K139" t="str">
        <f t="shared" si="196"/>
        <v/>
      </c>
      <c r="L139" t="str">
        <f t="shared" si="196"/>
        <v/>
      </c>
      <c r="M139" s="26" t="str">
        <f t="shared" si="194"/>
        <v>),</v>
      </c>
      <c r="O139" t="str">
        <f>IFERROR(__xludf.DUMMYFUNCTION("SPLIT('Definition (EN)'!J31, "" + "", TRUE)"),"#VALUE!")</f>
        <v>#VALUE!</v>
      </c>
    </row>
    <row r="141">
      <c r="A141" t="str">
        <f>LOWER('Definition (EN)'!C32&amp;"_"&amp;'Definition (EN)'!D32&amp;"_"&amp;'Definition (EN)'!$H$3&amp;":")</f>
        <v>group_create_me:</v>
      </c>
      <c r="B141" t="str">
        <f t="shared" ref="B141:B144" si="198">"%w("</f>
        <v>%w(</v>
      </c>
      <c r="C141" t="str">
        <f t="shared" ref="C141:C144" si="199">if(ISTEXT(O141), O141, "")</f>
        <v>actor</v>
      </c>
      <c r="D141" t="str">
        <f t="shared" ref="D141:L141" si="197">if(ISBLANK(P141), "", " ")&amp;if(ISBLANK(P141), "", P141)</f>
        <v/>
      </c>
      <c r="E141" t="str">
        <f t="shared" si="197"/>
        <v/>
      </c>
      <c r="F141" t="str">
        <f t="shared" si="197"/>
        <v/>
      </c>
      <c r="G141" t="str">
        <f t="shared" si="197"/>
        <v/>
      </c>
      <c r="H141" t="str">
        <f t="shared" si="197"/>
        <v/>
      </c>
      <c r="I141" t="str">
        <f t="shared" si="197"/>
        <v/>
      </c>
      <c r="J141" t="str">
        <f t="shared" si="197"/>
        <v/>
      </c>
      <c r="K141" t="str">
        <f t="shared" si="197"/>
        <v/>
      </c>
      <c r="L141" t="str">
        <f t="shared" si="197"/>
        <v/>
      </c>
      <c r="M141" s="26" t="str">
        <f t="shared" ref="M141:M143" si="201">"),"</f>
        <v>),</v>
      </c>
      <c r="O141" t="str">
        <f>IFERROR(__xludf.DUMMYFUNCTION("SPLIT('Definition (EN)'!G32, "" + "", TRUE)"),"actor")</f>
        <v>actor</v>
      </c>
    </row>
    <row r="142">
      <c r="A142" t="str">
        <f>LOWER('Definition (EN)'!C32&amp;"_"&amp;'Definition (EN)'!D32&amp;"_"&amp;'Definition (EN)'!$Q$3&amp;":")</f>
        <v>group_create_activity:</v>
      </c>
      <c r="B142" t="str">
        <f t="shared" si="198"/>
        <v>%w(</v>
      </c>
      <c r="C142" t="str">
        <f t="shared" si="199"/>
        <v/>
      </c>
      <c r="D142" t="str">
        <f t="shared" ref="D142:L142" si="200">if(ISBLANK(P142), "", " ")&amp;if(ISBLANK(P142), "", P142)</f>
        <v/>
      </c>
      <c r="E142" t="str">
        <f t="shared" si="200"/>
        <v/>
      </c>
      <c r="F142" t="str">
        <f t="shared" si="200"/>
        <v/>
      </c>
      <c r="G142" t="str">
        <f t="shared" si="200"/>
        <v/>
      </c>
      <c r="H142" t="str">
        <f t="shared" si="200"/>
        <v/>
      </c>
      <c r="I142" t="str">
        <f t="shared" si="200"/>
        <v/>
      </c>
      <c r="J142" t="str">
        <f t="shared" si="200"/>
        <v/>
      </c>
      <c r="K142" t="str">
        <f t="shared" si="200"/>
        <v/>
      </c>
      <c r="L142" t="str">
        <f t="shared" si="200"/>
        <v/>
      </c>
      <c r="M142" s="26" t="str">
        <f t="shared" si="201"/>
        <v>),</v>
      </c>
      <c r="O142" t="str">
        <f>IFERROR(__xludf.DUMMYFUNCTION("SPLIT('Definition (EN)'!P32, "" + "", TRUE)"),"#VALUE!")</f>
        <v>#VALUE!</v>
      </c>
    </row>
    <row r="143">
      <c r="A143" t="str">
        <f>LOWER('Definition (EN)'!C32&amp;"_"&amp;'Definition (EN)'!D32&amp;"_"&amp;'Definition (EN)'!$N$3&amp;":")</f>
        <v>group_create_notify:</v>
      </c>
      <c r="B143" t="str">
        <f t="shared" si="198"/>
        <v>%w(</v>
      </c>
      <c r="C143" t="str">
        <f t="shared" si="199"/>
        <v/>
      </c>
      <c r="D143" t="str">
        <f t="shared" ref="D143:L143" si="202">if(ISBLANK(P143), "", " ")&amp;if(ISBLANK(P143), "", P143)</f>
        <v/>
      </c>
      <c r="E143" t="str">
        <f t="shared" si="202"/>
        <v/>
      </c>
      <c r="F143" t="str">
        <f t="shared" si="202"/>
        <v/>
      </c>
      <c r="G143" t="str">
        <f t="shared" si="202"/>
        <v/>
      </c>
      <c r="H143" t="str">
        <f t="shared" si="202"/>
        <v/>
      </c>
      <c r="I143" t="str">
        <f t="shared" si="202"/>
        <v/>
      </c>
      <c r="J143" t="str">
        <f t="shared" si="202"/>
        <v/>
      </c>
      <c r="K143" t="str">
        <f t="shared" si="202"/>
        <v/>
      </c>
      <c r="L143" t="str">
        <f t="shared" si="202"/>
        <v/>
      </c>
      <c r="M143" s="26" t="str">
        <f t="shared" si="201"/>
        <v>),</v>
      </c>
      <c r="O143" t="str">
        <f>IFERROR(__xludf.DUMMYFUNCTION("SPLIT('Definition (EN)'!M32, "" + "", TRUE)"),"#VALUE!")</f>
        <v>#VALUE!</v>
      </c>
    </row>
    <row r="144">
      <c r="A144" t="str">
        <f>LOWER('Definition (EN)'!C32&amp;"_"&amp;'Definition (EN)'!D32&amp;"_"&amp;'Definition (EN)'!$K$3&amp;":")</f>
        <v>group_create_push:</v>
      </c>
      <c r="B144" t="str">
        <f t="shared" si="198"/>
        <v>%w(</v>
      </c>
      <c r="C144" t="str">
        <f t="shared" si="199"/>
        <v/>
      </c>
      <c r="D144" t="str">
        <f t="shared" ref="D144:L144" si="203">if(ISBLANK(P144), "", " ")&amp;if(ISBLANK(P144), "", P144)</f>
        <v/>
      </c>
      <c r="E144" t="str">
        <f t="shared" si="203"/>
        <v/>
      </c>
      <c r="F144" t="str">
        <f t="shared" si="203"/>
        <v/>
      </c>
      <c r="G144" t="str">
        <f t="shared" si="203"/>
        <v/>
      </c>
      <c r="H144" t="str">
        <f t="shared" si="203"/>
        <v/>
      </c>
      <c r="I144" t="str">
        <f t="shared" si="203"/>
        <v/>
      </c>
      <c r="J144" t="str">
        <f t="shared" si="203"/>
        <v/>
      </c>
      <c r="K144" t="str">
        <f t="shared" si="203"/>
        <v/>
      </c>
      <c r="L144" t="str">
        <f t="shared" si="203"/>
        <v/>
      </c>
      <c r="M144" s="26" t="str">
        <f>")"</f>
        <v>)</v>
      </c>
      <c r="O144" t="str">
        <f>IFERROR(__xludf.DUMMYFUNCTION("SPLIT('Definition (EN)'!J32, "" + "", TRUE)"),"#VALUE!")</f>
        <v>#VALUE!</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2.29"/>
  </cols>
  <sheetData/>
  <drawing r:id="rId1"/>
</worksheet>
</file>