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finition (EN)" sheetId="1" r:id="rId3"/>
    <sheet state="hidden" name="Definition (DE)" sheetId="2" r:id="rId4"/>
    <sheet state="visible" name="Export (EN)" sheetId="3" r:id="rId5"/>
    <sheet state="hidden" name="Export (DE)" sheetId="4" r:id="rId6"/>
    <sheet state="visible" name="Distribution (Map)" sheetId="5" r:id="rId7"/>
    <sheet state="visible" name="Desired and Actual State" sheetId="6" r:id="rId8"/>
    <sheet state="visible" name="Test Activity" sheetId="7" r:id="rId9"/>
    <sheet state="hidden" name="Test Distribution" sheetId="8" r:id="rId10"/>
    <sheet state="hidden" name="Test Aggregation" sheetId="9" r:id="rId11"/>
    <sheet state="visible" name="Scratch (TMP)" sheetId="10" r:id="rId12"/>
  </sheets>
  <definedNames/>
  <calcPr/>
</workbook>
</file>

<file path=xl/comments1.xml><?xml version="1.0" encoding="utf-8"?>
<comments xmlns="http://schemas.openxmlformats.org/spreadsheetml/2006/main">
  <authors>
    <author/>
  </authors>
  <commentList>
    <comment authorId="0" ref="I3">
      <text>
        <t xml:space="preserve">Me Feed shows all own activites (should be start always with "You ...")</t>
      </text>
    </comment>
    <comment authorId="0" ref="J3">
      <text>
        <t xml:space="preserve">Special message for owners, like: "Paul likes your Slot" or "Paul joined your Group".
</t>
      </text>
    </comment>
    <comment authorId="0" ref="M3">
      <text>
        <t xml:space="preserve">Push Notification are send to the app outside from the app.</t>
      </text>
    </comment>
    <comment authorId="0" ref="N3">
      <text>
        <t xml:space="preserve">Special message for owners, like: "Paul likes your Slot".</t>
      </text>
    </comment>
    <comment authorId="0" ref="Q3">
      <text>
        <t xml:space="preserve">In-App-Notification (incl. Notification Feed) shows all activities to own contents (own activities are filtered out)</t>
      </text>
    </comment>
    <comment authorId="0" ref="R3">
      <text>
        <t xml:space="preserve">Special message for owners, like: "Paul likes your Slot".</t>
      </text>
    </comment>
    <comment authorId="0" ref="U3">
      <text>
        <t xml:space="preserve">Activity Feed shows all public activity (own activities as well as own activites on own content are filtered out here)</t>
      </text>
    </comment>
    <comment authorId="0" ref="V3">
      <text>
        <t xml:space="preserve">Special message for owners, like: "Paul likes your Slot".</t>
      </text>
    </comment>
    <comment authorId="0" ref="W3">
      <text>
        <t xml:space="preserve">Activity Feed shows all public activity (own activities as well as own activites on own content are filtered out here)</t>
      </text>
    </comment>
    <comment authorId="0" ref="X3">
      <text>
        <t xml:space="preserve">Special message for owners, like: "Paul likes your Slot".</t>
      </text>
    </comment>
    <comment authorId="0" ref="Y3">
      <text>
        <t xml:space="preserve">In-App-Notification (incl. Notification Feed) shows all activities to own contents (own activities are filtered out)</t>
      </text>
    </comment>
    <comment authorId="0" ref="Z3">
      <text>
        <t xml:space="preserve">Push Notification are send to the app outside from the app.</t>
      </text>
    </comment>
    <comment authorId="0" ref="AA3">
      <text>
        <t xml:space="preserve">Activity Feed shows all public activity (own activities as well as own activites on own content are filtered out here)</t>
      </text>
    </comment>
    <comment authorId="0" ref="AB3">
      <text>
        <t xml:space="preserve">Special message for owners, like: "Paul likes your Slot".</t>
      </text>
    </comment>
    <comment authorId="0" ref="AC3">
      <text>
        <t xml:space="preserve">In-App-Notification (incl. Notification Feed) shows all activities to own contents (own activities are filtered out)</t>
      </text>
    </comment>
    <comment authorId="0" ref="AD3">
      <text>
        <t xml:space="preserve">Push Notification are send to the app outside from the app.</t>
      </text>
    </comment>
    <comment authorId="0" ref="A64">
      <text>
        <t xml:space="preserve">TODO sollte dann dort stehen wenn die Aktivität geplant ist aber die Übersetzung noch fehlt. Ein leeres Feld in der Übersetzung überspringt die Aktivität auch wenn diese ausgelöst wird! Damit wir also sehen ob es sich um eine gewollte Aktivität handelt wo nur die Übersetzung fehlt, macht es mehr Sinn wenn wir durchnummerierte TODOS haben um die zugehörige Translation gleich zu finden.
Durchstreichen geht leider auch nicht, weil das Textfeld trotzdem den Inhalt hat und die Formatierung keine Rolle spielt beim Datenexport.
	-Thomas Wilkerling</t>
      </text>
    </comment>
    <comment authorId="0" ref="A63">
      <text>
        <t xml:space="preserve">Man könnte an vielen Stellen auch einen Algorithmus verwenden, der dann den Text für Singular, Plural oder Aggregated zusammenbaut. So könnte man dann auch "You" als Username übergeben. Das Problem ist hierbei allgemein, dass dann nicht mehr multi-lingual-kompatibel wäre, weil damit die Reihenfolge der Wörter nicht mehr beeinflusst werden kann innerhalb des Algorithmus (jedenfalls nur sehr umständlich). Umso mehr wir einzeln definieren umso mehr ist zwar auch zu übersetzen, aber erhöht die Chance wesentlich, dass die Übersetzung in alle Sprachen korrekt möglich ist. Letztendlich würde das bedeuten, dass wir dann für den Text (fast) keine Logik mehr im Backend haben und alles über die Translations läuft :)
	-Thomas Wilkerling</t>
      </text>
    </comment>
  </commentList>
</comments>
</file>

<file path=xl/comments2.xml><?xml version="1.0" encoding="utf-8"?>
<comments xmlns="http://schemas.openxmlformats.org/spreadsheetml/2006/main">
  <authors>
    <author/>
  </authors>
  <commentList>
    <comment authorId="0" ref="G3">
      <text>
        <t xml:space="preserve">Me Feed shows all own activites (should be start always with "You ...")</t>
      </text>
    </comment>
    <comment authorId="0" ref="H3">
      <text>
        <t xml:space="preserve">Activity Feed shows all public activity (own activities as well as own activites on own content are filtered out here)</t>
      </text>
    </comment>
    <comment authorId="0" ref="I3">
      <text>
        <t xml:space="preserve">In-App-Notification (incl. Notification Feed) shows all activities to own contents (own activities are filtered out)</t>
      </text>
    </comment>
    <comment authorId="0" ref="J3">
      <text>
        <t xml:space="preserve">Push Notification are send to the app outside from the app.</t>
      </text>
    </comment>
    <comment authorId="0" ref="K3">
      <text>
        <t xml:space="preserve">Activity Feed shows all public activity (own activities as well as own activites on own content are filtered out here)</t>
      </text>
    </comment>
    <comment authorId="0" ref="L3">
      <text>
        <t xml:space="preserve">In-App-Notification (incl. Notification Feed) shows all activities to own contents (own activities are filtered out)</t>
      </text>
    </comment>
    <comment authorId="0" ref="M3">
      <text>
        <t xml:space="preserve">Push Notification are send to the app outside from the app.</t>
      </text>
    </comment>
    <comment authorId="0" ref="N3">
      <text>
        <t xml:space="preserve">Activity Feed shows all public activity (own activities as well as own activites on own content are filtered out here)</t>
      </text>
    </comment>
    <comment authorId="0" ref="O3">
      <text>
        <t xml:space="preserve">In-App-Notification (incl. Notification Feed) shows all activities to own contents (own activities are filtered out)</t>
      </text>
    </comment>
    <comment authorId="0" ref="P3">
      <text>
        <t xml:space="preserve">Push Notification are send to the app outside from the app.</t>
      </text>
    </comment>
  </commentList>
</comments>
</file>

<file path=xl/sharedStrings.xml><?xml version="1.0" encoding="utf-8"?>
<sst xmlns="http://schemas.openxmlformats.org/spreadsheetml/2006/main" count="1557" uniqueCount="658">
  <si>
    <t>Activity / Action</t>
  </si>
  <si>
    <t>Version (BE)</t>
  </si>
  <si>
    <t>Target</t>
  </si>
  <si>
    <t>Activity</t>
  </si>
  <si>
    <t>Score</t>
  </si>
  <si>
    <t>Conditions</t>
  </si>
  <si>
    <t>COUNT = 1</t>
  </si>
  <si>
    <t>COUNT = 2</t>
  </si>
  <si>
    <t>COUNT &gt; 2</t>
  </si>
  <si>
    <t>Feed Type:</t>
  </si>
  <si>
    <t>Singular</t>
  </si>
  <si>
    <t>Plural</t>
  </si>
  <si>
    <t>Aggregate</t>
  </si>
  <si>
    <t>Message Type:</t>
  </si>
  <si>
    <t>Recipients</t>
  </si>
  <si>
    <t>Me</t>
  </si>
  <si>
    <t>Me-To-Owner</t>
  </si>
  <si>
    <t>Push</t>
  </si>
  <si>
    <t>Push-To-Owner</t>
  </si>
  <si>
    <t>Notify</t>
  </si>
  <si>
    <t>Notify-To-Owner</t>
  </si>
  <si>
    <t>Activity-To-Owner</t>
  </si>
  <si>
    <t>comment on slot</t>
  </si>
  <si>
    <t>slot</t>
  </si>
  <si>
    <t>comment</t>
  </si>
  <si>
    <t>actor</t>
  </si>
  <si>
    <t>You commented on the Slot: {TITLE}</t>
  </si>
  <si>
    <t>You commented on your Slot: {TITLE}</t>
  </si>
  <si>
    <t xml:space="preserve">commenter + creator + follower </t>
  </si>
  <si>
    <t>{ACTOR} commented on the Slot: {TITLE}</t>
  </si>
  <si>
    <t>{ACTOR} commented on your Slot: {TITLE}</t>
  </si>
  <si>
    <t>commenter + creator</t>
  </si>
  <si>
    <t>friends + follower + creator + member</t>
  </si>
  <si>
    <t>{ACTOR} commented on this Slot.</t>
  </si>
  <si>
    <t>{ACTOR} commented on your Slot.</t>
  </si>
  <si>
    <t>{ACTOR} and {USER} commented on this Slot.</t>
  </si>
  <si>
    <t>{ACTOR} and {USER} commented on your Slot.</t>
  </si>
  <si>
    <t>{ACTOR} and {USER} commented on your Slot: {TITLE}</t>
  </si>
  <si>
    <t>{ACTOR} and {USER} commented on the Slot: {TITLE}</t>
  </si>
  <si>
    <t>{ACTOR} and {COUNT} others commented on this Slot.</t>
  </si>
  <si>
    <t>{ACTOR} and {COUNT} others commented on your Slot.</t>
  </si>
  <si>
    <t>{ACTOR} and {COUNT} others commented on your Slot: {TITLE}</t>
  </si>
  <si>
    <t>{ACTOR} and {COUNT} others commented on the Slot: {TITLE}</t>
  </si>
  <si>
    <t>like a slot</t>
  </si>
  <si>
    <t>like</t>
  </si>
  <si>
    <t>You like the Slot: {TITLE}</t>
  </si>
  <si>
    <t>You like your Slot: {TITLE}</t>
  </si>
  <si>
    <t>creator</t>
  </si>
  <si>
    <t>{ACTOR} likes your Slot: {TITLE}</t>
  </si>
  <si>
    <t>{ACTOR} likes this Slot.</t>
  </si>
  <si>
    <t>{ACTOR} likes your Slot.</t>
  </si>
  <si>
    <t>{ACTOR} and {USER} like this Slot.</t>
  </si>
  <si>
    <t>{ACTOR} and {USER} like your Slot.</t>
  </si>
  <si>
    <t>{ACTOR} and {USER} like your Slot: {TITLE}</t>
  </si>
  <si>
    <t>{ACTOR} and {USER} like the Slot: {TITLE}</t>
  </si>
  <si>
    <t>{ACTOR} and {COUNT} others like this Slot.</t>
  </si>
  <si>
    <t>{ACTOR} and {COUNT} others like your Slot.</t>
  </si>
  <si>
    <t>{ACTOR} and {COUNT} others like your Slot: {TITLE}</t>
  </si>
  <si>
    <t>{ACTOR} and {COUNT} others like the Slot: {TITLE}</t>
  </si>
  <si>
    <t>create new slot</t>
  </si>
  <si>
    <t>create</t>
  </si>
  <si>
    <t>You have created the Slot: {TITLE}</t>
  </si>
  <si>
    <t>friends + follower + creator + member + actor</t>
  </si>
  <si>
    <t>{ACTOR} creates this Slot.</t>
  </si>
  <si>
    <t>You have created this Slot.</t>
  </si>
  <si>
    <t>add image to slot</t>
  </si>
  <si>
    <t>image</t>
  </si>
  <si>
    <t>You added an image to the Slot: {TITLE}</t>
  </si>
  <si>
    <t>You added an image to your Slot: {TITLE}</t>
  </si>
  <si>
    <t>follower + creator</t>
  </si>
  <si>
    <t>{ACTOR} added an image to the Slot: {TITLE}</t>
  </si>
  <si>
    <t>{ACTOR} added an image to your Slot: {TITLE}</t>
  </si>
  <si>
    <t>{ACTOR} added an image to this Slot.</t>
  </si>
  <si>
    <t>{ACTOR} added an image to your Slot.</t>
  </si>
  <si>
    <t>{ACTOR} and {USER} added an image to this Slot.</t>
  </si>
  <si>
    <t>{ACTOR} and {USER} added an image to your Slot.</t>
  </si>
  <si>
    <t>{ACTOR} and {USER} added an image to your Slot: {TITLE}</t>
  </si>
  <si>
    <t>{ACTOR} and {USER} added an image to the Slot: {TITLE}</t>
  </si>
  <si>
    <t>{ACTOR} and {COUNT} others added an image to this Slot.</t>
  </si>
  <si>
    <t>{ACTOR} and {COUNT} others added an image to your Slot.</t>
  </si>
  <si>
    <t>{ACTOR} and {COUNT} others added an image to your Slot: {TITLE}</t>
  </si>
  <si>
    <t>{ACTOR} and {COUNT} others added an image to the Slot: {TITLE}</t>
  </si>
  <si>
    <t>add video to slot</t>
  </si>
  <si>
    <t>video</t>
  </si>
  <si>
    <t>You added a video to the Slot: {TITLE}</t>
  </si>
  <si>
    <t>You added a video to your Slot: {TITLE}</t>
  </si>
  <si>
    <t>{ACTOR} added a video to the Slot: {TITLE}</t>
  </si>
  <si>
    <t>{ACTOR} added a video to your Slot: {TITLE}</t>
  </si>
  <si>
    <t>{ACTOR} added a video to this Slot.</t>
  </si>
  <si>
    <t>{ACTOR} added a video to your Slot.</t>
  </si>
  <si>
    <t>{ACTOR} and {USER} added a video to this Slot.</t>
  </si>
  <si>
    <t>{ACTOR} and {USER} added a video to your Slot.</t>
  </si>
  <si>
    <t>{ACTOR} and {USER} added a video to your Slot: {TITLE}</t>
  </si>
  <si>
    <t>{ACTOR} and {USER} added a video to the Slot: {TITLE}</t>
  </si>
  <si>
    <t>{ACTOR} and {COUNT} others added a video to this Slot.</t>
  </si>
  <si>
    <t>{ACTOR} and {COUNT} others added a video to your Slot.</t>
  </si>
  <si>
    <t>{ACTOR} and {COUNT} others added a video to your Slot: {TITLE}</t>
  </si>
  <si>
    <t>{ACTOR} and {COUNT} others added a video to the Slot: {TITLE}</t>
  </si>
  <si>
    <t>add audio to slot</t>
  </si>
  <si>
    <t>audio</t>
  </si>
  <si>
    <t>You added an audio to the Slot: {TITLE}</t>
  </si>
  <si>
    <t>You added an audio to your Slot: {TITLE}</t>
  </si>
  <si>
    <t>{ACTOR} added an audio to the Slot: {TITLE}</t>
  </si>
  <si>
    <t>{ACTOR} added an audio to your Slot: {TITLE}</t>
  </si>
  <si>
    <t>{ACTOR} added an audio to this Slot.</t>
  </si>
  <si>
    <t>{ACTOR} added an audio to your Slot.</t>
  </si>
  <si>
    <t>{ACTOR} and {USER} added an audio to this Slot.</t>
  </si>
  <si>
    <t>{ACTOR} and {USER} added an audio to your Slot.</t>
  </si>
  <si>
    <t>{ACTOR} and {USER} added an audio to your Slot: {TITLE}</t>
  </si>
  <si>
    <t>{ACTOR} and {USER} added an audio to the Slot: {TITLE}</t>
  </si>
  <si>
    <t>{ACTOR} and {COUNT} others added an audio to this Slot.</t>
  </si>
  <si>
    <t>{ACTOR} and {COUNT} others added an audio to your Slot.</t>
  </si>
  <si>
    <t>{ACTOR} and {COUNT} others added an audio to your Slot: {TITLE}</t>
  </si>
  <si>
    <t>{ACTOR} and {COUNT} others added an audio to the Slot: {TITLE}</t>
  </si>
  <si>
    <t>add note to slot</t>
  </si>
  <si>
    <t>note</t>
  </si>
  <si>
    <t>You added a note to the Slot: {TITLE}</t>
  </si>
  <si>
    <t>You added a note to your Slot: {TITLE}</t>
  </si>
  <si>
    <t>{ACTOR} added a note to the Slot: {TITLE}</t>
  </si>
  <si>
    <t>{ACTOR} added a note to your Slot: {TITLE}</t>
  </si>
  <si>
    <t>{ACTOR} added a note to this Slot.</t>
  </si>
  <si>
    <t>{ACTOR} added a note to your Slot.</t>
  </si>
  <si>
    <t>{ACTOR} and {USER} added a note to this Slot.</t>
  </si>
  <si>
    <t>{ACTOR} and {USER} added a note to your Slot.</t>
  </si>
  <si>
    <t>{ACTOR} and {USER} added a note to your Slot: {TITLE}</t>
  </si>
  <si>
    <t>{ACTOR} and {USER} added a note to the Slot: {TITLE}</t>
  </si>
  <si>
    <t>{ACTOR} and {COUNT} others added a note to this Slot.</t>
  </si>
  <si>
    <t>{ACTOR} and {COUNT} others added a note to your Slot.</t>
  </si>
  <si>
    <t>{ACTOR} and {COUNT} others added a note to your Slot: {TITLE}</t>
  </si>
  <si>
    <t>{ACTOR} and {COUNT} others added a note to the Slot: {TITLE}</t>
  </si>
  <si>
    <t>add multiple media items</t>
  </si>
  <si>
    <t>-</t>
  </si>
  <si>
    <t>media</t>
  </si>
  <si>
    <t>You added new media to the Slot: {TITLE}</t>
  </si>
  <si>
    <t>You added new media to your Slot: {TITLE}</t>
  </si>
  <si>
    <t>{ACTOR} added new media to the Slot: {TITLE}</t>
  </si>
  <si>
    <t>{ACTOR} added new media to your Slot: {TITLE}</t>
  </si>
  <si>
    <t>{ACTOR} added new media to this Slot.</t>
  </si>
  <si>
    <t>{ACTOR} added new media to your Slot.</t>
  </si>
  <si>
    <t>{ACTOR} and {USER} added new media to this Slot.</t>
  </si>
  <si>
    <t>{ACTOR} and {USER} added new media to your Slot.</t>
  </si>
  <si>
    <t>{ACTOR} and {USER} added new media to your Slot: {TITLE}</t>
  </si>
  <si>
    <t>{ACTOR} and {USER} added new media to the Slot: {TITLE}</t>
  </si>
  <si>
    <t>{ACTOR} and {COUNT} others added new media to this Slot.</t>
  </si>
  <si>
    <t>{ACTOR} and {COUNT} others added new media to your Slot.</t>
  </si>
  <si>
    <t>{ACTOR} and {COUNT} others added new media to your Slot: {TITLE}</t>
  </si>
  <si>
    <t>{ACTOR} and {COUNT} others added new media to the Slot: {TITLE}</t>
  </si>
  <si>
    <t>reslot a slot (direct, through a tag)</t>
  </si>
  <si>
    <t>reslot</t>
  </si>
  <si>
    <t>directAction?</t>
  </si>
  <si>
    <t>You reslotted the Slot: {TITLE}</t>
  </si>
  <si>
    <t>{ACTOR} reslotted the Slot: {TITLE}</t>
  </si>
  <si>
    <t>{ACTOR} reslotted your Slot: {TITLE}</t>
  </si>
  <si>
    <t>{ACTOR} has reslotted this Slot.</t>
  </si>
  <si>
    <t>{ACTOR} has reslotted your Slot.</t>
  </si>
  <si>
    <t>{ACTOR} and {USER} has reslotted this Slot.</t>
  </si>
  <si>
    <t>{ACTOR} and {USER} have reslotted your Slot.</t>
  </si>
  <si>
    <t>{ACTOR} and {USER} reslotted your Slot: {TITLE}</t>
  </si>
  <si>
    <t>{ACTOR} and {USER} reslotted the Slot: {TITLE}</t>
  </si>
  <si>
    <t>{ACTOR} and {COUNT} others have reslotted this Slot.</t>
  </si>
  <si>
    <t>{ACTOR} and {COUNT} others have reslotted your Slot.</t>
  </si>
  <si>
    <t>{ACTOR} and {COUNT} others reslotted your Slot: {TITLE}</t>
  </si>
  <si>
    <t>{ACTOR} and {COUNT} others reslotted the Slot: {TITLE}</t>
  </si>
  <si>
    <t>established friendship</t>
  </si>
  <si>
    <t>user</t>
  </si>
  <si>
    <t>accept</t>
  </si>
  <si>
    <t>isRequester?</t>
  </si>
  <si>
    <t>{ACTOR} has accepted your friend request</t>
  </si>
  <si>
    <t>You and {USER} are now friends</t>
  </si>
  <si>
    <t>foaf + actor</t>
  </si>
  <si>
    <t>{ACTOR} and {USER} are now friends</t>
  </si>
  <si>
    <t>TODO-Plural-Push-1</t>
  </si>
  <si>
    <t>TODO-Aggregate-Notify-1</t>
  </si>
  <si>
    <t>TODO-Aggregate-Push-1</t>
  </si>
  <si>
    <t>friendship</t>
  </si>
  <si>
    <t>isRequestee?</t>
  </si>
  <si>
    <t>You accepted the friend request from: {USER}</t>
  </si>
  <si>
    <t>You and {ACTOR} are now friends</t>
  </si>
  <si>
    <t>friends</t>
  </si>
  <si>
    <t>{USER} and {ACTOR} are now friends</t>
  </si>
  <si>
    <t>group membership established (direct)</t>
  </si>
  <si>
    <t>group</t>
  </si>
  <si>
    <t>membership</t>
  </si>
  <si>
    <t>You subscribed to the slot group: {NAME}</t>
  </si>
  <si>
    <t>owner</t>
  </si>
  <si>
    <t>{ACTOR} subscribed to the slot group {NAME}</t>
  </si>
  <si>
    <t>{ACTOR} subscribed to your slot group {NAME}</t>
  </si>
  <si>
    <t>joiners + member</t>
  </si>
  <si>
    <t>{ACTOR} subscribed to the slot group {NAME}.</t>
  </si>
  <si>
    <t>{ACTOR} subscribed to your slot group {NAME}.</t>
  </si>
  <si>
    <t>{ACTOR} and {USER} subscribed to the slot group: {NAME}.</t>
  </si>
  <si>
    <t>{ACTOR} and {USER} subscribed to your slot group: {NAME}.</t>
  </si>
  <si>
    <t>{ACTOR} and {COUNT} others subscribed to the slot group: {NAME}.</t>
  </si>
  <si>
    <t>{ACTOR} and {COUNT} others subscribed to your slot group: {NAME}.</t>
  </si>
  <si>
    <t>user adds another user to a group (indirect)</t>
  </si>
  <si>
    <t>0.9.2</t>
  </si>
  <si>
    <t>membertag</t>
  </si>
  <si>
    <t>indirectAction?</t>
  </si>
  <si>
    <t>You added {USER} to the slot group: {NAME}</t>
  </si>
  <si>
    <t>You added {USER} to your slot group: {NAME}</t>
  </si>
  <si>
    <t>foreign</t>
  </si>
  <si>
    <t>{ACTOR} added you to the slot group: {NAME}</t>
  </si>
  <si>
    <t>foreign + owner</t>
  </si>
  <si>
    <t>{ACTOR} added {USER} to your slot group: {NAME}</t>
  </si>
  <si>
    <t>{ACTOR} added {USER} to the slot group: {NAME}.</t>
  </si>
  <si>
    <t>{ACTOR} added {USER} to your slot group: {NAME}.</t>
  </si>
  <si>
    <t>TODO-Aggregate-Notify-3</t>
  </si>
  <si>
    <t>TODO-Aggregate-Push-3</t>
  </si>
  <si>
    <t>deleted slot</t>
  </si>
  <si>
    <t>delete</t>
  </si>
  <si>
    <t>You deleted the Slot: {TITLE}</t>
  </si>
  <si>
    <t>follower</t>
  </si>
  <si>
    <t>{ACTOR} deleted the Slot: {TITLE}</t>
  </si>
  <si>
    <t>TODO-Plural-Notify-3</t>
  </si>
  <si>
    <t>TODO-Plural-Push-3</t>
  </si>
  <si>
    <t>TODO-Aggregate-Notify-4</t>
  </si>
  <si>
    <t>TODO-Aggregate-Push-4</t>
  </si>
  <si>
    <t>deleted reslot (remove tag)</t>
  </si>
  <si>
    <t>unslot</t>
  </si>
  <si>
    <t>You removed the Reslot: {TITLE}</t>
  </si>
  <si>
    <t>TODO-Plural-Notify-4</t>
  </si>
  <si>
    <t>TODO-Plural-Push-4</t>
  </si>
  <si>
    <t>TODO-Aggregate-Notify-5</t>
  </si>
  <si>
    <t>TODO-Aggregate-Push-5</t>
  </si>
  <si>
    <t>request friendship</t>
  </si>
  <si>
    <t>request</t>
  </si>
  <si>
    <t>You sent a friend request to {USER}</t>
  </si>
  <si>
    <t>{ACTOR} sent a friend request to you</t>
  </si>
  <si>
    <t>TODO-Plural-Notify-5</t>
  </si>
  <si>
    <t>TODO-Plural-Push-5</t>
  </si>
  <si>
    <t>TODO-Aggregate-Notify-6</t>
  </si>
  <si>
    <t>TODO-Aggregate-Push-6</t>
  </si>
  <si>
    <t>visibility change of slot to private</t>
  </si>
  <si>
    <t>private</t>
  </si>
  <si>
    <t>You unshared the Slot: {TITLE}</t>
  </si>
  <si>
    <t>{ACTOR} unshared the Slot: {TITLE}</t>
  </si>
  <si>
    <t>TODO-Plural-Notify-6</t>
  </si>
  <si>
    <t>TODO-Plural-Push-6</t>
  </si>
  <si>
    <t>update existing metaslot: start time</t>
  </si>
  <si>
    <t>0.9.3</t>
  </si>
  <si>
    <t>start</t>
  </si>
  <si>
    <t>You changed the start time from the Slot: {TITLE}</t>
  </si>
  <si>
    <t>{ACTOR} changed the start time of the Slot: {TITLE}</t>
  </si>
  <si>
    <t>update existing metaslot: location</t>
  </si>
  <si>
    <t>location</t>
  </si>
  <si>
    <t>You changed the location from the Slot: {TITLE}</t>
  </si>
  <si>
    <t>{ACTOR} changed the location of the Slot: {TITLE}</t>
  </si>
  <si>
    <t>reject an established friendship</t>
  </si>
  <si>
    <t>0.9.0</t>
  </si>
  <si>
    <t>unfriend</t>
  </si>
  <si>
    <t>You deleted the friendship with: {USER}</t>
  </si>
  <si>
    <t>{ACTOR} has deleted your friendship</t>
  </si>
  <si>
    <t>reject an offered friendship</t>
  </si>
  <si>
    <t>reject</t>
  </si>
  <si>
    <t>You rejected a friend request from: {USER}</t>
  </si>
  <si>
    <t>{ACTOR} has rejected your friendship request</t>
  </si>
  <si>
    <t>user was added to a slot through a tag (indirect)</t>
  </si>
  <si>
    <t>tagged</t>
  </si>
  <si>
    <t>You tagged {USER} to the Slot: {TITLE}</t>
  </si>
  <si>
    <t>You tagged {USER} to your Slot: {TITLE}</t>
  </si>
  <si>
    <t>{ACTOR} tagged you to the Slot: {TITLE}</t>
  </si>
  <si>
    <t>{ACTOR} tagged {USER} to your Slot: {TITLE}</t>
  </si>
  <si>
    <t>foreign + creator</t>
  </si>
  <si>
    <t>friends + followers + member + creator</t>
  </si>
  <si>
    <t>{ACTOR} tagged {USER} to the Slot: {TITLE}.</t>
  </si>
  <si>
    <t>{ACTOR} tagged {USER} to your Slot: {TITLE}.</t>
  </si>
  <si>
    <t>{ACTOR} tagged {USER} and 1 other to the Slot: {TITLE}.</t>
  </si>
  <si>
    <t>{ACTOR} tagged {USER} and 1 other to your Slot: {TITLE}.</t>
  </si>
  <si>
    <t>{ACTOR} tagged {USER} and {COUNT} others to the Slot: {TITLE}.</t>
  </si>
  <si>
    <t>{ACTOR} tagged {USER} and {COUNT} others to your Slot: {TITLE}.</t>
  </si>
  <si>
    <t>request group membership</t>
  </si>
  <si>
    <t>TODO-Singular-Me-1</t>
  </si>
  <si>
    <t>reject an offered group membership</t>
  </si>
  <si>
    <t>TODO-Singular-Me-2</t>
  </si>
  <si>
    <t>reject an established group membership</t>
  </si>
  <si>
    <t>kick</t>
  </si>
  <si>
    <t>TODO-Singular-Me-3</t>
  </si>
  <si>
    <t>leaving group</t>
  </si>
  <si>
    <t>0.9.1</t>
  </si>
  <si>
    <t>leave</t>
  </si>
  <si>
    <t>You left the slot group: {NAME}</t>
  </si>
  <si>
    <t>{ACTOR} left the slot group: {NAME}</t>
  </si>
  <si>
    <t>{ACTOR} left your slot group: {NAME}</t>
  </si>
  <si>
    <t>slot was added to a group (by creator)</t>
  </si>
  <si>
    <t>containership</t>
  </si>
  <si>
    <t>ownSlot?</t>
  </si>
  <si>
    <t>You added your Slot to the slot group: {NAME}</t>
  </si>
  <si>
    <t>You added your Slot to your slot group: {NAME}</t>
  </si>
  <si>
    <t>member</t>
  </si>
  <si>
    <t>{ACTOR} added a Slot to the slot group: {NAME}</t>
  </si>
  <si>
    <t>{ACTOR} added a Slot to your slot group: {NAME}</t>
  </si>
  <si>
    <t>{ACTOR} added a Slot to the slot group: {NAME}.</t>
  </si>
  <si>
    <t>{ACTOR} added a Slot to your slot group: {NAME}.</t>
  </si>
  <si>
    <t>{ACTOR} and {USER} added a Slot to the slot group: {NAME}.</t>
  </si>
  <si>
    <t>{ACTOR} and {USER} added a Slot to your slot group: {NAME}.</t>
  </si>
  <si>
    <t>{ACTOR} and {COUNT} others added a Slot to the slot group: {NAME}.</t>
  </si>
  <si>
    <t>{ACTOR} and {COUNT} others added a Slot to your slot group: {NAME}.</t>
  </si>
  <si>
    <t>slot was added to a group through a tag (indirect)</t>
  </si>
  <si>
    <t>containertag</t>
  </si>
  <si>
    <t>foreignSlot?</t>
  </si>
  <si>
    <t>You added a Slot to the slot group: {NAME}</t>
  </si>
  <si>
    <t>You added a Slot to your slot group: {NAME}</t>
  </si>
  <si>
    <t>slot was removed from group</t>
  </si>
  <si>
    <t>ungroup</t>
  </si>
  <si>
    <t>You removed a Slot from the slot group: {NAME}</t>
  </si>
  <si>
    <t>You removed a Slot from your slot group: {NAME}</t>
  </si>
  <si>
    <t>user creates group</t>
  </si>
  <si>
    <t>You created the slot group: {NAME}</t>
  </si>
  <si>
    <t>joiners</t>
  </si>
  <si>
    <t>{ACTOR} created the slot group: {NAME}.</t>
  </si>
  <si>
    <t>You created the slot group: {NAME}.</t>
  </si>
  <si>
    <t>Light-Gray: Activity is currently not distributed
Dark-Gray-Empty: Block/Skip this activity</t>
  </si>
  <si>
    <t>jetzt kommt einfach mal so brainstorm maessig was sonst noch so denkbar waere. manche davon werden wir bewusst nicht machen wollen, aber sicher trotzdem gut, sie explizit auszuschliessen.</t>
  </si>
  <si>
    <t>unliked slot</t>
  </si>
  <si>
    <t>unlike</t>
  </si>
  <si>
    <t>removed media</t>
  </si>
  <si>
    <t>remove</t>
  </si>
  <si>
    <t>removed note</t>
  </si>
  <si>
    <t>like a activity</t>
  </si>
  <si>
    <t>activity</t>
  </si>
  <si>
    <t>like a comment</t>
  </si>
  <si>
    <t>like a media file</t>
  </si>
  <si>
    <t>like a note</t>
  </si>
  <si>
    <t>edit existing note</t>
  </si>
  <si>
    <t>update</t>
  </si>
  <si>
    <t>add/change profile picture (user)</t>
  </si>
  <si>
    <t>profile</t>
  </si>
  <si>
    <t>add/change profile picture (group)</t>
  </si>
  <si>
    <t>friend updates personal info (hometown?)</t>
  </si>
  <si>
    <t>info</t>
  </si>
  <si>
    <t>visibility change of slot to non-private</t>
  </si>
  <si>
    <t>public</t>
  </si>
  <si>
    <t>friend deactivates his account/ profile</t>
  </si>
  <si>
    <t>disable</t>
  </si>
  <si>
    <t>friend re-activates his account/ profile</t>
  </si>
  <si>
    <t>activate</t>
  </si>
  <si>
    <t>the final message index in the document "Export" 
should be created as:</t>
  </si>
  <si>
    <t>combo has to be unique!</t>
  </si>
  <si>
    <t>{Target}_{Activity}_{MessageType}_{FeedType}_{Pluralization}</t>
  </si>
  <si>
    <t>e.g.: "slot_comment_me_push_singular"</t>
  </si>
  <si>
    <t>Note to multi-language-compatibility (Read me)</t>
  </si>
  <si>
    <t>Note to TODO and empty translations (Read me)</t>
  </si>
  <si>
    <t>Message Keys</t>
  </si>
  <si>
    <t>{ACTOR} = the user who makes the action (actor)</t>
  </si>
  <si>
    <t>{USER} = the user who is the target or is foreign user</t>
  </si>
  <si>
    <t>{TITLE} = the title of the slot (target)</t>
  </si>
  <si>
    <t>{NAME} = the name of the group (target)</t>
  </si>
  <si>
    <t>{FIELD} = a custom field name</t>
  </si>
  <si>
    <t>Distribution Keys: Related to Actor</t>
  </si>
  <si>
    <t>Condition</t>
  </si>
  <si>
    <t>actor = the user who makes the action (initiator)</t>
  </si>
  <si>
    <t>friends = all friends of the actor (users follower)</t>
  </si>
  <si>
    <t>public_target?</t>
  </si>
  <si>
    <t>myfoaf = all friends of actors friend (actually unused)</t>
  </si>
  <si>
    <t>Distribution Keys: Related to Slot-Target</t>
  </si>
  <si>
    <t>follower = slot followers (excl. group members)</t>
  </si>
  <si>
    <t>creator = the creator of the slot</t>
  </si>
  <si>
    <t xml:space="preserve">member = members of the slotgroup </t>
  </si>
  <si>
    <t>commenter = the users who commented on the slot</t>
  </si>
  <si>
    <t>liker = the users who likes the slot</t>
  </si>
  <si>
    <t>poster = the users who adds content to the slot</t>
  </si>
  <si>
    <t>Distribution Keys: Related to Group-Target</t>
  </si>
  <si>
    <t>member = members of a group</t>
  </si>
  <si>
    <t>owner = the owner of the group</t>
  </si>
  <si>
    <t>admin = the admin of the group</t>
  </si>
  <si>
    <t>Distribution Keys: Related to User-Target</t>
  </si>
  <si>
    <t>user = the target user (not the actor!)</t>
  </si>
  <si>
    <t>foaf = all friends of a target user</t>
  </si>
  <si>
    <t>requester = smb. who requests smth.</t>
  </si>
  <si>
    <t>requestee = smb. who has to accept smth.</t>
  </si>
  <si>
    <t>Distribution Keys: Indirect Associations</t>
  </si>
  <si>
    <t>foreign = the user who is involved indirectly</t>
  </si>
  <si>
    <t>Distribution Keys: Mixed Context</t>
  </si>
  <si>
    <t>joiners = friends</t>
  </si>
  <si>
    <t>public_group?</t>
  </si>
  <si>
    <t>USERCOUNT = 1</t>
  </si>
  <si>
    <t>USERCOUNT = 2</t>
  </si>
  <si>
    <t>USERCOUNT &gt; 2</t>
  </si>
  <si>
    <t>{USER} commented on this Slot.</t>
  </si>
  <si>
    <t>{USER} commented on your Slot: {TITLE}</t>
  </si>
  <si>
    <t>{USER} commented on the Slot: {TITLE}</t>
  </si>
  <si>
    <t>{USER} and {USER2} commented on this Slot.</t>
  </si>
  <si>
    <t>{USER} and {USER2} commented on your Slot: {TITLE}</t>
  </si>
  <si>
    <t>{USER} and {USER2} commented on the Slot: {TITLE}</t>
  </si>
  <si>
    <t>{USER} and {USERCOUNT} others commented on this Slot.</t>
  </si>
  <si>
    <t>{USER} and {USERCOUNT} others commented on your Slot: {TITLE}</t>
  </si>
  <si>
    <t>{USER} and {USERCOUNT} others commented on the Slot: {TITLE}</t>
  </si>
  <si>
    <t>{USER} likes this Slot.</t>
  </si>
  <si>
    <t>{USER} likes your Slot: {TITLE}</t>
  </si>
  <si>
    <t>{USER} and {USER2} like this Slot.</t>
  </si>
  <si>
    <t>{USER} and {USER2} like your Slot: {TITLE}</t>
  </si>
  <si>
    <t>{USER} and {USER2} like the Slot: {TITLE}</t>
  </si>
  <si>
    <t>{USER} and {USERCOUNT} others like this Slot.</t>
  </si>
  <si>
    <t>{USER} and {USERCOUNT} others like your Slot: {TITLE}</t>
  </si>
  <si>
    <t>{USER} and {USERCOUNT} others like the Slot: {TITLE}</t>
  </si>
  <si>
    <t>You added the Slot: {TITLE}</t>
  </si>
  <si>
    <t>{USER} added this Slot.</t>
  </si>
  <si>
    <t>{USER} added an image to this Slot.</t>
  </si>
  <si>
    <t>{USER} added an image to your Slot: {TITLE}</t>
  </si>
  <si>
    <t>{USER} added an image to the Slot: {TITLE}</t>
  </si>
  <si>
    <t>{USER} and {USER2} added an image to this Slot.</t>
  </si>
  <si>
    <t>{USER} and {USER2} added an image to your Slot: {TITLE}</t>
  </si>
  <si>
    <t>{USER} and {USER2} added an image to the Slot: {TITLE}</t>
  </si>
  <si>
    <t>{USER} and {USERCOUNT} others added an image to this Slot.</t>
  </si>
  <si>
    <t>{USER} and {USERCOUNT} others added an image to your Slot: {TITLE}</t>
  </si>
  <si>
    <t>{USER} and {USERCOUNT} others added an image to the Slot: {TITLE}</t>
  </si>
  <si>
    <t>{USER} added a video to this Slot.</t>
  </si>
  <si>
    <t>{USER} added a video to your Slot: {TITLE}</t>
  </si>
  <si>
    <t>{USER} added a video to the Slot: {TITLE}</t>
  </si>
  <si>
    <t>{USER} and {USER2} added a video to this Slot.</t>
  </si>
  <si>
    <t>{USER} and {USER2} added a video to your Slot: {TITLE}</t>
  </si>
  <si>
    <t>{USER} and {USER2} added a video to the Slot: {TITLE}</t>
  </si>
  <si>
    <t>{USER} and {USERCOUNT} others added a video to this Slot.</t>
  </si>
  <si>
    <t>{USER} and {USERCOUNT} others added a video to your Slot: {TITLE}</t>
  </si>
  <si>
    <t>{USER} and {USERCOUNT} others added a video to the Slot: {TITLE}</t>
  </si>
  <si>
    <t>{USER} added an audio to this Slot.</t>
  </si>
  <si>
    <t>{USER} added an audio to your Slot: {TITLE}</t>
  </si>
  <si>
    <t>{USER} added an audio to the Slot: {TITLE}</t>
  </si>
  <si>
    <t>{USER} and {USER2} added an audio to this Slot.</t>
  </si>
  <si>
    <t>{USER} and {USER2} added an audio to your Slot: {TITLE}</t>
  </si>
  <si>
    <t>{USER} and {USER2} added an audio to the Slot: {TITLE}</t>
  </si>
  <si>
    <t>{USER} and {USERCOUNT} others added an audio to this Slot.</t>
  </si>
  <si>
    <t>{USER} and {USERCOUNT} others added an audio to your Slot: {TITLE}</t>
  </si>
  <si>
    <t>{USER} and {USERCOUNT} others added an audio to the Slot: {TITLE}</t>
  </si>
  <si>
    <t>{USER} added a note to this Slot.</t>
  </si>
  <si>
    <t>{USER} added a note to your Slot: {TITLE}</t>
  </si>
  <si>
    <t>{USER} added a note to the Slot: {TITLE}</t>
  </si>
  <si>
    <t>{USER} and {USER2} added a note to this Slot.</t>
  </si>
  <si>
    <t>{USER} and {USER2} added a note to your Slot: {TITLE}</t>
  </si>
  <si>
    <t>{USER} and {USER2} added a note to the Slot: {TITLE}</t>
  </si>
  <si>
    <t>{USER} and {USERCOUNT} others added a note to this Slot.</t>
  </si>
  <si>
    <t>{USER} and {USERCOUNT} others added a note to your Slot: {TITLE}</t>
  </si>
  <si>
    <t>{USER} and {USERCOUNT} others added a note to the Slot: {TITLE}</t>
  </si>
  <si>
    <t>{USER} added new media to this Slot.</t>
  </si>
  <si>
    <t>{USER} added new media to your Slot: {TITLE}</t>
  </si>
  <si>
    <t>{USER} added new media to the Slot: {TITLE}</t>
  </si>
  <si>
    <t>{USER} and {USER2} added new media to this Slot.</t>
  </si>
  <si>
    <t>{USER} and {USER2} added new media to your Slot: {TITLE}</t>
  </si>
  <si>
    <t>{USER} and {USER2} added new media to the Slot: {TITLE}</t>
  </si>
  <si>
    <t>{USER} and {USERCOUNT} others added new media to this Slot.</t>
  </si>
  <si>
    <t>{USER} and {USERCOUNT} others added new media to your Slot: {TITLE}</t>
  </si>
  <si>
    <t>{USER} and {USERCOUNT} others added new media to the Slot: {TITLE}</t>
  </si>
  <si>
    <t>reslot a slot</t>
  </si>
  <si>
    <t>{USER} reslotted this Slot.</t>
  </si>
  <si>
    <t>{USER} reslotted your Slot: {TITLE}</t>
  </si>
  <si>
    <t>{USER} reslotted the Slot: {TITLE}</t>
  </si>
  <si>
    <t>{USER} and {USER2} reslotted this Slot.</t>
  </si>
  <si>
    <t>{USER} and {USER2} reslotted your Slot: {TITLE}</t>
  </si>
  <si>
    <t>{USER} and {USER2} reslotted the Slot: {TITLE}</t>
  </si>
  <si>
    <t>{USER} and {USERCOUNT} others reslotted this Slot.</t>
  </si>
  <si>
    <t>{USER} and {USERCOUNT} others reslotted your Slot: {TITLE}</t>
  </si>
  <si>
    <t>{USER} and {USERCOUNT} others reslotted the Slot: {TITLE}</t>
  </si>
  <si>
    <t>You and {USER2} are now friends</t>
  </si>
  <si>
    <t>{USER} and {USER2} are now friends</t>
  </si>
  <si>
    <t>{USER} has accepted your friend request</t>
  </si>
  <si>
    <t>TODO-Plural-Activity-1</t>
  </si>
  <si>
    <t>TODO-Aggregate-Activity-1</t>
  </si>
  <si>
    <t>group membership established</t>
  </si>
  <si>
    <t>You joined the group: {TITLE}</t>
  </si>
  <si>
    <t>{USER} has accepted your invitation to the group: {TITLE}</t>
  </si>
  <si>
    <t>TODO-Plural-Activity-2</t>
  </si>
  <si>
    <t>TODO-Plural-Notify-2</t>
  </si>
  <si>
    <t>TODO-Plural-Push-2</t>
  </si>
  <si>
    <t>TODO-Aggregate-Activity-2</t>
  </si>
  <si>
    <t>TODO-Aggregate-Notify-2</t>
  </si>
  <si>
    <t>TODO-Aggregate-Push-2</t>
  </si>
  <si>
    <t>{USER} deleted the Slot: {TITLE}</t>
  </si>
  <si>
    <t>TODO-Plural-Activity-3</t>
  </si>
  <si>
    <t>TODO-Aggregate-Activity-3</t>
  </si>
  <si>
    <t>deleted reslot</t>
  </si>
  <si>
    <t>TODO-Plural-Activity-4</t>
  </si>
  <si>
    <t>TODO-Aggregate-Activity-4</t>
  </si>
  <si>
    <t>You sent a friend request to {USER2}</t>
  </si>
  <si>
    <t>{USER} sent a friend request to you</t>
  </si>
  <si>
    <t>TODO-Plural-Activity-5</t>
  </si>
  <si>
    <t>TODO-Aggregate-Activity-5</t>
  </si>
  <si>
    <t>visibility change of slot (user makes public slot private)</t>
  </si>
  <si>
    <t>{USER} unshared the Slot: {TITLE}</t>
  </si>
  <si>
    <t>TODO-Plural-Activity-6</t>
  </si>
  <si>
    <t>TODO-Aggregate-Activity-6</t>
  </si>
  <si>
    <t>update existing slot (title, location, start, end)</t>
  </si>
  <si>
    <t>You changed the {FIELD} from the Slot: {TITLE}</t>
  </si>
  <si>
    <t>TODO-Singular-Activity-1</t>
  </si>
  <si>
    <t>TODO-Singular-Notify-1</t>
  </si>
  <si>
    <t>TODO-Singular-Push-1</t>
  </si>
  <si>
    <t>You deleted the friendship with: {USER2}</t>
  </si>
  <si>
    <t>You rejected a friend request from: {USER2}</t>
  </si>
  <si>
    <t>slot was added through a tag</t>
  </si>
  <si>
    <t>You were tagged to the Slot: {TITLE} by {USER}</t>
  </si>
  <si>
    <t>TODO-Singular-Activity-2</t>
  </si>
  <si>
    <t>TODO-Singular-Notify-2</t>
  </si>
  <si>
    <t>TODO-Singular-Push-2</t>
  </si>
  <si>
    <t>user was added through a tag</t>
  </si>
  <si>
    <t>{USER} was tagged in this Slot.</t>
  </si>
  <si>
    <t>You were tagged by {USER} to the Slot: {TITLE}</t>
  </si>
  <si>
    <t>{USER} and {USER2} were tagged in this Slot.</t>
  </si>
  <si>
    <t>{USER} and {USERCOUNT} were tagged in this Slot.</t>
  </si>
  <si>
    <t>Light-Gray: Activity is currently not distributed/supported
Dark-Gray-Empty: Block/Skip this activity</t>
  </si>
  <si>
    <t>followers</t>
  </si>
  <si>
    <t>TYPE</t>
  </si>
  <si>
    <t>Desired State RECEPIENT</t>
  </si>
  <si>
    <t>Actual State RECEPIENT</t>
  </si>
  <si>
    <t>Test Date</t>
  </si>
  <si>
    <t>Fix Date</t>
  </si>
  <si>
    <t>Note</t>
  </si>
  <si>
    <t>Situation</t>
  </si>
  <si>
    <t>Push Notification</t>
  </si>
  <si>
    <t>Redirection (iOS)</t>
  </si>
  <si>
    <t>In App Notification</t>
  </si>
  <si>
    <t>Activity Feed</t>
  </si>
  <si>
    <t>commenter, creator, follower</t>
  </si>
  <si>
    <t>In-App-Notifications</t>
  </si>
  <si>
    <t>commenter, creator</t>
  </si>
  <si>
    <t>Target Slot</t>
  </si>
  <si>
    <t>friends, follower, creator, member</t>
  </si>
  <si>
    <t>commenter, creator, follower (no)</t>
  </si>
  <si>
    <t>18.04.16 12h</t>
  </si>
  <si>
    <t>20.04.</t>
  </si>
  <si>
    <t>App comments 2 times</t>
  </si>
  <si>
    <t>Thomas commented on Patos slot</t>
  </si>
  <si>
    <t>cerator</t>
  </si>
  <si>
    <t>Pato liked on friends Slot of Stani</t>
  </si>
  <si>
    <t>create new slot (not added to any group)</t>
  </si>
  <si>
    <t xml:space="preserve">    - slot visibility private</t>
  </si>
  <si>
    <t>Thomas creates a private Slot</t>
  </si>
  <si>
    <t xml:space="preserve">    - slot visibility friends</t>
  </si>
  <si>
    <t>friends, follower, creator, member, actor</t>
  </si>
  <si>
    <t>friends, follower, creator, member, actor (nobody receives)</t>
  </si>
  <si>
    <t>in progress</t>
  </si>
  <si>
    <t>This problem is actually related to a backend bug on FriendSlots</t>
  </si>
  <si>
    <t>Thomas creates a friends Slot</t>
  </si>
  <si>
    <t xml:space="preserve">    - slot visibility public</t>
  </si>
  <si>
    <t>friends, follower, creator (no), member, actor</t>
  </si>
  <si>
    <t>Creator does not receive activity in feed</t>
  </si>
  <si>
    <t>Thomas creates a public Slot</t>
  </si>
  <si>
    <t>reslot a slot (direct)</t>
  </si>
  <si>
    <t>by Myself</t>
  </si>
  <si>
    <t>Pato reslots a slot of Thomas</t>
  </si>
  <si>
    <t>Requestee</t>
  </si>
  <si>
    <t>Pato is sending a friend request to Panda</t>
  </si>
  <si>
    <t xml:space="preserve">    - confirmation</t>
  </si>
  <si>
    <t>is Requester</t>
  </si>
  <si>
    <t>Requester</t>
  </si>
  <si>
    <t>is Requestee</t>
  </si>
  <si>
    <t>group membership established (direct) (subscribe)</t>
  </si>
  <si>
    <t xml:space="preserve">    - visibility: members of group</t>
  </si>
  <si>
    <t>Group</t>
  </si>
  <si>
    <t xml:space="preserve">    - visibility: friends &amp; members of group</t>
  </si>
  <si>
    <t>friends + member</t>
  </si>
  <si>
    <t xml:space="preserve">    - visibility: public</t>
  </si>
  <si>
    <t>by Stranger</t>
  </si>
  <si>
    <t xml:space="preserve">Pato invited Stani to the group tester; </t>
  </si>
  <si>
    <t>not working</t>
  </si>
  <si>
    <t>redirecting</t>
  </si>
  <si>
    <t>Dachte im Activity ist "member ohne actor" actor erhält hier auch im Feed ne notification</t>
  </si>
  <si>
    <t>Pato invited Panda to the group tester</t>
  </si>
  <si>
    <t>Das gibt es doch gar nicht mehr oder?</t>
  </si>
  <si>
    <t>update existing metaslot (title, location, date)</t>
  </si>
  <si>
    <t>by Creator</t>
  </si>
  <si>
    <t>Check when multiple tagged users in one step</t>
  </si>
  <si>
    <t>foreign, follower, member</t>
  </si>
  <si>
    <t>foreign (not arriving)</t>
  </si>
  <si>
    <t>foreign (add slot visibility to message)</t>
  </si>
  <si>
    <t>foreign, follower, member, friends, creator</t>
  </si>
  <si>
    <t>friends, follower, creator, member (not arriving)</t>
  </si>
  <si>
    <t>This is actually not supported by the backend. We need the type "FriendGroup" first.</t>
  </si>
  <si>
    <t>Pato tagged Stani to a Slot</t>
  </si>
  <si>
    <t>Actor</t>
  </si>
  <si>
    <t>TODO Test</t>
  </si>
  <si>
    <t>slot was added to a group (direct)</t>
  </si>
  <si>
    <t>redirecting to activity feed</t>
  </si>
  <si>
    <t>creator + friends + member</t>
  </si>
  <si>
    <t>by Follower</t>
  </si>
  <si>
    <t>creator (doesn't) + member (receives)</t>
  </si>
  <si>
    <t>lands in last screen</t>
  </si>
  <si>
    <t>member, actor (receives)</t>
  </si>
  <si>
    <t>user creates private group</t>
  </si>
  <si>
    <t>user creates public group</t>
  </si>
  <si>
    <t>friends + actor</t>
  </si>
  <si>
    <t>friends (not arriving)</t>
  </si>
  <si>
    <t>Pato created Public group Stani is friend</t>
  </si>
  <si>
    <t>ID</t>
  </si>
  <si>
    <t>Action</t>
  </si>
  <si>
    <t>Target Attributes</t>
  </si>
  <si>
    <t>Slot Attributes (Target-Type = Slot)</t>
  </si>
  <si>
    <t>Type</t>
  </si>
  <si>
    <t>Key</t>
  </si>
  <si>
    <t>Value</t>
  </si>
  <si>
    <t>Notes</t>
  </si>
  <si>
    <t>Attribute</t>
  </si>
  <si>
    <t>Info</t>
  </si>
  <si>
    <t>Default Value</t>
  </si>
  <si>
    <t>Anton</t>
  </si>
  <si>
    <t>singup</t>
  </si>
  <si>
    <t>User</t>
  </si>
  <si>
    <t>name</t>
  </si>
  <si>
    <t>email</t>
  </si>
  <si>
    <t>password</t>
  </si>
  <si>
    <t>ts-test</t>
  </si>
  <si>
    <t>title</t>
  </si>
  <si>
    <t>The title of the Slot</t>
  </si>
  <si>
    <t>Slot from {Username}</t>
  </si>
  <si>
    <t>Bert</t>
  </si>
  <si>
    <t>The ID of an User</t>
  </si>
  <si>
    <t>Chris</t>
  </si>
  <si>
    <t>Danny</t>
  </si>
  <si>
    <t>The ID of a Group</t>
  </si>
  <si>
    <t>Emil</t>
  </si>
  <si>
    <t>A Slot Image</t>
  </si>
  <si>
    <t>Felix</t>
  </si>
  <si>
    <t>visibility</t>
  </si>
  <si>
    <t>The visbility of the Slot</t>
  </si>
  <si>
    <t>Gerd</t>
  </si>
  <si>
    <t>Hans</t>
  </si>
  <si>
    <t>User Attributes (Target-Type = User)</t>
  </si>
  <si>
    <t>Slot</t>
  </si>
  <si>
    <t>Slot from Anton</t>
  </si>
  <si>
    <t>The title of the User</t>
  </si>
  <si>
    <t>Slot from Bert</t>
  </si>
  <si>
    <t>foaf</t>
  </si>
  <si>
    <t>Slot from Chris</t>
  </si>
  <si>
    <t>friend</t>
  </si>
  <si>
    <t>Slot from Danny</t>
  </si>
  <si>
    <t>A User Image</t>
  </si>
  <si>
    <t>Group from Emil</t>
  </si>
  <si>
    <t>The email of the User</t>
  </si>
  <si>
    <t>{username}@ts.com</t>
  </si>
  <si>
    <t>Group from Felix</t>
  </si>
  <si>
    <t>The password of the User</t>
  </si>
  <si>
    <t>Group Attributes (Target-Type = Group)</t>
  </si>
  <si>
    <t>The title of the Group</t>
  </si>
  <si>
    <t>Group from {Username}</t>
  </si>
  <si>
    <t>A Group Image</t>
  </si>
  <si>
    <t>The visbility of the group</t>
  </si>
  <si>
    <t>Social Context</t>
  </si>
  <si>
    <t>Feed Distribution</t>
  </si>
  <si>
    <t>Title</t>
  </si>
  <si>
    <t>Notification</t>
  </si>
  <si>
    <t>News</t>
  </si>
  <si>
    <t>User comments on a Slot</t>
  </si>
  <si>
    <t>User Actor</t>
  </si>
  <si>
    <t>StdSlotPublic</t>
  </si>
  <si>
    <t>GroupPrivate</t>
  </si>
  <si>
    <t>GroupPublic</t>
  </si>
  <si>
    <t>StdSlotFriends</t>
  </si>
  <si>
    <t>StdSlotFoaf</t>
  </si>
  <si>
    <t>StdSlotPrivate</t>
  </si>
  <si>
    <t>GlobalSlot</t>
  </si>
  <si>
    <t>Actions</t>
  </si>
  <si>
    <t>Actors</t>
  </si>
  <si>
    <t>Pluralization</t>
  </si>
  <si>
    <t>Feed Aggregation</t>
  </si>
  <si>
    <t>Aggregate Activities to the same Slot</t>
  </si>
  <si>
    <t>Rules:</t>
  </si>
  <si>
    <t>1. determine last activity of a Slot</t>
  </si>
  <si>
    <t>2. count all activites of same type</t>
  </si>
  <si>
    <t>3. skip all other activites to the same Slot</t>
  </si>
  <si>
    <t>4. use last 2 actors for aggregation text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</si>
</sst>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color rgb="FF000000"/>
    </font>
    <font>
      <b/>
    </font>
    <font/>
    <font>
      <color rgb="FF999999"/>
    </font>
    <font>
      <color rgb="FFFF0000"/>
    </font>
    <font>
      <color rgb="FF000000"/>
      <name val="Arial"/>
    </font>
    <font>
      <color rgb="FFFF00FF"/>
    </font>
    <font>
      <b/>
      <color rgb="FFFFFFFF"/>
    </font>
    <font>
      <i/>
    </font>
    <font>
      <b/>
      <i/>
      <color rgb="FF38761D"/>
    </font>
    <font>
      <sz val="8.0"/>
    </font>
    <font>
      <sz val="8.0"/>
      <color rgb="FFFFFFFF"/>
      <name val="Courier New"/>
    </font>
    <font>
      <b/>
      <sz val="9.0"/>
    </font>
    <font>
      <sz val="9.0"/>
    </font>
    <font>
      <b/>
      <strike/>
      <sz val="9.0"/>
    </font>
    <font>
      <color rgb="FF000000"/>
    </font>
    <font>
      <name val="Arial"/>
    </font>
    <font>
      <b/>
      <sz val="9.0"/>
      <color rgb="FF000000"/>
      <name val="Arial"/>
    </font>
    <font>
      <b/>
      <strike/>
      <sz val="9.0"/>
      <color rgb="FF000000"/>
      <name val="Arial"/>
    </font>
    <font>
      <color rgb="FFFFFFFF"/>
    </font>
    <font>
      <b/>
      <i/>
      <sz val="8.0"/>
      <color rgb="FF38761D"/>
    </font>
    <font>
      <b/>
      <i/>
      <sz val="8.0"/>
      <color rgb="FF38761D"/>
      <name val="Arial"/>
    </font>
  </fonts>
  <fills count="25">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EFEFEF"/>
        <bgColor rgb="FFEFEFEF"/>
      </patternFill>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rgb="FFB6D7A8"/>
        <bgColor rgb="FFB6D7A8"/>
      </patternFill>
    </fill>
    <fill>
      <patternFill patternType="solid">
        <fgColor rgb="FF666666"/>
        <bgColor rgb="FF666666"/>
      </patternFill>
    </fill>
    <fill>
      <patternFill patternType="solid">
        <fgColor rgb="FFD9D9D9"/>
        <bgColor rgb="FFD9D9D9"/>
      </patternFill>
    </fill>
    <fill>
      <patternFill patternType="solid">
        <fgColor rgb="FFA2C4C9"/>
        <bgColor rgb="FFA2C4C9"/>
      </patternFill>
    </fill>
    <fill>
      <patternFill patternType="solid">
        <fgColor rgb="FFA4C2F4"/>
        <bgColor rgb="FFA4C2F4"/>
      </patternFill>
    </fill>
    <fill>
      <patternFill patternType="solid">
        <fgColor rgb="FFB4A7D6"/>
        <bgColor rgb="FFB4A7D6"/>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FF00FF"/>
        <bgColor rgb="FFFF00FF"/>
      </patternFill>
    </fill>
    <fill>
      <patternFill patternType="solid">
        <fgColor rgb="FFEA9999"/>
        <bgColor rgb="FFEA9999"/>
      </patternFill>
    </fill>
    <fill>
      <patternFill patternType="solid">
        <fgColor rgb="FF00FFFF"/>
        <bgColor rgb="FF00FFFF"/>
      </patternFill>
    </fill>
    <fill>
      <patternFill patternType="solid">
        <fgColor rgb="FFEAD6AA"/>
        <bgColor rgb="FFEAD6AA"/>
      </patternFill>
    </fill>
    <fill>
      <patternFill patternType="solid">
        <fgColor rgb="FFCFE2F3"/>
        <bgColor rgb="FFCFE2F3"/>
      </patternFill>
    </fill>
  </fills>
  <borders count="20">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top style="thin">
        <color rgb="FF000000"/>
      </top>
      <bottom/>
    </border>
    <border>
      <left style="thin">
        <color rgb="FF000000"/>
      </left>
      <right style="thin">
        <color rgb="FF000000"/>
      </right>
      <top/>
      <bottom/>
    </border>
    <border>
      <left/>
      <right style="thin">
        <color rgb="FF000000"/>
      </right>
      <top style="thin">
        <color rgb="FF000000"/>
      </top>
      <bottom/>
    </border>
    <border>
      <left style="thin">
        <color rgb="FF6AA84F"/>
      </left>
      <right/>
      <top/>
      <bottom/>
    </border>
    <border>
      <left/>
      <right style="thin">
        <color rgb="FF6AA84F"/>
      </right>
      <top/>
      <bottom/>
    </border>
    <border>
      <left/>
      <right style="thin">
        <color rgb="FF000000"/>
      </right>
      <top/>
      <bottom/>
    </border>
    <border>
      <left style="thin">
        <color rgb="FF6AA84F"/>
      </left>
      <right/>
      <top/>
      <bottom style="thin">
        <color rgb="FF6AA84F"/>
      </bottom>
    </border>
    <border>
      <left/>
      <right style="thin">
        <color rgb="FF6AA84F"/>
      </right>
      <top/>
      <bottom style="thin">
        <color rgb="FF6AA84F"/>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79">
    <xf borderId="0" fillId="0" fontId="0" numFmtId="0" xfId="0" applyAlignment="1" applyFont="1">
      <alignment/>
    </xf>
    <xf borderId="0" fillId="2" fontId="1" numFmtId="0" xfId="0" applyAlignment="1" applyFill="1" applyFont="1">
      <alignment horizontal="left"/>
    </xf>
    <xf borderId="1" fillId="2" fontId="2" numFmtId="0" xfId="0" applyAlignment="1" applyBorder="1" applyFont="1">
      <alignment horizontal="center"/>
    </xf>
    <xf borderId="2" fillId="2" fontId="2" numFmtId="0" xfId="0" applyAlignment="1" applyBorder="1" applyFont="1">
      <alignment horizontal="center"/>
    </xf>
    <xf borderId="3" fillId="2" fontId="2" numFmtId="0" xfId="0" applyAlignment="1" applyBorder="1" applyFont="1">
      <alignment horizontal="center"/>
    </xf>
    <xf borderId="0" fillId="3" fontId="2" numFmtId="0" xfId="0" applyAlignment="1" applyFill="1" applyFont="1">
      <alignment horizontal="center"/>
    </xf>
    <xf borderId="0" fillId="4" fontId="2" numFmtId="0" xfId="0" applyAlignment="1" applyFill="1" applyFont="1">
      <alignment horizontal="center"/>
    </xf>
    <xf borderId="0" fillId="5" fontId="2" numFmtId="0" xfId="0" applyAlignment="1" applyFill="1" applyFont="1">
      <alignment horizontal="center"/>
    </xf>
    <xf borderId="1" fillId="2" fontId="1" numFmtId="0" xfId="0" applyAlignment="1" applyBorder="1" applyFont="1">
      <alignment horizontal="right"/>
    </xf>
    <xf borderId="1" fillId="6" fontId="2" numFmtId="0" xfId="0" applyAlignment="1" applyBorder="1" applyFill="1" applyFont="1">
      <alignment/>
    </xf>
    <xf borderId="4" fillId="6" fontId="2" numFmtId="0" xfId="0" applyAlignment="1" applyBorder="1" applyFont="1">
      <alignment/>
    </xf>
    <xf borderId="5" fillId="2" fontId="1" numFmtId="0" xfId="0" applyAlignment="1" applyBorder="1" applyFont="1">
      <alignment horizontal="right"/>
    </xf>
    <xf borderId="5" fillId="6" fontId="2" numFmtId="0" xfId="0" applyAlignment="1" applyBorder="1" applyFont="1">
      <alignment/>
    </xf>
    <xf borderId="6" fillId="6" fontId="2" numFmtId="0" xfId="0" applyAlignment="1" applyBorder="1" applyFont="1">
      <alignment/>
    </xf>
    <xf borderId="2" fillId="3" fontId="2" numFmtId="0" xfId="0" applyAlignment="1" applyBorder="1" applyFont="1">
      <alignment horizontal="left"/>
    </xf>
    <xf borderId="7" fillId="3" fontId="2" numFmtId="0" xfId="0" applyAlignment="1" applyBorder="1" applyFont="1">
      <alignment horizontal="left"/>
    </xf>
    <xf borderId="8" fillId="7" fontId="2" numFmtId="0" xfId="0" applyAlignment="1" applyBorder="1" applyFill="1" applyFont="1">
      <alignment horizontal="left"/>
    </xf>
    <xf borderId="9" fillId="3" fontId="2" numFmtId="0" xfId="0" applyAlignment="1" applyBorder="1" applyFont="1">
      <alignment horizontal="left"/>
    </xf>
    <xf borderId="1" fillId="3" fontId="2" numFmtId="0" xfId="0" applyAlignment="1" applyBorder="1" applyFont="1">
      <alignment horizontal="left"/>
    </xf>
    <xf borderId="9" fillId="4" fontId="2" numFmtId="0" xfId="0" applyAlignment="1" applyBorder="1" applyFont="1">
      <alignment horizontal="left"/>
    </xf>
    <xf borderId="0" fillId="4" fontId="2" numFmtId="0" xfId="0" applyAlignment="1" applyFont="1">
      <alignment horizontal="left"/>
    </xf>
    <xf borderId="9" fillId="5" fontId="2" numFmtId="0" xfId="0" applyAlignment="1" applyBorder="1" applyFont="1">
      <alignment horizontal="left"/>
    </xf>
    <xf borderId="0" fillId="3" fontId="2" numFmtId="0" xfId="0" applyAlignment="1" applyFont="1">
      <alignment/>
    </xf>
    <xf borderId="0" fillId="3" fontId="3" numFmtId="0" xfId="0" applyAlignment="1" applyFont="1">
      <alignment/>
    </xf>
    <xf borderId="0" fillId="0" fontId="3" numFmtId="0" xfId="0" applyAlignment="1" applyFont="1">
      <alignment horizontal="left"/>
    </xf>
    <xf borderId="10" fillId="0" fontId="3" numFmtId="0" xfId="0" applyAlignment="1" applyBorder="1" applyFont="1">
      <alignment/>
    </xf>
    <xf borderId="11" fillId="0" fontId="3" numFmtId="0" xfId="0" applyAlignment="1" applyBorder="1" applyFont="1">
      <alignment/>
    </xf>
    <xf borderId="0" fillId="0" fontId="3" numFmtId="0" xfId="0" applyAlignment="1" applyFont="1">
      <alignment/>
    </xf>
    <xf borderId="4" fillId="3" fontId="3" numFmtId="0" xfId="0" applyAlignment="1" applyBorder="1" applyFont="1">
      <alignment/>
    </xf>
    <xf borderId="8" fillId="7" fontId="3" numFmtId="0" xfId="0" applyAlignment="1" applyBorder="1" applyFont="1">
      <alignment/>
    </xf>
    <xf borderId="12" fillId="0" fontId="3" numFmtId="0" xfId="0" applyAlignment="1" applyBorder="1" applyFont="1">
      <alignment/>
    </xf>
    <xf borderId="8" fillId="0" fontId="3" numFmtId="0" xfId="0" applyAlignment="1" applyBorder="1" applyFont="1">
      <alignment/>
    </xf>
    <xf borderId="0" fillId="8" fontId="3" numFmtId="0" xfId="0" applyAlignment="1" applyFill="1" applyFont="1">
      <alignment/>
    </xf>
    <xf borderId="12" fillId="8" fontId="3" numFmtId="0" xfId="0" applyAlignment="1" applyBorder="1" applyFont="1">
      <alignment/>
    </xf>
    <xf borderId="12" fillId="9" fontId="3" numFmtId="0" xfId="0" applyAlignment="1" applyBorder="1" applyFill="1" applyFont="1">
      <alignment/>
    </xf>
    <xf borderId="0" fillId="0" fontId="4" numFmtId="0" xfId="0" applyAlignment="1" applyFont="1">
      <alignment/>
    </xf>
    <xf borderId="0" fillId="6" fontId="3" numFmtId="0" xfId="0" applyAlignment="1" applyFont="1">
      <alignment/>
    </xf>
    <xf borderId="1" fillId="3" fontId="3" numFmtId="0" xfId="0" applyAlignment="1" applyBorder="1" applyFont="1">
      <alignment/>
    </xf>
    <xf borderId="4" fillId="8" fontId="3" numFmtId="0" xfId="0" applyAlignment="1" applyBorder="1" applyFont="1">
      <alignment/>
    </xf>
    <xf borderId="0" fillId="0" fontId="5" numFmtId="0" xfId="0" applyAlignment="1" applyFont="1">
      <alignment/>
    </xf>
    <xf borderId="5" fillId="3" fontId="3" numFmtId="0" xfId="0" applyAlignment="1" applyBorder="1" applyFont="1">
      <alignment/>
    </xf>
    <xf borderId="4" fillId="0" fontId="3" numFmtId="0" xfId="0" applyAlignment="1" applyBorder="1" applyFont="1">
      <alignment/>
    </xf>
    <xf borderId="8" fillId="8" fontId="3" numFmtId="0" xfId="0" applyAlignment="1" applyBorder="1" applyFont="1">
      <alignment/>
    </xf>
    <xf borderId="0" fillId="9" fontId="6" numFmtId="0" xfId="0" applyAlignment="1" applyFont="1">
      <alignment horizontal="left"/>
    </xf>
    <xf borderId="11" fillId="0" fontId="3" numFmtId="0" xfId="0" applyAlignment="1" applyBorder="1" applyFont="1">
      <alignment horizontal="left"/>
    </xf>
    <xf borderId="10" fillId="0" fontId="3" numFmtId="0" xfId="0" applyAlignment="1" applyBorder="1" applyFont="1">
      <alignment horizontal="left"/>
    </xf>
    <xf borderId="0" fillId="3" fontId="6" numFmtId="0" xfId="0" applyAlignment="1" applyFont="1">
      <alignment horizontal="left"/>
    </xf>
    <xf borderId="0" fillId="0" fontId="7" numFmtId="0" xfId="0" applyAlignment="1" applyFont="1">
      <alignment/>
    </xf>
    <xf borderId="0" fillId="10" fontId="8" numFmtId="0" xfId="0" applyAlignment="1" applyFill="1" applyFont="1">
      <alignment vertical="center"/>
    </xf>
    <xf borderId="0" fillId="0" fontId="9" numFmtId="0" xfId="0" applyAlignment="1" applyFont="1">
      <alignment/>
    </xf>
    <xf borderId="13" fillId="0" fontId="3" numFmtId="0" xfId="0" applyAlignment="1" applyBorder="1" applyFont="1">
      <alignment horizontal="left"/>
    </xf>
    <xf borderId="14" fillId="0" fontId="3" numFmtId="0" xfId="0" applyAlignment="1" applyBorder="1" applyFont="1">
      <alignment horizontal="left"/>
    </xf>
    <xf borderId="0" fillId="0" fontId="10" numFmtId="0" xfId="0" applyAlignment="1" applyFont="1">
      <alignment horizontal="center"/>
    </xf>
    <xf borderId="0" fillId="0" fontId="11" numFmtId="0" xfId="0" applyAlignment="1" applyFont="1">
      <alignment/>
    </xf>
    <xf borderId="0" fillId="10" fontId="8" numFmtId="0" xfId="0" applyAlignment="1" applyFont="1">
      <alignment horizontal="left"/>
    </xf>
    <xf borderId="0" fillId="3" fontId="4" numFmtId="0" xfId="0" applyAlignment="1" applyFont="1">
      <alignment/>
    </xf>
    <xf borderId="0" fillId="2" fontId="1" numFmtId="0" xfId="0" applyAlignment="1" applyFont="1">
      <alignment horizontal="center"/>
    </xf>
    <xf borderId="0" fillId="2" fontId="2" numFmtId="0" xfId="0" applyAlignment="1" applyFont="1">
      <alignment horizontal="center"/>
    </xf>
    <xf borderId="1" fillId="11" fontId="2" numFmtId="0" xfId="0" applyAlignment="1" applyBorder="1" applyFill="1" applyFont="1">
      <alignment/>
    </xf>
    <xf borderId="4" fillId="11" fontId="2" numFmtId="0" xfId="0" applyAlignment="1" applyBorder="1" applyFont="1">
      <alignment/>
    </xf>
    <xf borderId="2" fillId="11" fontId="2" numFmtId="0" xfId="0" applyAlignment="1" applyBorder="1" applyFont="1">
      <alignment horizontal="center"/>
    </xf>
    <xf borderId="7" fillId="0" fontId="3" numFmtId="0" xfId="0" applyBorder="1" applyFont="1"/>
    <xf borderId="9" fillId="0" fontId="3" numFmtId="0" xfId="0" applyBorder="1" applyFont="1"/>
    <xf borderId="7" fillId="11" fontId="2" numFmtId="0" xfId="0" applyAlignment="1" applyBorder="1" applyFont="1">
      <alignment horizontal="center"/>
    </xf>
    <xf borderId="5" fillId="11" fontId="2" numFmtId="0" xfId="0" applyAlignment="1" applyBorder="1" applyFont="1">
      <alignment/>
    </xf>
    <xf borderId="6" fillId="11" fontId="2" numFmtId="0" xfId="0" applyAlignment="1" applyBorder="1" applyFont="1">
      <alignment/>
    </xf>
    <xf borderId="15" fillId="11" fontId="2" numFmtId="0" xfId="0" applyAlignment="1" applyBorder="1" applyFont="1">
      <alignment/>
    </xf>
    <xf borderId="16" fillId="11" fontId="2" numFmtId="0" xfId="0" applyAlignment="1" applyBorder="1" applyFont="1">
      <alignment/>
    </xf>
    <xf borderId="0" fillId="9" fontId="3" numFmtId="0" xfId="0" applyAlignment="1" applyFont="1">
      <alignment/>
    </xf>
    <xf borderId="0" fillId="0" fontId="3" numFmtId="0" xfId="0" applyFont="1"/>
    <xf borderId="0" fillId="12" fontId="12" numFmtId="0" xfId="0" applyFill="1" applyFont="1"/>
    <xf borderId="0" fillId="0" fontId="13" numFmtId="0" xfId="0" applyAlignment="1" applyFont="1">
      <alignment horizontal="center"/>
    </xf>
    <xf borderId="0" fillId="0" fontId="14" numFmtId="0" xfId="0" applyFont="1"/>
    <xf borderId="0" fillId="0" fontId="2" numFmtId="0" xfId="0" applyAlignment="1" applyFont="1">
      <alignment horizontal="center"/>
    </xf>
    <xf borderId="0" fillId="13" fontId="2" numFmtId="0" xfId="0" applyAlignment="1" applyFill="1" applyFont="1">
      <alignment horizontal="center"/>
    </xf>
    <xf borderId="1" fillId="14" fontId="13" numFmtId="0" xfId="0" applyAlignment="1" applyBorder="1" applyFill="1" applyFont="1">
      <alignment horizontal="center"/>
    </xf>
    <xf borderId="0" fillId="9" fontId="14" numFmtId="0" xfId="0" applyFont="1"/>
    <xf borderId="0" fillId="9" fontId="2" numFmtId="0" xfId="0" applyAlignment="1" applyFont="1">
      <alignment horizontal="center"/>
    </xf>
    <xf borderId="17" fillId="11" fontId="2" numFmtId="0" xfId="0" applyAlignment="1" applyBorder="1" applyFont="1">
      <alignment horizontal="center"/>
    </xf>
    <xf borderId="18" fillId="0" fontId="3" numFmtId="0" xfId="0" applyBorder="1" applyFont="1"/>
    <xf borderId="19" fillId="0" fontId="3" numFmtId="0" xfId="0" applyBorder="1" applyFont="1"/>
    <xf borderId="17" fillId="15" fontId="2" numFmtId="0" xfId="0" applyAlignment="1" applyBorder="1" applyFill="1" applyFont="1">
      <alignment horizontal="center"/>
    </xf>
    <xf borderId="3" fillId="16" fontId="2" numFmtId="0" xfId="0" applyAlignment="1" applyBorder="1" applyFill="1" applyFont="1">
      <alignment horizontal="center"/>
    </xf>
    <xf borderId="8" fillId="17" fontId="14" numFmtId="0" xfId="0" applyBorder="1" applyFill="1" applyFont="1"/>
    <xf borderId="3" fillId="2" fontId="2" numFmtId="0" xfId="0" applyAlignment="1" applyBorder="1" applyFont="1">
      <alignment/>
    </xf>
    <xf borderId="0" fillId="13" fontId="2" numFmtId="0" xfId="0" applyAlignment="1" applyFont="1">
      <alignment/>
    </xf>
    <xf borderId="3" fillId="18" fontId="2" numFmtId="0" xfId="0" applyAlignment="1" applyBorder="1" applyFill="1" applyFont="1">
      <alignment/>
    </xf>
    <xf borderId="3" fillId="19" fontId="3" numFmtId="0" xfId="0" applyBorder="1" applyFill="1" applyFont="1"/>
    <xf borderId="8" fillId="4" fontId="13" numFmtId="0" xfId="0" applyAlignment="1" applyBorder="1" applyFont="1">
      <alignment/>
    </xf>
    <xf borderId="1" fillId="3" fontId="14" numFmtId="0" xfId="0" applyBorder="1" applyFont="1"/>
    <xf borderId="4" fillId="9" fontId="3" numFmtId="0" xfId="0" applyAlignment="1" applyBorder="1" applyFont="1">
      <alignment/>
    </xf>
    <xf borderId="0" fillId="13" fontId="3" numFmtId="0" xfId="0" applyAlignment="1" applyFont="1">
      <alignment/>
    </xf>
    <xf borderId="1" fillId="11" fontId="3" numFmtId="0" xfId="0" applyAlignment="1" applyBorder="1" applyFont="1">
      <alignment/>
    </xf>
    <xf borderId="1" fillId="20" fontId="3" numFmtId="0" xfId="0" applyAlignment="1" applyBorder="1" applyFill="1" applyFont="1">
      <alignment/>
    </xf>
    <xf borderId="1" fillId="11" fontId="3" numFmtId="0" xfId="0" applyAlignment="1" applyBorder="1" applyFont="1">
      <alignment horizontal="left"/>
    </xf>
    <xf borderId="1" fillId="0" fontId="3" numFmtId="0" xfId="0" applyAlignment="1" applyBorder="1" applyFont="1">
      <alignment/>
    </xf>
    <xf borderId="8" fillId="9" fontId="3" numFmtId="0" xfId="0" applyAlignment="1" applyBorder="1" applyFont="1">
      <alignment/>
    </xf>
    <xf borderId="8" fillId="3" fontId="14" numFmtId="0" xfId="0" applyBorder="1" applyFont="1"/>
    <xf borderId="8" fillId="11" fontId="3" numFmtId="0" xfId="0" applyAlignment="1" applyBorder="1" applyFont="1">
      <alignment/>
    </xf>
    <xf borderId="8" fillId="21" fontId="3" numFmtId="0" xfId="0" applyAlignment="1" applyBorder="1" applyFill="1" applyFont="1">
      <alignment/>
    </xf>
    <xf borderId="8" fillId="0" fontId="3" numFmtId="0" xfId="0" applyBorder="1" applyFont="1"/>
    <xf borderId="8" fillId="22" fontId="15" numFmtId="0" xfId="0" applyAlignment="1" applyBorder="1" applyFill="1" applyFont="1">
      <alignment/>
    </xf>
    <xf borderId="4" fillId="9" fontId="3" numFmtId="0" xfId="0" applyBorder="1" applyFont="1"/>
    <xf borderId="4" fillId="13" fontId="3" numFmtId="0" xfId="0" applyBorder="1" applyFont="1"/>
    <xf borderId="0" fillId="13" fontId="3" numFmtId="0" xfId="0" applyFont="1"/>
    <xf borderId="12" fillId="13" fontId="3" numFmtId="0" xfId="0" applyBorder="1" applyFont="1"/>
    <xf borderId="8" fillId="13" fontId="3" numFmtId="0" xfId="0" applyBorder="1" applyFont="1"/>
    <xf borderId="8" fillId="3" fontId="14" numFmtId="0" xfId="0" applyAlignment="1" applyBorder="1" applyFont="1">
      <alignment/>
    </xf>
    <xf borderId="8" fillId="22" fontId="3" numFmtId="0" xfId="0" applyAlignment="1" applyBorder="1" applyFont="1">
      <alignment/>
    </xf>
    <xf borderId="5" fillId="4" fontId="15" numFmtId="0" xfId="0" applyAlignment="1" applyBorder="1" applyFont="1">
      <alignment/>
    </xf>
    <xf borderId="5" fillId="3" fontId="14" numFmtId="0" xfId="0" applyBorder="1" applyFont="1"/>
    <xf borderId="6" fillId="0" fontId="3" numFmtId="0" xfId="0" applyAlignment="1" applyBorder="1" applyFont="1">
      <alignment/>
    </xf>
    <xf borderId="15" fillId="0" fontId="3" numFmtId="0" xfId="0" applyAlignment="1" applyBorder="1" applyFont="1">
      <alignment/>
    </xf>
    <xf borderId="15" fillId="13" fontId="3" numFmtId="0" xfId="0" applyAlignment="1" applyBorder="1" applyFont="1">
      <alignment/>
    </xf>
    <xf borderId="16" fillId="0" fontId="3" numFmtId="0" xfId="0" applyAlignment="1" applyBorder="1" applyFont="1">
      <alignment/>
    </xf>
    <xf borderId="5" fillId="13" fontId="3" numFmtId="0" xfId="0" applyAlignment="1" applyBorder="1" applyFont="1">
      <alignment/>
    </xf>
    <xf borderId="0" fillId="9" fontId="3" numFmtId="0" xfId="0" applyFont="1"/>
    <xf borderId="0" fillId="9" fontId="13" numFmtId="0" xfId="0" applyAlignment="1" applyFont="1">
      <alignment horizontal="center"/>
    </xf>
    <xf borderId="8" fillId="9" fontId="2" numFmtId="0" xfId="0" applyAlignment="1" applyBorder="1" applyFont="1">
      <alignment horizontal="center"/>
    </xf>
    <xf borderId="8" fillId="9" fontId="3" numFmtId="0" xfId="0" applyBorder="1" applyFont="1"/>
    <xf borderId="4" fillId="0" fontId="3" numFmtId="0" xfId="0" applyBorder="1" applyFont="1"/>
    <xf borderId="8" fillId="20" fontId="3" numFmtId="0" xfId="0" applyBorder="1" applyFont="1"/>
    <xf borderId="8" fillId="20" fontId="3" numFmtId="0" xfId="0" applyAlignment="1" applyBorder="1" applyFont="1">
      <alignment/>
    </xf>
    <xf borderId="12" fillId="9" fontId="3" numFmtId="0" xfId="0" applyBorder="1" applyFont="1"/>
    <xf borderId="8" fillId="0" fontId="3" numFmtId="0" xfId="0" applyAlignment="1" applyBorder="1" applyFont="1">
      <alignment horizontal="left" vertical="center"/>
    </xf>
    <xf borderId="0" fillId="22" fontId="3" numFmtId="0" xfId="0" applyAlignment="1" applyFont="1">
      <alignment/>
    </xf>
    <xf borderId="12" fillId="22" fontId="3" numFmtId="0" xfId="0" applyAlignment="1" applyBorder="1" applyFont="1">
      <alignment/>
    </xf>
    <xf borderId="4" fillId="13" fontId="3" numFmtId="0" xfId="0" applyAlignment="1" applyBorder="1" applyFont="1">
      <alignment/>
    </xf>
    <xf borderId="12" fillId="13" fontId="3" numFmtId="0" xfId="0" applyAlignment="1" applyBorder="1" applyFont="1">
      <alignment/>
    </xf>
    <xf borderId="8" fillId="13" fontId="3" numFmtId="0" xfId="0" applyAlignment="1" applyBorder="1" applyFont="1">
      <alignment/>
    </xf>
    <xf borderId="4" fillId="11" fontId="3" numFmtId="0" xfId="0" applyAlignment="1" applyBorder="1" applyFont="1">
      <alignment/>
    </xf>
    <xf borderId="8" fillId="11" fontId="3" numFmtId="0" xfId="0" applyBorder="1" applyFont="1"/>
    <xf borderId="0" fillId="11" fontId="3" numFmtId="0" xfId="0" applyAlignment="1" applyFont="1">
      <alignment/>
    </xf>
    <xf borderId="8" fillId="9" fontId="6" numFmtId="0" xfId="0" applyAlignment="1" applyBorder="1" applyFont="1">
      <alignment horizontal="left"/>
    </xf>
    <xf borderId="8" fillId="4" fontId="15" numFmtId="0" xfId="0" applyAlignment="1" applyBorder="1" applyFont="1">
      <alignment/>
    </xf>
    <xf borderId="8" fillId="22" fontId="13" numFmtId="0" xfId="0" applyAlignment="1" applyBorder="1" applyFont="1">
      <alignment/>
    </xf>
    <xf borderId="8" fillId="23" fontId="3" numFmtId="0" xfId="0" applyAlignment="1" applyBorder="1" applyFill="1" applyFont="1">
      <alignment/>
    </xf>
    <xf borderId="8" fillId="0" fontId="16" numFmtId="0" xfId="0" applyAlignment="1" applyBorder="1" applyFont="1">
      <alignment/>
    </xf>
    <xf borderId="8" fillId="11" fontId="17" numFmtId="0" xfId="0" applyAlignment="1" applyBorder="1" applyFont="1">
      <alignment/>
    </xf>
    <xf borderId="8" fillId="21" fontId="17" numFmtId="0" xfId="0" applyAlignment="1" applyBorder="1" applyFont="1">
      <alignment/>
    </xf>
    <xf borderId="8" fillId="0" fontId="7" numFmtId="0" xfId="0" applyAlignment="1" applyBorder="1" applyFont="1">
      <alignment/>
    </xf>
    <xf borderId="8" fillId="4" fontId="18" numFmtId="0" xfId="0" applyAlignment="1" applyBorder="1" applyFont="1">
      <alignment horizontal="left"/>
    </xf>
    <xf borderId="12" fillId="0" fontId="3" numFmtId="0" xfId="0" applyBorder="1" applyFont="1"/>
    <xf borderId="0" fillId="20" fontId="3" numFmtId="0" xfId="0" applyAlignment="1" applyFont="1">
      <alignment/>
    </xf>
    <xf borderId="8" fillId="4" fontId="19" numFmtId="0" xfId="0" applyAlignment="1" applyBorder="1" applyFont="1">
      <alignment horizontal="left"/>
    </xf>
    <xf borderId="5" fillId="4" fontId="18" numFmtId="0" xfId="0" applyAlignment="1" applyBorder="1" applyFont="1">
      <alignment horizontal="left"/>
    </xf>
    <xf borderId="6" fillId="9" fontId="3" numFmtId="0" xfId="0" applyBorder="1" applyFont="1"/>
    <xf borderId="15" fillId="9" fontId="3" numFmtId="0" xfId="0" applyBorder="1" applyFont="1"/>
    <xf borderId="15" fillId="13" fontId="3" numFmtId="0" xfId="0" applyBorder="1" applyFont="1"/>
    <xf borderId="15" fillId="9" fontId="3" numFmtId="0" xfId="0" applyAlignment="1" applyBorder="1" applyFont="1">
      <alignment/>
    </xf>
    <xf borderId="16" fillId="9" fontId="3" numFmtId="0" xfId="0" applyAlignment="1" applyBorder="1" applyFont="1">
      <alignment/>
    </xf>
    <xf borderId="5" fillId="13" fontId="3" numFmtId="0" xfId="0" applyBorder="1" applyFont="1"/>
    <xf borderId="5" fillId="20" fontId="3" numFmtId="0" xfId="0" applyAlignment="1" applyBorder="1" applyFont="1">
      <alignment/>
    </xf>
    <xf borderId="5" fillId="0" fontId="3" numFmtId="0" xfId="0" applyBorder="1" applyFont="1"/>
    <xf borderId="5" fillId="0" fontId="3" numFmtId="0" xfId="0" applyAlignment="1" applyBorder="1" applyFont="1">
      <alignment/>
    </xf>
    <xf borderId="0" fillId="6" fontId="2" numFmtId="0" xfId="0" applyAlignment="1" applyFont="1">
      <alignment horizontal="left"/>
    </xf>
    <xf borderId="0" fillId="24" fontId="2" numFmtId="0" xfId="0" applyAlignment="1" applyFill="1" applyFont="1">
      <alignment/>
    </xf>
    <xf borderId="0" fillId="2" fontId="2" numFmtId="0" xfId="0" applyAlignment="1" applyFont="1">
      <alignment/>
    </xf>
    <xf borderId="0" fillId="6" fontId="3" numFmtId="0" xfId="0" applyFont="1"/>
    <xf borderId="0" fillId="7" fontId="20" numFmtId="0" xfId="0" applyAlignment="1" applyFont="1">
      <alignment/>
    </xf>
    <xf borderId="0" fillId="6" fontId="2" numFmtId="0" xfId="0" applyAlignment="1" applyFont="1">
      <alignment/>
    </xf>
    <xf borderId="0" fillId="4" fontId="2" numFmtId="0" xfId="0" applyAlignment="1" applyFont="1">
      <alignment/>
    </xf>
    <xf borderId="0" fillId="0" fontId="2" numFmtId="0" xfId="0" applyAlignment="1" applyFont="1">
      <alignment/>
    </xf>
    <xf borderId="0" fillId="0" fontId="6" numFmtId="0" xfId="0" applyAlignment="1" applyFont="1">
      <alignment horizontal="left"/>
    </xf>
    <xf borderId="0" fillId="6" fontId="3" numFmtId="0" xfId="0" applyAlignment="1" applyFont="1">
      <alignment horizontal="left"/>
    </xf>
    <xf borderId="0" fillId="6" fontId="3" numFmtId="0" xfId="0" applyAlignment="1" applyFont="1">
      <alignment horizontal="left"/>
    </xf>
    <xf borderId="0" fillId="6" fontId="6" numFmtId="0" xfId="0" applyAlignment="1" applyFont="1">
      <alignment horizontal="left"/>
    </xf>
    <xf borderId="0" fillId="0" fontId="3" numFmtId="0" xfId="0" applyAlignment="1" applyFont="1">
      <alignment horizontal="left"/>
    </xf>
    <xf borderId="0" fillId="13" fontId="2" numFmtId="0" xfId="0" applyAlignment="1" applyFont="1">
      <alignment horizontal="left"/>
    </xf>
    <xf borderId="0" fillId="0" fontId="2" numFmtId="0" xfId="0" applyAlignment="1" applyFont="1">
      <alignment horizontal="left"/>
    </xf>
    <xf borderId="0" fillId="2" fontId="2" numFmtId="0" xfId="0" applyAlignment="1" applyFont="1">
      <alignment horizontal="left"/>
    </xf>
    <xf borderId="0" fillId="0" fontId="3" numFmtId="0" xfId="0" applyAlignment="1" applyFont="1">
      <alignment horizontal="center"/>
    </xf>
    <xf borderId="0" fillId="24" fontId="3" numFmtId="0" xfId="0" applyAlignment="1" applyFont="1">
      <alignment horizontal="center"/>
    </xf>
    <xf borderId="0" fillId="3" fontId="2" numFmtId="0" xfId="0" applyAlignment="1" applyFont="1">
      <alignment horizontal="left"/>
    </xf>
    <xf borderId="0" fillId="24" fontId="3" numFmtId="0" xfId="0" applyAlignment="1" applyFont="1">
      <alignment/>
    </xf>
    <xf borderId="0" fillId="24" fontId="2" numFmtId="0" xfId="0" applyAlignment="1" applyFont="1">
      <alignment horizontal="left"/>
    </xf>
    <xf borderId="0" fillId="24" fontId="2" numFmtId="0" xfId="0" applyAlignment="1" applyFont="1">
      <alignment horizontal="center"/>
    </xf>
    <xf borderId="0" fillId="0" fontId="21" numFmtId="0" xfId="0" applyAlignment="1" applyFont="1">
      <alignment/>
    </xf>
    <xf borderId="0" fillId="9" fontId="22" numFmtId="0" xfId="0" applyAlignment="1" applyFont="1">
      <alignment horizontal="lef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5.43"/>
    <col customWidth="1" min="2" max="3" width="13.0"/>
    <col customWidth="1" min="4" max="4" width="13.71"/>
    <col customWidth="1" hidden="1" min="5" max="5" width="10.43"/>
    <col customWidth="1" min="6" max="6" width="13.0"/>
    <col customWidth="1" min="7" max="7" width="15.43"/>
    <col customWidth="1" min="8" max="8" width="16.29"/>
    <col customWidth="1" min="9" max="9" width="43.14"/>
    <col customWidth="1" min="10" max="10" width="42.86"/>
    <col customWidth="1" min="11" max="11" width="0.86"/>
    <col customWidth="1" min="12" max="12" width="31.0"/>
    <col customWidth="1" min="13" max="13" width="47.57"/>
    <col customWidth="1" min="14" max="14" width="42.57"/>
    <col customWidth="1" min="15" max="15" width="0.86"/>
    <col customWidth="1" min="16" max="16" width="29.14"/>
    <col customWidth="1" min="17" max="17" width="47.57"/>
    <col customWidth="1" min="18" max="18" width="44.71"/>
    <col customWidth="1" min="19" max="19" width="0.71"/>
    <col customWidth="1" min="20" max="20" width="39.71"/>
    <col customWidth="1" min="21" max="21" width="43.43"/>
    <col customWidth="1" min="22" max="22" width="44.71"/>
    <col customWidth="1" min="23" max="23" width="52.86"/>
    <col customWidth="1" min="24" max="24" width="53.71"/>
    <col customWidth="1" hidden="1" min="25" max="25" width="53.43"/>
    <col customWidth="1" hidden="1" min="26" max="26" width="56.57"/>
    <col customWidth="1" min="27" max="28" width="60.86"/>
    <col customWidth="1" hidden="1" min="29" max="29" width="67.0"/>
    <col customWidth="1" hidden="1" min="30" max="30" width="64.14"/>
  </cols>
  <sheetData>
    <row r="1">
      <c r="A1" s="1" t="s">
        <v>0</v>
      </c>
      <c r="B1" s="2" t="s">
        <v>1</v>
      </c>
      <c r="C1" s="2" t="s">
        <v>2</v>
      </c>
      <c r="D1" s="3" t="s">
        <v>3</v>
      </c>
      <c r="E1" s="4" t="s">
        <v>4</v>
      </c>
      <c r="F1" s="4" t="s">
        <v>4</v>
      </c>
      <c r="G1" s="4" t="s">
        <v>5</v>
      </c>
      <c r="H1" s="5" t="s">
        <v>6</v>
      </c>
      <c r="V1" s="5"/>
      <c r="W1" s="6" t="s">
        <v>7</v>
      </c>
      <c r="X1" s="6"/>
      <c r="Y1" s="6"/>
      <c r="Z1" s="6"/>
      <c r="AA1" s="7" t="s">
        <v>8</v>
      </c>
      <c r="AB1" s="7"/>
      <c r="AC1" s="7"/>
      <c r="AD1" s="7"/>
    </row>
    <row r="2">
      <c r="A2" s="8" t="s">
        <v>9</v>
      </c>
      <c r="B2" s="9"/>
      <c r="C2" s="9"/>
      <c r="D2" s="9"/>
      <c r="E2" s="10"/>
      <c r="F2" s="10"/>
      <c r="G2" s="10"/>
      <c r="H2" s="5" t="s">
        <v>10</v>
      </c>
      <c r="V2" s="5"/>
      <c r="W2" s="6" t="s">
        <v>11</v>
      </c>
      <c r="X2" s="6"/>
      <c r="Y2" s="6"/>
      <c r="Z2" s="6"/>
      <c r="AA2" s="7" t="s">
        <v>12</v>
      </c>
      <c r="AB2" s="7"/>
      <c r="AC2" s="7"/>
      <c r="AD2" s="7"/>
    </row>
    <row r="3">
      <c r="A3" s="11" t="s">
        <v>13</v>
      </c>
      <c r="B3" s="12"/>
      <c r="C3" s="12"/>
      <c r="D3" s="12"/>
      <c r="E3" s="13"/>
      <c r="F3" s="13"/>
      <c r="G3" s="13"/>
      <c r="H3" s="14" t="s">
        <v>14</v>
      </c>
      <c r="I3" s="15" t="s">
        <v>15</v>
      </c>
      <c r="J3" s="15" t="s">
        <v>16</v>
      </c>
      <c r="K3" s="16"/>
      <c r="L3" s="15" t="s">
        <v>14</v>
      </c>
      <c r="M3" s="15" t="s">
        <v>17</v>
      </c>
      <c r="N3" s="15" t="s">
        <v>18</v>
      </c>
      <c r="O3" s="16"/>
      <c r="P3" s="15" t="s">
        <v>14</v>
      </c>
      <c r="Q3" s="17" t="s">
        <v>19</v>
      </c>
      <c r="R3" s="17" t="s">
        <v>20</v>
      </c>
      <c r="S3" s="16"/>
      <c r="T3" s="15" t="s">
        <v>14</v>
      </c>
      <c r="U3" s="17" t="s">
        <v>3</v>
      </c>
      <c r="V3" s="18" t="s">
        <v>21</v>
      </c>
      <c r="W3" s="19" t="s">
        <v>3</v>
      </c>
      <c r="X3" s="19" t="s">
        <v>21</v>
      </c>
      <c r="Y3" s="20" t="s">
        <v>19</v>
      </c>
      <c r="Z3" s="20" t="s">
        <v>17</v>
      </c>
      <c r="AA3" s="21" t="s">
        <v>3</v>
      </c>
      <c r="AB3" s="21" t="s">
        <v>21</v>
      </c>
      <c r="AC3" s="22" t="s">
        <v>19</v>
      </c>
      <c r="AD3" s="22" t="s">
        <v>17</v>
      </c>
    </row>
    <row r="4">
      <c r="A4" s="23" t="s">
        <v>22</v>
      </c>
      <c r="B4" s="24">
        <v>0.8</v>
      </c>
      <c r="C4" s="25" t="s">
        <v>23</v>
      </c>
      <c r="D4" s="26" t="s">
        <v>24</v>
      </c>
      <c r="E4" s="27"/>
      <c r="F4" s="27"/>
      <c r="G4" s="27"/>
      <c r="H4" s="28" t="s">
        <v>25</v>
      </c>
      <c r="I4" s="27" t="s">
        <v>26</v>
      </c>
      <c r="J4" s="27" t="s">
        <v>27</v>
      </c>
      <c r="K4" s="29"/>
      <c r="L4" s="23" t="s">
        <v>28</v>
      </c>
      <c r="M4" s="27" t="s">
        <v>29</v>
      </c>
      <c r="N4" s="27" t="s">
        <v>30</v>
      </c>
      <c r="O4" s="29"/>
      <c r="P4" s="23" t="s">
        <v>31</v>
      </c>
      <c r="Q4" s="30" t="s">
        <v>29</v>
      </c>
      <c r="R4" s="30" t="s">
        <v>30</v>
      </c>
      <c r="S4" s="29"/>
      <c r="T4" s="23" t="s">
        <v>32</v>
      </c>
      <c r="U4" s="30" t="s">
        <v>33</v>
      </c>
      <c r="V4" s="31" t="s">
        <v>34</v>
      </c>
      <c r="W4" s="30" t="s">
        <v>35</v>
      </c>
      <c r="X4" s="30" t="s">
        <v>36</v>
      </c>
      <c r="Y4" s="27" t="s">
        <v>37</v>
      </c>
      <c r="Z4" s="27" t="s">
        <v>38</v>
      </c>
      <c r="AA4" s="30" t="s">
        <v>39</v>
      </c>
      <c r="AB4" s="30" t="s">
        <v>40</v>
      </c>
      <c r="AC4" s="27" t="s">
        <v>41</v>
      </c>
      <c r="AD4" s="27" t="s">
        <v>42</v>
      </c>
    </row>
    <row r="5">
      <c r="A5" s="23" t="s">
        <v>43</v>
      </c>
      <c r="B5" s="24">
        <v>0.8</v>
      </c>
      <c r="C5" s="25" t="s">
        <v>23</v>
      </c>
      <c r="D5" s="26" t="s">
        <v>44</v>
      </c>
      <c r="E5" s="27"/>
      <c r="F5" s="27"/>
      <c r="G5" s="27"/>
      <c r="H5" s="28" t="s">
        <v>25</v>
      </c>
      <c r="I5" s="27" t="s">
        <v>45</v>
      </c>
      <c r="J5" s="27" t="s">
        <v>46</v>
      </c>
      <c r="K5" s="29"/>
      <c r="L5" s="23" t="s">
        <v>47</v>
      </c>
      <c r="M5" s="27" t="s">
        <v>48</v>
      </c>
      <c r="N5" s="27" t="s">
        <v>48</v>
      </c>
      <c r="O5" s="29"/>
      <c r="P5" s="23" t="s">
        <v>47</v>
      </c>
      <c r="Q5" s="30" t="s">
        <v>48</v>
      </c>
      <c r="R5" s="30" t="s">
        <v>48</v>
      </c>
      <c r="S5" s="29"/>
      <c r="T5" s="23" t="s">
        <v>32</v>
      </c>
      <c r="U5" s="30" t="s">
        <v>49</v>
      </c>
      <c r="V5" s="31" t="s">
        <v>50</v>
      </c>
      <c r="W5" s="30" t="s">
        <v>51</v>
      </c>
      <c r="X5" s="30" t="s">
        <v>52</v>
      </c>
      <c r="Y5" s="27" t="s">
        <v>53</v>
      </c>
      <c r="Z5" s="27" t="s">
        <v>54</v>
      </c>
      <c r="AA5" s="30" t="s">
        <v>55</v>
      </c>
      <c r="AB5" s="30" t="s">
        <v>56</v>
      </c>
      <c r="AC5" s="27" t="s">
        <v>57</v>
      </c>
      <c r="AD5" s="27" t="s">
        <v>58</v>
      </c>
    </row>
    <row r="6">
      <c r="A6" s="23" t="s">
        <v>59</v>
      </c>
      <c r="B6" s="24">
        <v>0.8</v>
      </c>
      <c r="C6" s="25" t="s">
        <v>23</v>
      </c>
      <c r="D6" s="26" t="s">
        <v>60</v>
      </c>
      <c r="E6" s="27"/>
      <c r="F6" s="27"/>
      <c r="G6" s="27"/>
      <c r="H6" s="28" t="s">
        <v>25</v>
      </c>
      <c r="I6" s="27" t="s">
        <v>61</v>
      </c>
      <c r="J6" s="27" t="s">
        <v>61</v>
      </c>
      <c r="K6" s="29"/>
      <c r="L6" s="32"/>
      <c r="M6" s="32"/>
      <c r="N6" s="32"/>
      <c r="O6" s="29"/>
      <c r="P6" s="32"/>
      <c r="Q6" s="33"/>
      <c r="R6" s="33"/>
      <c r="S6" s="29"/>
      <c r="T6" s="23" t="s">
        <v>62</v>
      </c>
      <c r="U6" s="30" t="s">
        <v>63</v>
      </c>
      <c r="V6" s="31" t="s">
        <v>64</v>
      </c>
      <c r="W6" s="33"/>
      <c r="X6" s="33"/>
      <c r="Y6" s="32"/>
      <c r="Z6" s="32"/>
      <c r="AA6" s="33"/>
      <c r="AB6" s="33"/>
      <c r="AC6" s="32"/>
      <c r="AD6" s="32"/>
    </row>
    <row r="7">
      <c r="A7" s="23" t="s">
        <v>65</v>
      </c>
      <c r="B7" s="24">
        <v>0.8</v>
      </c>
      <c r="C7" s="25" t="s">
        <v>23</v>
      </c>
      <c r="D7" s="26" t="s">
        <v>66</v>
      </c>
      <c r="E7" s="27"/>
      <c r="F7" s="27"/>
      <c r="G7" s="27"/>
      <c r="H7" s="28" t="s">
        <v>25</v>
      </c>
      <c r="I7" s="27" t="s">
        <v>67</v>
      </c>
      <c r="J7" s="27" t="s">
        <v>68</v>
      </c>
      <c r="K7" s="29"/>
      <c r="L7" s="23" t="s">
        <v>69</v>
      </c>
      <c r="M7" s="27" t="s">
        <v>70</v>
      </c>
      <c r="N7" s="27" t="s">
        <v>71</v>
      </c>
      <c r="O7" s="29"/>
      <c r="P7" s="23" t="s">
        <v>69</v>
      </c>
      <c r="Q7" s="30" t="s">
        <v>70</v>
      </c>
      <c r="R7" s="30" t="s">
        <v>71</v>
      </c>
      <c r="S7" s="29"/>
      <c r="T7" s="23" t="s">
        <v>32</v>
      </c>
      <c r="U7" s="30" t="s">
        <v>72</v>
      </c>
      <c r="V7" s="31" t="s">
        <v>73</v>
      </c>
      <c r="W7" s="30" t="s">
        <v>74</v>
      </c>
      <c r="X7" s="30" t="s">
        <v>75</v>
      </c>
      <c r="Y7" s="27" t="s">
        <v>76</v>
      </c>
      <c r="Z7" s="27" t="s">
        <v>77</v>
      </c>
      <c r="AA7" s="34" t="s">
        <v>78</v>
      </c>
      <c r="AB7" s="34" t="s">
        <v>79</v>
      </c>
      <c r="AC7" s="35" t="s">
        <v>80</v>
      </c>
      <c r="AD7" s="35" t="s">
        <v>81</v>
      </c>
    </row>
    <row r="8">
      <c r="A8" s="23" t="s">
        <v>82</v>
      </c>
      <c r="B8" s="24">
        <v>0.8</v>
      </c>
      <c r="C8" s="25" t="s">
        <v>23</v>
      </c>
      <c r="D8" s="26" t="s">
        <v>83</v>
      </c>
      <c r="E8" s="27"/>
      <c r="F8" s="27"/>
      <c r="G8" s="27"/>
      <c r="H8" s="28" t="s">
        <v>25</v>
      </c>
      <c r="I8" s="27" t="s">
        <v>84</v>
      </c>
      <c r="J8" s="27" t="s">
        <v>85</v>
      </c>
      <c r="K8" s="29"/>
      <c r="L8" s="23" t="s">
        <v>69</v>
      </c>
      <c r="M8" s="27" t="s">
        <v>86</v>
      </c>
      <c r="N8" s="27" t="s">
        <v>87</v>
      </c>
      <c r="O8" s="29"/>
      <c r="P8" s="23" t="s">
        <v>69</v>
      </c>
      <c r="Q8" s="30" t="s">
        <v>86</v>
      </c>
      <c r="R8" s="30" t="s">
        <v>87</v>
      </c>
      <c r="S8" s="29"/>
      <c r="T8" s="23" t="s">
        <v>32</v>
      </c>
      <c r="U8" s="30" t="s">
        <v>88</v>
      </c>
      <c r="V8" s="31" t="s">
        <v>89</v>
      </c>
      <c r="W8" s="30" t="s">
        <v>90</v>
      </c>
      <c r="X8" s="30" t="s">
        <v>91</v>
      </c>
      <c r="Y8" s="27" t="s">
        <v>92</v>
      </c>
      <c r="Z8" s="27" t="s">
        <v>93</v>
      </c>
      <c r="AA8" s="34" t="s">
        <v>94</v>
      </c>
      <c r="AB8" s="34" t="s">
        <v>95</v>
      </c>
      <c r="AC8" s="35" t="s">
        <v>96</v>
      </c>
      <c r="AD8" s="35" t="s">
        <v>97</v>
      </c>
    </row>
    <row r="9">
      <c r="A9" s="23" t="s">
        <v>98</v>
      </c>
      <c r="B9" s="24">
        <v>0.8</v>
      </c>
      <c r="C9" s="25" t="s">
        <v>23</v>
      </c>
      <c r="D9" s="26" t="s">
        <v>99</v>
      </c>
      <c r="E9" s="27"/>
      <c r="F9" s="27"/>
      <c r="G9" s="27"/>
      <c r="H9" s="28" t="s">
        <v>25</v>
      </c>
      <c r="I9" s="27" t="s">
        <v>100</v>
      </c>
      <c r="J9" s="27" t="s">
        <v>101</v>
      </c>
      <c r="K9" s="29"/>
      <c r="L9" s="23" t="s">
        <v>69</v>
      </c>
      <c r="M9" s="27" t="s">
        <v>102</v>
      </c>
      <c r="N9" s="27" t="s">
        <v>103</v>
      </c>
      <c r="O9" s="29"/>
      <c r="P9" s="23" t="s">
        <v>69</v>
      </c>
      <c r="Q9" s="30" t="s">
        <v>102</v>
      </c>
      <c r="R9" s="30" t="s">
        <v>103</v>
      </c>
      <c r="S9" s="29"/>
      <c r="T9" s="23" t="s">
        <v>32</v>
      </c>
      <c r="U9" s="30" t="s">
        <v>104</v>
      </c>
      <c r="V9" s="31" t="s">
        <v>105</v>
      </c>
      <c r="W9" s="30" t="s">
        <v>106</v>
      </c>
      <c r="X9" s="30" t="s">
        <v>107</v>
      </c>
      <c r="Y9" s="27" t="s">
        <v>108</v>
      </c>
      <c r="Z9" s="27" t="s">
        <v>109</v>
      </c>
      <c r="AA9" s="34" t="s">
        <v>110</v>
      </c>
      <c r="AB9" s="34" t="s">
        <v>111</v>
      </c>
      <c r="AC9" s="35" t="s">
        <v>112</v>
      </c>
      <c r="AD9" s="35" t="s">
        <v>113</v>
      </c>
    </row>
    <row r="10">
      <c r="A10" s="23" t="s">
        <v>114</v>
      </c>
      <c r="B10" s="24">
        <v>0.8</v>
      </c>
      <c r="C10" s="25" t="s">
        <v>23</v>
      </c>
      <c r="D10" s="26" t="s">
        <v>115</v>
      </c>
      <c r="E10" s="27"/>
      <c r="F10" s="27"/>
      <c r="G10" s="27"/>
      <c r="H10" s="28" t="s">
        <v>25</v>
      </c>
      <c r="I10" s="27" t="s">
        <v>116</v>
      </c>
      <c r="J10" s="27" t="s">
        <v>117</v>
      </c>
      <c r="K10" s="29"/>
      <c r="L10" s="23" t="s">
        <v>69</v>
      </c>
      <c r="M10" s="27" t="s">
        <v>118</v>
      </c>
      <c r="N10" s="27" t="s">
        <v>119</v>
      </c>
      <c r="O10" s="29"/>
      <c r="P10" s="23" t="s">
        <v>69</v>
      </c>
      <c r="Q10" s="30" t="s">
        <v>118</v>
      </c>
      <c r="R10" s="30" t="s">
        <v>119</v>
      </c>
      <c r="S10" s="29"/>
      <c r="T10" s="23" t="s">
        <v>32</v>
      </c>
      <c r="U10" s="30" t="s">
        <v>120</v>
      </c>
      <c r="V10" s="31" t="s">
        <v>121</v>
      </c>
      <c r="W10" s="30" t="s">
        <v>122</v>
      </c>
      <c r="X10" s="30" t="s">
        <v>123</v>
      </c>
      <c r="Y10" s="27" t="s">
        <v>124</v>
      </c>
      <c r="Z10" s="27" t="s">
        <v>125</v>
      </c>
      <c r="AA10" s="34" t="s">
        <v>126</v>
      </c>
      <c r="AB10" s="34" t="s">
        <v>127</v>
      </c>
      <c r="AC10" s="35" t="s">
        <v>128</v>
      </c>
      <c r="AD10" s="35" t="s">
        <v>129</v>
      </c>
    </row>
    <row r="11">
      <c r="A11" s="36" t="s">
        <v>130</v>
      </c>
      <c r="B11" s="24" t="s">
        <v>131</v>
      </c>
      <c r="C11" s="25" t="s">
        <v>23</v>
      </c>
      <c r="D11" s="26" t="s">
        <v>132</v>
      </c>
      <c r="E11" s="27"/>
      <c r="F11" s="27"/>
      <c r="G11" s="27"/>
      <c r="H11" s="28" t="s">
        <v>25</v>
      </c>
      <c r="I11" s="27" t="s">
        <v>133</v>
      </c>
      <c r="J11" s="27" t="s">
        <v>134</v>
      </c>
      <c r="K11" s="29"/>
      <c r="L11" s="23" t="s">
        <v>69</v>
      </c>
      <c r="M11" s="27" t="s">
        <v>135</v>
      </c>
      <c r="N11" s="27" t="s">
        <v>136</v>
      </c>
      <c r="O11" s="29"/>
      <c r="P11" s="23" t="s">
        <v>69</v>
      </c>
      <c r="Q11" s="30" t="s">
        <v>135</v>
      </c>
      <c r="R11" s="30" t="s">
        <v>136</v>
      </c>
      <c r="S11" s="29"/>
      <c r="T11" s="23" t="s">
        <v>32</v>
      </c>
      <c r="U11" s="30" t="s">
        <v>137</v>
      </c>
      <c r="V11" s="31" t="s">
        <v>138</v>
      </c>
      <c r="W11" s="30" t="s">
        <v>139</v>
      </c>
      <c r="X11" s="30" t="s">
        <v>140</v>
      </c>
      <c r="Y11" s="27" t="s">
        <v>141</v>
      </c>
      <c r="Z11" s="27" t="s">
        <v>142</v>
      </c>
      <c r="AA11" s="34" t="s">
        <v>143</v>
      </c>
      <c r="AB11" s="34" t="s">
        <v>144</v>
      </c>
      <c r="AC11" s="35" t="s">
        <v>145</v>
      </c>
      <c r="AD11" s="35" t="s">
        <v>146</v>
      </c>
    </row>
    <row r="12">
      <c r="A12" s="23" t="s">
        <v>147</v>
      </c>
      <c r="B12" s="24">
        <v>0.8</v>
      </c>
      <c r="C12" s="25" t="s">
        <v>23</v>
      </c>
      <c r="D12" s="26" t="s">
        <v>148</v>
      </c>
      <c r="E12" s="27"/>
      <c r="F12" s="27"/>
      <c r="G12" s="27" t="s">
        <v>149</v>
      </c>
      <c r="H12" s="28" t="s">
        <v>25</v>
      </c>
      <c r="I12" s="27" t="s">
        <v>150</v>
      </c>
      <c r="J12" s="32"/>
      <c r="K12" s="29"/>
      <c r="L12" s="23" t="s">
        <v>47</v>
      </c>
      <c r="M12" s="27" t="s">
        <v>151</v>
      </c>
      <c r="N12" s="27" t="s">
        <v>152</v>
      </c>
      <c r="O12" s="29"/>
      <c r="P12" s="23" t="s">
        <v>47</v>
      </c>
      <c r="Q12" s="33"/>
      <c r="R12" s="30" t="s">
        <v>152</v>
      </c>
      <c r="S12" s="29"/>
      <c r="T12" s="23" t="s">
        <v>32</v>
      </c>
      <c r="U12" s="30" t="s">
        <v>153</v>
      </c>
      <c r="V12" s="31" t="s">
        <v>154</v>
      </c>
      <c r="W12" s="30" t="s">
        <v>155</v>
      </c>
      <c r="X12" s="30" t="s">
        <v>156</v>
      </c>
      <c r="Y12" s="27" t="s">
        <v>157</v>
      </c>
      <c r="Z12" s="27" t="s">
        <v>158</v>
      </c>
      <c r="AA12" s="30" t="s">
        <v>159</v>
      </c>
      <c r="AB12" s="30" t="s">
        <v>160</v>
      </c>
      <c r="AC12" s="27" t="s">
        <v>161</v>
      </c>
      <c r="AD12" s="27" t="s">
        <v>162</v>
      </c>
    </row>
    <row r="13">
      <c r="A13" s="37" t="s">
        <v>163</v>
      </c>
      <c r="B13" s="24">
        <v>0.8</v>
      </c>
      <c r="C13" s="25" t="s">
        <v>164</v>
      </c>
      <c r="D13" s="26" t="s">
        <v>165</v>
      </c>
      <c r="E13" s="27"/>
      <c r="F13" s="27"/>
      <c r="G13" s="27" t="s">
        <v>166</v>
      </c>
      <c r="H13" s="38"/>
      <c r="I13" s="32"/>
      <c r="J13" s="32"/>
      <c r="K13" s="29"/>
      <c r="L13" s="23" t="s">
        <v>164</v>
      </c>
      <c r="M13" s="27" t="s">
        <v>167</v>
      </c>
      <c r="N13" s="27" t="s">
        <v>167</v>
      </c>
      <c r="O13" s="29"/>
      <c r="P13" s="23" t="s">
        <v>25</v>
      </c>
      <c r="Q13" s="30" t="s">
        <v>168</v>
      </c>
      <c r="R13" s="30" t="s">
        <v>168</v>
      </c>
      <c r="S13" s="29"/>
      <c r="T13" s="23" t="s">
        <v>169</v>
      </c>
      <c r="U13" s="30" t="s">
        <v>170</v>
      </c>
      <c r="V13" s="30" t="s">
        <v>168</v>
      </c>
      <c r="W13" s="30" t="s">
        <v>170</v>
      </c>
      <c r="X13" s="30" t="s">
        <v>168</v>
      </c>
      <c r="Y13" s="27" t="s">
        <v>170</v>
      </c>
      <c r="Z13" s="39" t="s">
        <v>171</v>
      </c>
      <c r="AA13" s="30" t="s">
        <v>170</v>
      </c>
      <c r="AB13" s="30" t="s">
        <v>168</v>
      </c>
      <c r="AC13" s="39" t="s">
        <v>172</v>
      </c>
      <c r="AD13" s="39" t="s">
        <v>173</v>
      </c>
    </row>
    <row r="14">
      <c r="A14" s="40" t="s">
        <v>163</v>
      </c>
      <c r="B14" s="24">
        <v>0.8</v>
      </c>
      <c r="C14" s="25" t="s">
        <v>164</v>
      </c>
      <c r="D14" s="26" t="s">
        <v>174</v>
      </c>
      <c r="E14" s="27"/>
      <c r="F14" s="27"/>
      <c r="G14" s="27" t="s">
        <v>175</v>
      </c>
      <c r="H14" s="28" t="s">
        <v>25</v>
      </c>
      <c r="I14" s="27" t="s">
        <v>176</v>
      </c>
      <c r="J14" s="32"/>
      <c r="K14" s="29"/>
      <c r="L14" s="32"/>
      <c r="M14" s="32"/>
      <c r="N14" s="32"/>
      <c r="O14" s="29"/>
      <c r="P14" s="23" t="s">
        <v>164</v>
      </c>
      <c r="Q14" s="30" t="s">
        <v>177</v>
      </c>
      <c r="R14" s="30" t="s">
        <v>177</v>
      </c>
      <c r="S14" s="29"/>
      <c r="T14" s="23" t="s">
        <v>178</v>
      </c>
      <c r="U14" s="30" t="s">
        <v>179</v>
      </c>
      <c r="V14" s="30" t="s">
        <v>177</v>
      </c>
      <c r="W14" s="30" t="s">
        <v>179</v>
      </c>
      <c r="X14" s="30" t="s">
        <v>177</v>
      </c>
      <c r="Y14" s="27" t="s">
        <v>170</v>
      </c>
      <c r="Z14" s="39" t="s">
        <v>171</v>
      </c>
      <c r="AA14" s="30" t="s">
        <v>179</v>
      </c>
      <c r="AB14" s="30" t="s">
        <v>177</v>
      </c>
      <c r="AC14" s="32"/>
      <c r="AD14" s="32"/>
    </row>
    <row r="15">
      <c r="A15" s="23" t="s">
        <v>180</v>
      </c>
      <c r="B15" s="24">
        <v>0.8</v>
      </c>
      <c r="C15" s="25" t="s">
        <v>181</v>
      </c>
      <c r="D15" s="26" t="s">
        <v>182</v>
      </c>
      <c r="E15" s="27"/>
      <c r="F15" s="27"/>
      <c r="G15" s="27" t="s">
        <v>149</v>
      </c>
      <c r="H15" s="28" t="s">
        <v>25</v>
      </c>
      <c r="I15" s="27" t="s">
        <v>183</v>
      </c>
      <c r="J15" s="32"/>
      <c r="K15" s="29"/>
      <c r="L15" s="23" t="s">
        <v>184</v>
      </c>
      <c r="M15" s="27" t="s">
        <v>185</v>
      </c>
      <c r="N15" s="30" t="s">
        <v>186</v>
      </c>
      <c r="O15" s="29"/>
      <c r="P15" s="23" t="s">
        <v>184</v>
      </c>
      <c r="Q15" s="30" t="s">
        <v>185</v>
      </c>
      <c r="R15" s="30" t="s">
        <v>186</v>
      </c>
      <c r="S15" s="29"/>
      <c r="T15" s="23" t="s">
        <v>187</v>
      </c>
      <c r="U15" s="30" t="s">
        <v>188</v>
      </c>
      <c r="V15" s="31" t="s">
        <v>189</v>
      </c>
      <c r="W15" s="30" t="s">
        <v>190</v>
      </c>
      <c r="X15" s="30" t="s">
        <v>191</v>
      </c>
      <c r="Y15" s="32"/>
      <c r="Z15" s="32"/>
      <c r="AA15" s="30" t="s">
        <v>192</v>
      </c>
      <c r="AB15" s="30" t="s">
        <v>193</v>
      </c>
      <c r="AC15" s="32"/>
      <c r="AD15" s="32"/>
    </row>
    <row r="16">
      <c r="A16" s="23" t="s">
        <v>194</v>
      </c>
      <c r="B16" s="24" t="s">
        <v>195</v>
      </c>
      <c r="C16" s="25" t="s">
        <v>181</v>
      </c>
      <c r="D16" s="26" t="s">
        <v>196</v>
      </c>
      <c r="E16" s="27"/>
      <c r="F16" s="27"/>
      <c r="G16" s="27" t="s">
        <v>197</v>
      </c>
      <c r="H16" s="28" t="s">
        <v>25</v>
      </c>
      <c r="I16" s="27" t="s">
        <v>198</v>
      </c>
      <c r="J16" s="27" t="s">
        <v>199</v>
      </c>
      <c r="K16" s="29"/>
      <c r="L16" s="23" t="s">
        <v>200</v>
      </c>
      <c r="M16" s="27" t="s">
        <v>201</v>
      </c>
      <c r="N16" s="32"/>
      <c r="O16" s="29"/>
      <c r="P16" s="23" t="s">
        <v>202</v>
      </c>
      <c r="Q16" s="30" t="s">
        <v>201</v>
      </c>
      <c r="R16" s="30" t="s">
        <v>203</v>
      </c>
      <c r="S16" s="29"/>
      <c r="T16" s="23" t="s">
        <v>187</v>
      </c>
      <c r="U16" s="27" t="s">
        <v>204</v>
      </c>
      <c r="V16" s="41" t="s">
        <v>205</v>
      </c>
      <c r="W16" s="31" t="s">
        <v>204</v>
      </c>
      <c r="X16" s="31" t="s">
        <v>205</v>
      </c>
      <c r="Y16" s="32"/>
      <c r="Z16" s="32"/>
      <c r="AA16" s="30" t="s">
        <v>204</v>
      </c>
      <c r="AB16" s="30" t="s">
        <v>205</v>
      </c>
      <c r="AC16" s="39" t="s">
        <v>206</v>
      </c>
      <c r="AD16" s="39" t="s">
        <v>207</v>
      </c>
    </row>
    <row r="17">
      <c r="A17" s="23" t="s">
        <v>208</v>
      </c>
      <c r="B17" s="24">
        <v>0.83</v>
      </c>
      <c r="C17" s="25" t="s">
        <v>23</v>
      </c>
      <c r="D17" s="26" t="s">
        <v>209</v>
      </c>
      <c r="E17" s="27"/>
      <c r="F17" s="27"/>
      <c r="G17" s="27"/>
      <c r="H17" s="28" t="s">
        <v>25</v>
      </c>
      <c r="I17" s="27" t="s">
        <v>210</v>
      </c>
      <c r="J17" s="27" t="s">
        <v>210</v>
      </c>
      <c r="K17" s="29"/>
      <c r="L17" s="23" t="s">
        <v>211</v>
      </c>
      <c r="M17" s="27" t="s">
        <v>212</v>
      </c>
      <c r="N17" s="32"/>
      <c r="O17" s="29"/>
      <c r="P17" s="23" t="s">
        <v>211</v>
      </c>
      <c r="Q17" s="30" t="s">
        <v>212</v>
      </c>
      <c r="R17" s="33"/>
      <c r="S17" s="29"/>
      <c r="T17" s="32"/>
      <c r="U17" s="33"/>
      <c r="V17" s="42"/>
      <c r="W17" s="33"/>
      <c r="X17" s="33"/>
      <c r="Y17" s="39" t="s">
        <v>213</v>
      </c>
      <c r="Z17" s="39" t="s">
        <v>214</v>
      </c>
      <c r="AA17" s="33"/>
      <c r="AB17" s="33"/>
      <c r="AC17" s="39" t="s">
        <v>215</v>
      </c>
      <c r="AD17" s="39" t="s">
        <v>216</v>
      </c>
    </row>
    <row r="18">
      <c r="A18" s="36" t="s">
        <v>217</v>
      </c>
      <c r="B18" s="43">
        <v>0.83</v>
      </c>
      <c r="C18" s="25" t="s">
        <v>23</v>
      </c>
      <c r="D18" s="44" t="s">
        <v>218</v>
      </c>
      <c r="H18" s="28" t="s">
        <v>25</v>
      </c>
      <c r="I18" s="27" t="s">
        <v>219</v>
      </c>
      <c r="J18" s="27" t="s">
        <v>219</v>
      </c>
      <c r="K18" s="29"/>
      <c r="L18" s="32"/>
      <c r="M18" s="32"/>
      <c r="N18" s="32"/>
      <c r="O18" s="29"/>
      <c r="P18" s="32"/>
      <c r="Q18" s="33"/>
      <c r="R18" s="33"/>
      <c r="S18" s="29"/>
      <c r="T18" s="32"/>
      <c r="U18" s="33"/>
      <c r="V18" s="33"/>
      <c r="W18" s="33"/>
      <c r="X18" s="33"/>
      <c r="Y18" s="39" t="s">
        <v>220</v>
      </c>
      <c r="Z18" s="39" t="s">
        <v>221</v>
      </c>
      <c r="AA18" s="33"/>
      <c r="AB18" s="33"/>
      <c r="AC18" s="39" t="s">
        <v>222</v>
      </c>
      <c r="AD18" s="39" t="s">
        <v>223</v>
      </c>
    </row>
    <row r="19">
      <c r="A19" s="23" t="s">
        <v>224</v>
      </c>
      <c r="B19" s="43">
        <v>0.83</v>
      </c>
      <c r="C19" s="45" t="s">
        <v>164</v>
      </c>
      <c r="D19" s="44" t="s">
        <v>225</v>
      </c>
      <c r="H19" s="28" t="s">
        <v>25</v>
      </c>
      <c r="I19" s="27" t="s">
        <v>226</v>
      </c>
      <c r="J19" s="27" t="s">
        <v>226</v>
      </c>
      <c r="K19" s="29"/>
      <c r="L19" s="23" t="s">
        <v>164</v>
      </c>
      <c r="M19" s="27" t="s">
        <v>227</v>
      </c>
      <c r="N19" s="27" t="s">
        <v>227</v>
      </c>
      <c r="O19" s="29"/>
      <c r="P19" s="23" t="s">
        <v>164</v>
      </c>
      <c r="Q19" s="30" t="s">
        <v>227</v>
      </c>
      <c r="R19" s="30" t="s">
        <v>227</v>
      </c>
      <c r="S19" s="29"/>
      <c r="T19" s="32"/>
      <c r="U19" s="33"/>
      <c r="V19" s="33"/>
      <c r="W19" s="33"/>
      <c r="X19" s="33"/>
      <c r="Y19" s="39" t="s">
        <v>228</v>
      </c>
      <c r="Z19" s="39" t="s">
        <v>229</v>
      </c>
      <c r="AA19" s="33"/>
      <c r="AB19" s="33"/>
      <c r="AC19" s="39" t="s">
        <v>230</v>
      </c>
      <c r="AD19" s="39" t="s">
        <v>231</v>
      </c>
    </row>
    <row r="20">
      <c r="A20" s="23" t="s">
        <v>232</v>
      </c>
      <c r="B20" s="43">
        <v>0.83</v>
      </c>
      <c r="C20" s="45" t="s">
        <v>23</v>
      </c>
      <c r="D20" s="44" t="s">
        <v>233</v>
      </c>
      <c r="F20" s="27"/>
      <c r="G20" s="27"/>
      <c r="H20" s="28" t="s">
        <v>25</v>
      </c>
      <c r="I20" s="27" t="s">
        <v>234</v>
      </c>
      <c r="J20" s="27" t="s">
        <v>234</v>
      </c>
      <c r="K20" s="29"/>
      <c r="L20" s="23" t="s">
        <v>211</v>
      </c>
      <c r="M20" s="27" t="s">
        <v>235</v>
      </c>
      <c r="N20" s="32"/>
      <c r="O20" s="29"/>
      <c r="P20" s="23" t="s">
        <v>211</v>
      </c>
      <c r="Q20" s="30" t="s">
        <v>235</v>
      </c>
      <c r="R20" s="33"/>
      <c r="S20" s="29"/>
      <c r="T20" s="32"/>
      <c r="U20" s="33"/>
      <c r="V20" s="33"/>
      <c r="W20" s="33"/>
      <c r="X20" s="33"/>
      <c r="Y20" s="39" t="s">
        <v>236</v>
      </c>
      <c r="Z20" s="39" t="s">
        <v>237</v>
      </c>
      <c r="AA20" s="33"/>
      <c r="AB20" s="33"/>
      <c r="AC20" s="32"/>
      <c r="AD20" s="32"/>
    </row>
    <row r="21">
      <c r="A21" s="23" t="s">
        <v>238</v>
      </c>
      <c r="B21" s="24" t="s">
        <v>239</v>
      </c>
      <c r="C21" s="45" t="s">
        <v>23</v>
      </c>
      <c r="D21" s="44" t="s">
        <v>240</v>
      </c>
      <c r="H21" s="28" t="s">
        <v>25</v>
      </c>
      <c r="I21" s="27" t="s">
        <v>241</v>
      </c>
      <c r="J21" s="27" t="s">
        <v>241</v>
      </c>
      <c r="K21" s="29"/>
      <c r="L21" s="23" t="s">
        <v>211</v>
      </c>
      <c r="M21" s="27" t="s">
        <v>242</v>
      </c>
      <c r="N21" s="32"/>
      <c r="O21" s="29"/>
      <c r="P21" s="23" t="s">
        <v>211</v>
      </c>
      <c r="Q21" s="30" t="s">
        <v>242</v>
      </c>
      <c r="R21" s="33"/>
      <c r="S21" s="29"/>
      <c r="T21" s="32"/>
      <c r="U21" s="33"/>
      <c r="V21" s="33"/>
      <c r="W21" s="33"/>
      <c r="X21" s="33"/>
      <c r="Y21" s="32"/>
      <c r="Z21" s="32"/>
      <c r="AA21" s="33"/>
      <c r="AB21" s="33"/>
      <c r="AC21" s="32"/>
      <c r="AD21" s="32"/>
    </row>
    <row r="22">
      <c r="A22" s="23" t="s">
        <v>243</v>
      </c>
      <c r="B22" s="24" t="s">
        <v>239</v>
      </c>
      <c r="C22" s="45" t="s">
        <v>23</v>
      </c>
      <c r="D22" s="44" t="s">
        <v>244</v>
      </c>
      <c r="H22" s="28" t="s">
        <v>25</v>
      </c>
      <c r="I22" s="27" t="s">
        <v>245</v>
      </c>
      <c r="J22" s="27" t="s">
        <v>245</v>
      </c>
      <c r="K22" s="29"/>
      <c r="L22" s="23" t="s">
        <v>211</v>
      </c>
      <c r="M22" s="27" t="s">
        <v>246</v>
      </c>
      <c r="N22" s="32"/>
      <c r="O22" s="29"/>
      <c r="P22" s="23" t="s">
        <v>211</v>
      </c>
      <c r="Q22" s="30" t="s">
        <v>246</v>
      </c>
      <c r="R22" s="33"/>
      <c r="S22" s="29"/>
      <c r="T22" s="32"/>
      <c r="U22" s="33"/>
      <c r="V22" s="33"/>
      <c r="W22" s="33"/>
      <c r="X22" s="33"/>
      <c r="Y22" s="32"/>
      <c r="Z22" s="32"/>
      <c r="AA22" s="33"/>
      <c r="AB22" s="33"/>
      <c r="AC22" s="32"/>
      <c r="AD22" s="32"/>
    </row>
    <row r="23">
      <c r="A23" s="23" t="s">
        <v>247</v>
      </c>
      <c r="B23" s="24" t="s">
        <v>248</v>
      </c>
      <c r="C23" s="45" t="s">
        <v>164</v>
      </c>
      <c r="D23" s="44" t="s">
        <v>249</v>
      </c>
      <c r="H23" s="28" t="s">
        <v>25</v>
      </c>
      <c r="I23" s="27" t="s">
        <v>250</v>
      </c>
      <c r="J23" s="32"/>
      <c r="K23" s="29"/>
      <c r="L23" s="32"/>
      <c r="M23" s="32"/>
      <c r="N23" s="32"/>
      <c r="O23" s="29"/>
      <c r="P23" s="23" t="s">
        <v>164</v>
      </c>
      <c r="Q23" s="30" t="s">
        <v>251</v>
      </c>
      <c r="R23" s="30" t="s">
        <v>251</v>
      </c>
      <c r="S23" s="29"/>
      <c r="T23" s="32"/>
      <c r="U23" s="33"/>
      <c r="V23" s="33"/>
      <c r="W23" s="33"/>
      <c r="X23" s="33"/>
      <c r="Y23" s="32"/>
      <c r="Z23" s="32"/>
      <c r="AA23" s="33"/>
      <c r="AB23" s="33"/>
      <c r="AC23" s="32"/>
      <c r="AD23" s="32"/>
    </row>
    <row r="24">
      <c r="A24" s="23" t="s">
        <v>252</v>
      </c>
      <c r="B24" s="24" t="s">
        <v>248</v>
      </c>
      <c r="C24" s="45" t="s">
        <v>164</v>
      </c>
      <c r="D24" s="44" t="s">
        <v>253</v>
      </c>
      <c r="H24" s="28" t="s">
        <v>25</v>
      </c>
      <c r="I24" s="27" t="s">
        <v>254</v>
      </c>
      <c r="J24" s="32"/>
      <c r="K24" s="29"/>
      <c r="L24" s="32"/>
      <c r="M24" s="32"/>
      <c r="N24" s="32"/>
      <c r="O24" s="29"/>
      <c r="P24" s="23" t="s">
        <v>164</v>
      </c>
      <c r="Q24" s="30" t="s">
        <v>255</v>
      </c>
      <c r="R24" s="30" t="s">
        <v>255</v>
      </c>
      <c r="S24" s="29"/>
      <c r="T24" s="32"/>
      <c r="U24" s="33"/>
      <c r="V24" s="33"/>
      <c r="W24" s="33"/>
      <c r="X24" s="33"/>
      <c r="Y24" s="32"/>
      <c r="Z24" s="32"/>
      <c r="AA24" s="33"/>
      <c r="AB24" s="33"/>
      <c r="AC24" s="32"/>
      <c r="AD24" s="32"/>
    </row>
    <row r="25">
      <c r="A25" s="23" t="s">
        <v>256</v>
      </c>
      <c r="B25" s="24" t="s">
        <v>248</v>
      </c>
      <c r="C25" s="45" t="s">
        <v>23</v>
      </c>
      <c r="D25" s="44" t="s">
        <v>257</v>
      </c>
      <c r="F25" s="27"/>
      <c r="G25" s="27" t="s">
        <v>197</v>
      </c>
      <c r="H25" s="28" t="s">
        <v>25</v>
      </c>
      <c r="I25" s="27" t="s">
        <v>258</v>
      </c>
      <c r="J25" s="27" t="s">
        <v>259</v>
      </c>
      <c r="K25" s="29"/>
      <c r="L25" s="23" t="s">
        <v>200</v>
      </c>
      <c r="M25" s="27" t="s">
        <v>260</v>
      </c>
      <c r="N25" s="30" t="s">
        <v>261</v>
      </c>
      <c r="O25" s="29"/>
      <c r="P25" s="23" t="s">
        <v>262</v>
      </c>
      <c r="Q25" s="30" t="s">
        <v>260</v>
      </c>
      <c r="R25" s="30" t="s">
        <v>261</v>
      </c>
      <c r="S25" s="29"/>
      <c r="T25" s="23" t="s">
        <v>263</v>
      </c>
      <c r="U25" s="30" t="s">
        <v>264</v>
      </c>
      <c r="V25" s="30" t="s">
        <v>265</v>
      </c>
      <c r="W25" s="30" t="s">
        <v>266</v>
      </c>
      <c r="X25" s="30" t="s">
        <v>267</v>
      </c>
      <c r="Y25" s="32"/>
      <c r="Z25" s="32"/>
      <c r="AA25" s="30" t="s">
        <v>268</v>
      </c>
      <c r="AB25" s="30" t="s">
        <v>269</v>
      </c>
      <c r="AC25" s="32"/>
      <c r="AD25" s="32"/>
    </row>
    <row r="26">
      <c r="A26" s="36" t="s">
        <v>270</v>
      </c>
      <c r="B26" s="24" t="s">
        <v>131</v>
      </c>
      <c r="C26" s="25" t="s">
        <v>181</v>
      </c>
      <c r="D26" s="44" t="s">
        <v>225</v>
      </c>
      <c r="H26" s="28" t="s">
        <v>25</v>
      </c>
      <c r="I26" s="39" t="s">
        <v>271</v>
      </c>
      <c r="J26" s="39" t="s">
        <v>271</v>
      </c>
      <c r="K26" s="29"/>
      <c r="L26" s="32"/>
      <c r="M26" s="32"/>
      <c r="N26" s="32"/>
      <c r="O26" s="29"/>
      <c r="P26" s="32"/>
      <c r="Q26" s="33"/>
      <c r="R26" s="42"/>
      <c r="S26" s="29"/>
      <c r="T26" s="32"/>
      <c r="U26" s="33"/>
      <c r="V26" s="33"/>
      <c r="W26" s="33"/>
      <c r="X26" s="33"/>
      <c r="Y26" s="32"/>
      <c r="Z26" s="32"/>
      <c r="AA26" s="33"/>
      <c r="AB26" s="33"/>
      <c r="AC26" s="32"/>
      <c r="AD26" s="32"/>
    </row>
    <row r="27">
      <c r="A27" s="36" t="s">
        <v>272</v>
      </c>
      <c r="B27" s="24" t="s">
        <v>131</v>
      </c>
      <c r="C27" s="25" t="s">
        <v>181</v>
      </c>
      <c r="D27" s="44" t="s">
        <v>253</v>
      </c>
      <c r="H27" s="28" t="s">
        <v>25</v>
      </c>
      <c r="I27" s="39" t="s">
        <v>273</v>
      </c>
      <c r="J27" s="39" t="s">
        <v>273</v>
      </c>
      <c r="K27" s="29"/>
      <c r="L27" s="32"/>
      <c r="M27" s="32"/>
      <c r="N27" s="32"/>
      <c r="O27" s="29"/>
      <c r="P27" s="32"/>
      <c r="Q27" s="33"/>
      <c r="R27" s="42"/>
      <c r="S27" s="29"/>
      <c r="T27" s="32"/>
      <c r="U27" s="33"/>
      <c r="V27" s="33"/>
      <c r="W27" s="33"/>
      <c r="X27" s="33"/>
      <c r="Y27" s="32"/>
      <c r="Z27" s="32"/>
      <c r="AA27" s="33"/>
      <c r="AB27" s="33"/>
      <c r="AC27" s="32"/>
      <c r="AD27" s="32"/>
    </row>
    <row r="28">
      <c r="A28" s="36" t="s">
        <v>274</v>
      </c>
      <c r="B28" s="24" t="s">
        <v>131</v>
      </c>
      <c r="C28" s="25" t="s">
        <v>181</v>
      </c>
      <c r="D28" s="44" t="s">
        <v>275</v>
      </c>
      <c r="F28" s="27"/>
      <c r="G28" s="27" t="s">
        <v>197</v>
      </c>
      <c r="H28" s="28" t="s">
        <v>25</v>
      </c>
      <c r="I28" s="39" t="s">
        <v>276</v>
      </c>
      <c r="J28" s="39" t="s">
        <v>276</v>
      </c>
      <c r="K28" s="29"/>
      <c r="L28" s="32"/>
      <c r="M28" s="32"/>
      <c r="N28" s="32"/>
      <c r="O28" s="29"/>
      <c r="P28" s="32"/>
      <c r="Q28" s="33"/>
      <c r="R28" s="42"/>
      <c r="S28" s="29"/>
      <c r="T28" s="32"/>
      <c r="U28" s="33"/>
      <c r="V28" s="33"/>
      <c r="W28" s="33"/>
      <c r="X28" s="33"/>
      <c r="Y28" s="32"/>
      <c r="Z28" s="32"/>
      <c r="AA28" s="33"/>
      <c r="AB28" s="33"/>
      <c r="AC28" s="32"/>
      <c r="AD28" s="32"/>
    </row>
    <row r="29">
      <c r="A29" s="23" t="s">
        <v>277</v>
      </c>
      <c r="B29" s="24" t="s">
        <v>278</v>
      </c>
      <c r="C29" s="45" t="s">
        <v>181</v>
      </c>
      <c r="D29" s="44" t="s">
        <v>279</v>
      </c>
      <c r="F29" s="27"/>
      <c r="G29" s="27" t="s">
        <v>149</v>
      </c>
      <c r="H29" s="28" t="s">
        <v>25</v>
      </c>
      <c r="I29" s="27" t="s">
        <v>280</v>
      </c>
      <c r="J29" s="32"/>
      <c r="K29" s="29"/>
      <c r="L29" s="32"/>
      <c r="M29" s="32"/>
      <c r="N29" s="32"/>
      <c r="O29" s="29"/>
      <c r="P29" s="23" t="s">
        <v>184</v>
      </c>
      <c r="Q29" s="30" t="s">
        <v>281</v>
      </c>
      <c r="R29" s="31" t="s">
        <v>282</v>
      </c>
      <c r="S29" s="29"/>
      <c r="T29" s="32"/>
      <c r="U29" s="33"/>
      <c r="V29" s="33"/>
      <c r="W29" s="33"/>
      <c r="X29" s="33"/>
      <c r="Y29" s="32"/>
      <c r="Z29" s="32"/>
      <c r="AA29" s="33"/>
      <c r="AB29" s="33"/>
      <c r="AC29" s="32"/>
      <c r="AD29" s="32"/>
    </row>
    <row r="30">
      <c r="A30" s="46" t="s">
        <v>283</v>
      </c>
      <c r="B30" s="24" t="s">
        <v>278</v>
      </c>
      <c r="C30" s="45" t="s">
        <v>181</v>
      </c>
      <c r="D30" s="44" t="s">
        <v>284</v>
      </c>
      <c r="F30" s="27"/>
      <c r="G30" s="27" t="s">
        <v>285</v>
      </c>
      <c r="H30" s="28" t="s">
        <v>25</v>
      </c>
      <c r="I30" s="27" t="s">
        <v>286</v>
      </c>
      <c r="J30" s="27" t="s">
        <v>287</v>
      </c>
      <c r="K30" s="29"/>
      <c r="L30" s="23" t="s">
        <v>288</v>
      </c>
      <c r="M30" s="27" t="s">
        <v>289</v>
      </c>
      <c r="N30" s="27" t="s">
        <v>290</v>
      </c>
      <c r="O30" s="29"/>
      <c r="P30" s="23" t="s">
        <v>288</v>
      </c>
      <c r="Q30" s="27" t="s">
        <v>289</v>
      </c>
      <c r="R30" s="41" t="s">
        <v>290</v>
      </c>
      <c r="S30" s="29"/>
      <c r="T30" s="23" t="s">
        <v>187</v>
      </c>
      <c r="U30" s="30" t="s">
        <v>291</v>
      </c>
      <c r="V30" s="30" t="s">
        <v>292</v>
      </c>
      <c r="W30" s="30" t="s">
        <v>293</v>
      </c>
      <c r="X30" s="30" t="s">
        <v>294</v>
      </c>
      <c r="Y30" s="32"/>
      <c r="Z30" s="32"/>
      <c r="AA30" s="30" t="s">
        <v>295</v>
      </c>
      <c r="AB30" s="30" t="s">
        <v>296</v>
      </c>
      <c r="AC30" s="32"/>
      <c r="AD30" s="32"/>
    </row>
    <row r="31">
      <c r="A31" s="46" t="s">
        <v>297</v>
      </c>
      <c r="B31" s="24" t="s">
        <v>195</v>
      </c>
      <c r="C31" s="45" t="s">
        <v>181</v>
      </c>
      <c r="D31" s="44" t="s">
        <v>298</v>
      </c>
      <c r="F31" s="27"/>
      <c r="G31" s="27" t="s">
        <v>299</v>
      </c>
      <c r="H31" s="28" t="s">
        <v>25</v>
      </c>
      <c r="I31" s="27" t="s">
        <v>300</v>
      </c>
      <c r="J31" s="27" t="s">
        <v>301</v>
      </c>
      <c r="K31" s="29"/>
      <c r="L31" s="23" t="s">
        <v>288</v>
      </c>
      <c r="M31" s="27" t="s">
        <v>289</v>
      </c>
      <c r="N31" s="27" t="s">
        <v>290</v>
      </c>
      <c r="O31" s="29"/>
      <c r="P31" s="23" t="s">
        <v>288</v>
      </c>
      <c r="Q31" s="27" t="s">
        <v>289</v>
      </c>
      <c r="R31" s="41" t="s">
        <v>290</v>
      </c>
      <c r="S31" s="29"/>
      <c r="T31" s="23" t="s">
        <v>187</v>
      </c>
      <c r="U31" s="30" t="s">
        <v>291</v>
      </c>
      <c r="V31" s="30" t="s">
        <v>292</v>
      </c>
      <c r="W31" s="30" t="s">
        <v>293</v>
      </c>
      <c r="X31" s="30" t="s">
        <v>294</v>
      </c>
      <c r="Y31" s="32"/>
      <c r="Z31" s="32"/>
      <c r="AA31" s="30" t="s">
        <v>295</v>
      </c>
      <c r="AB31" s="30" t="s">
        <v>296</v>
      </c>
      <c r="AC31" s="32"/>
      <c r="AD31" s="32"/>
    </row>
    <row r="32">
      <c r="A32" s="46" t="s">
        <v>302</v>
      </c>
      <c r="B32" s="24" t="s">
        <v>278</v>
      </c>
      <c r="C32" s="45" t="s">
        <v>181</v>
      </c>
      <c r="D32" s="44" t="s">
        <v>303</v>
      </c>
      <c r="F32" s="27"/>
      <c r="G32" s="27"/>
      <c r="H32" s="28" t="s">
        <v>25</v>
      </c>
      <c r="I32" s="27" t="s">
        <v>304</v>
      </c>
      <c r="J32" s="27" t="s">
        <v>305</v>
      </c>
      <c r="K32" s="29"/>
      <c r="L32" s="32"/>
      <c r="M32" s="32"/>
      <c r="N32" s="32"/>
      <c r="O32" s="29"/>
      <c r="P32" s="32"/>
      <c r="Q32" s="33"/>
      <c r="R32" s="33"/>
      <c r="S32" s="29"/>
      <c r="T32" s="32"/>
      <c r="U32" s="33"/>
      <c r="V32" s="33"/>
      <c r="W32" s="33"/>
      <c r="X32" s="33"/>
      <c r="Y32" s="32"/>
      <c r="Z32" s="32"/>
      <c r="AA32" s="33"/>
      <c r="AB32" s="33"/>
      <c r="AC32" s="39"/>
      <c r="AD32" s="39"/>
    </row>
    <row r="33">
      <c r="A33" s="46" t="s">
        <v>306</v>
      </c>
      <c r="B33" s="24" t="s">
        <v>131</v>
      </c>
      <c r="C33" s="45" t="s">
        <v>181</v>
      </c>
      <c r="D33" s="44" t="s">
        <v>60</v>
      </c>
      <c r="H33" s="28" t="s">
        <v>25</v>
      </c>
      <c r="I33" s="27" t="s">
        <v>307</v>
      </c>
      <c r="J33" s="27" t="s">
        <v>307</v>
      </c>
      <c r="K33" s="29"/>
      <c r="L33" s="32"/>
      <c r="M33" s="32"/>
      <c r="N33" s="32"/>
      <c r="O33" s="29"/>
      <c r="P33" s="32"/>
      <c r="Q33" s="33"/>
      <c r="R33" s="33"/>
      <c r="S33" s="29"/>
      <c r="T33" s="23" t="s">
        <v>308</v>
      </c>
      <c r="U33" s="30" t="s">
        <v>309</v>
      </c>
      <c r="V33" s="30" t="s">
        <v>310</v>
      </c>
      <c r="W33" s="33"/>
      <c r="X33" s="33"/>
      <c r="Y33" s="32"/>
      <c r="Z33" s="32"/>
      <c r="AA33" s="33"/>
      <c r="AB33" s="33"/>
      <c r="AC33" s="39" t="s">
        <v>172</v>
      </c>
      <c r="AD33" s="39" t="s">
        <v>173</v>
      </c>
    </row>
    <row r="34">
      <c r="A34" s="22"/>
      <c r="C34" s="45"/>
      <c r="D34" s="44"/>
      <c r="AC34" s="39"/>
      <c r="AD34" s="39"/>
    </row>
    <row r="35">
      <c r="A35" s="22"/>
      <c r="C35" s="45"/>
      <c r="D35" s="44"/>
      <c r="H35" s="47"/>
      <c r="I35" s="47"/>
      <c r="J35" s="47"/>
      <c r="AC35" s="39"/>
      <c r="AD35" s="39"/>
    </row>
    <row r="36">
      <c r="A36" s="22"/>
      <c r="B36" s="27"/>
      <c r="C36" s="45"/>
      <c r="D36" s="44"/>
      <c r="I36" s="35"/>
      <c r="J36" s="35"/>
      <c r="K36" s="27"/>
      <c r="M36" s="35"/>
      <c r="N36" s="35"/>
      <c r="Q36" s="35"/>
      <c r="R36" s="35"/>
      <c r="S36" s="27"/>
      <c r="T36" s="27"/>
      <c r="U36" s="35"/>
      <c r="V36" s="35"/>
      <c r="W36" s="39"/>
      <c r="X36" s="39"/>
      <c r="Y36" s="39"/>
      <c r="Z36" s="39"/>
      <c r="AA36" s="39"/>
      <c r="AB36" s="39"/>
      <c r="AC36" s="39"/>
      <c r="AD36" s="39"/>
    </row>
    <row r="37">
      <c r="A37" s="22"/>
      <c r="B37" s="27"/>
      <c r="C37" s="45"/>
      <c r="D37" s="44"/>
      <c r="I37" s="35"/>
      <c r="J37" s="35"/>
      <c r="K37" s="27"/>
      <c r="M37" s="35"/>
      <c r="N37" s="35"/>
      <c r="Q37" s="35"/>
      <c r="R37" s="35"/>
      <c r="S37" s="27"/>
      <c r="T37" s="27"/>
      <c r="W37" s="39"/>
      <c r="X37" s="39"/>
      <c r="Y37" s="39"/>
      <c r="Z37" s="39"/>
      <c r="AA37" s="39"/>
      <c r="AB37" s="39"/>
      <c r="AC37" s="39"/>
      <c r="AD37" s="39"/>
    </row>
    <row r="38">
      <c r="A38" s="48" t="s">
        <v>311</v>
      </c>
      <c r="C38" s="45"/>
      <c r="D38" s="44"/>
      <c r="I38" s="35"/>
      <c r="J38" s="35"/>
      <c r="U38" s="35"/>
      <c r="V38" s="35"/>
    </row>
    <row r="39">
      <c r="C39" s="45"/>
      <c r="D39" s="44"/>
    </row>
    <row r="40">
      <c r="A40" s="49"/>
    </row>
    <row r="41">
      <c r="A41" s="49" t="s">
        <v>312</v>
      </c>
    </row>
    <row r="42">
      <c r="A42" s="23" t="s">
        <v>313</v>
      </c>
      <c r="B42" s="24" t="s">
        <v>131</v>
      </c>
      <c r="C42" s="45" t="s">
        <v>23</v>
      </c>
      <c r="D42" s="44" t="s">
        <v>314</v>
      </c>
      <c r="E42" s="24"/>
      <c r="F42" s="24"/>
      <c r="G42" s="24"/>
    </row>
    <row r="43">
      <c r="A43" s="23" t="s">
        <v>315</v>
      </c>
      <c r="B43" s="24" t="s">
        <v>131</v>
      </c>
      <c r="C43" s="45" t="s">
        <v>132</v>
      </c>
      <c r="D43" s="44" t="s">
        <v>316</v>
      </c>
      <c r="E43" s="24"/>
      <c r="F43" s="24"/>
      <c r="G43" s="24"/>
    </row>
    <row r="44">
      <c r="A44" s="23" t="s">
        <v>317</v>
      </c>
      <c r="B44" s="24" t="s">
        <v>131</v>
      </c>
      <c r="C44" s="45" t="s">
        <v>115</v>
      </c>
      <c r="D44" s="44" t="s">
        <v>316</v>
      </c>
      <c r="E44" s="24"/>
      <c r="F44" s="24"/>
      <c r="G44" s="24"/>
    </row>
    <row r="45">
      <c r="A45" s="23" t="s">
        <v>318</v>
      </c>
      <c r="B45" s="24" t="s">
        <v>131</v>
      </c>
      <c r="C45" s="45" t="s">
        <v>319</v>
      </c>
      <c r="D45" s="44" t="s">
        <v>44</v>
      </c>
      <c r="E45" s="24"/>
      <c r="F45" s="24"/>
      <c r="G45" s="24"/>
    </row>
    <row r="46">
      <c r="A46" s="23" t="s">
        <v>320</v>
      </c>
      <c r="B46" s="24" t="s">
        <v>131</v>
      </c>
      <c r="C46" s="45" t="s">
        <v>24</v>
      </c>
      <c r="D46" s="44" t="s">
        <v>44</v>
      </c>
      <c r="E46" s="24"/>
      <c r="F46" s="24"/>
      <c r="G46" s="24"/>
    </row>
    <row r="47">
      <c r="A47" s="23" t="s">
        <v>321</v>
      </c>
      <c r="B47" s="24" t="s">
        <v>131</v>
      </c>
      <c r="C47" s="45" t="s">
        <v>132</v>
      </c>
      <c r="D47" s="44" t="s">
        <v>44</v>
      </c>
      <c r="E47" s="24"/>
      <c r="F47" s="24"/>
      <c r="G47" s="24"/>
    </row>
    <row r="48">
      <c r="A48" s="23" t="s">
        <v>322</v>
      </c>
      <c r="B48" s="24" t="s">
        <v>131</v>
      </c>
      <c r="C48" s="45" t="s">
        <v>115</v>
      </c>
      <c r="D48" s="44" t="s">
        <v>44</v>
      </c>
      <c r="E48" s="24"/>
      <c r="F48" s="24"/>
      <c r="G48" s="24"/>
    </row>
    <row r="49">
      <c r="A49" s="23" t="s">
        <v>323</v>
      </c>
      <c r="B49" s="24" t="s">
        <v>131</v>
      </c>
      <c r="C49" s="45" t="s">
        <v>115</v>
      </c>
      <c r="D49" s="44" t="s">
        <v>324</v>
      </c>
      <c r="E49" s="24"/>
      <c r="F49" s="24"/>
      <c r="G49" s="24"/>
    </row>
    <row r="50">
      <c r="A50" s="23" t="s">
        <v>325</v>
      </c>
      <c r="B50" s="24" t="s">
        <v>131</v>
      </c>
      <c r="C50" s="45" t="s">
        <v>164</v>
      </c>
      <c r="D50" s="44" t="s">
        <v>326</v>
      </c>
      <c r="E50" s="24"/>
      <c r="F50" s="24"/>
      <c r="G50" s="24"/>
    </row>
    <row r="51">
      <c r="A51" s="23" t="s">
        <v>327</v>
      </c>
      <c r="B51" s="24" t="s">
        <v>131</v>
      </c>
      <c r="C51" s="45" t="s">
        <v>181</v>
      </c>
      <c r="D51" s="44" t="s">
        <v>326</v>
      </c>
      <c r="E51" s="24"/>
      <c r="F51" s="24"/>
      <c r="G51" s="24"/>
    </row>
    <row r="52">
      <c r="A52" s="23" t="s">
        <v>328</v>
      </c>
      <c r="B52" s="24" t="s">
        <v>131</v>
      </c>
      <c r="C52" s="45" t="s">
        <v>164</v>
      </c>
      <c r="D52" s="44" t="s">
        <v>329</v>
      </c>
      <c r="E52" s="24"/>
      <c r="F52" s="24"/>
      <c r="G52" s="24"/>
    </row>
    <row r="53">
      <c r="A53" s="23" t="s">
        <v>330</v>
      </c>
      <c r="B53" s="24" t="s">
        <v>131</v>
      </c>
      <c r="C53" s="45" t="s">
        <v>23</v>
      </c>
      <c r="D53" s="44" t="s">
        <v>331</v>
      </c>
      <c r="E53" s="24"/>
      <c r="F53" s="24"/>
      <c r="G53" s="24"/>
    </row>
    <row r="54">
      <c r="A54" s="23" t="s">
        <v>332</v>
      </c>
      <c r="B54" s="24" t="s">
        <v>131</v>
      </c>
      <c r="C54" s="45" t="s">
        <v>164</v>
      </c>
      <c r="D54" s="44" t="s">
        <v>333</v>
      </c>
      <c r="E54" s="24"/>
      <c r="F54" s="24"/>
      <c r="G54" s="24"/>
    </row>
    <row r="55">
      <c r="A55" s="23" t="s">
        <v>334</v>
      </c>
      <c r="B55" s="24" t="s">
        <v>131</v>
      </c>
      <c r="C55" s="45" t="s">
        <v>164</v>
      </c>
      <c r="D55" s="44" t="s">
        <v>335</v>
      </c>
      <c r="E55" s="24"/>
      <c r="F55" s="24"/>
      <c r="G55" s="24"/>
    </row>
    <row r="56">
      <c r="A56" s="22"/>
      <c r="B56" s="24"/>
      <c r="C56" s="45"/>
      <c r="D56" s="44"/>
      <c r="E56" s="24"/>
      <c r="F56" s="24"/>
      <c r="G56" s="24"/>
    </row>
    <row r="57">
      <c r="C57" s="50"/>
      <c r="D57" s="51"/>
    </row>
    <row r="58">
      <c r="A58" s="49" t="s">
        <v>336</v>
      </c>
      <c r="C58" s="52" t="s">
        <v>337</v>
      </c>
    </row>
    <row r="60">
      <c r="A60" s="53" t="s">
        <v>338</v>
      </c>
    </row>
    <row r="61">
      <c r="A61" s="53" t="s">
        <v>339</v>
      </c>
    </row>
    <row r="63">
      <c r="A63" s="49" t="s">
        <v>340</v>
      </c>
    </row>
    <row r="64">
      <c r="A64" s="49" t="s">
        <v>341</v>
      </c>
    </row>
    <row r="66">
      <c r="A66" s="54" t="s">
        <v>342</v>
      </c>
    </row>
    <row r="67">
      <c r="A67" s="23" t="s">
        <v>343</v>
      </c>
      <c r="C67" s="27"/>
      <c r="D67" s="27"/>
      <c r="E67" s="27"/>
      <c r="F67" s="27"/>
      <c r="G67" s="27"/>
      <c r="H67" s="27"/>
      <c r="I67" s="27"/>
      <c r="J67" s="27"/>
    </row>
    <row r="68">
      <c r="A68" s="23" t="s">
        <v>344</v>
      </c>
      <c r="C68" s="27"/>
      <c r="D68" s="27"/>
      <c r="E68" s="27"/>
      <c r="F68" s="27"/>
      <c r="G68" s="27"/>
      <c r="H68" s="27"/>
      <c r="I68" s="27"/>
      <c r="J68" s="27"/>
    </row>
    <row r="69">
      <c r="A69" s="23" t="s">
        <v>345</v>
      </c>
      <c r="C69" s="27"/>
      <c r="D69" s="27"/>
      <c r="E69" s="27"/>
      <c r="F69" s="27"/>
      <c r="G69" s="27"/>
      <c r="H69" s="27"/>
      <c r="I69" s="27"/>
      <c r="J69" s="27"/>
    </row>
    <row r="70">
      <c r="A70" s="23" t="s">
        <v>346</v>
      </c>
      <c r="C70" s="27"/>
      <c r="D70" s="27"/>
      <c r="E70" s="27"/>
      <c r="F70" s="27"/>
      <c r="G70" s="27"/>
      <c r="H70" s="27"/>
      <c r="I70" s="27"/>
      <c r="J70" s="27"/>
    </row>
    <row r="71">
      <c r="A71" s="23" t="s">
        <v>347</v>
      </c>
      <c r="D71" s="27"/>
      <c r="E71" s="27"/>
      <c r="F71" s="27"/>
      <c r="G71" s="27"/>
      <c r="H71" s="27"/>
    </row>
    <row r="72">
      <c r="D72" s="27"/>
      <c r="E72" s="27"/>
      <c r="F72" s="27"/>
      <c r="G72" s="27"/>
      <c r="H72" s="27"/>
    </row>
    <row r="73">
      <c r="A73" s="54" t="s">
        <v>348</v>
      </c>
      <c r="B73" s="54" t="s">
        <v>349</v>
      </c>
      <c r="D73" s="27"/>
      <c r="E73" s="27"/>
      <c r="F73" s="27"/>
      <c r="G73" s="27"/>
      <c r="H73" s="27"/>
    </row>
    <row r="74">
      <c r="A74" s="23" t="s">
        <v>350</v>
      </c>
      <c r="B74" s="23"/>
      <c r="D74" s="27"/>
      <c r="E74" s="27"/>
      <c r="F74" s="27"/>
      <c r="G74" s="27"/>
      <c r="H74" s="27"/>
    </row>
    <row r="75">
      <c r="A75" s="23" t="s">
        <v>351</v>
      </c>
      <c r="B75" s="46" t="s">
        <v>352</v>
      </c>
      <c r="C75" s="27"/>
      <c r="D75" s="27"/>
      <c r="E75" s="27"/>
      <c r="F75" s="27"/>
      <c r="G75" s="27"/>
      <c r="H75" s="27"/>
    </row>
    <row r="76">
      <c r="A76" s="55" t="s">
        <v>353</v>
      </c>
      <c r="B76" s="23"/>
      <c r="D76" s="27"/>
      <c r="E76" s="27"/>
      <c r="F76" s="27"/>
      <c r="G76" s="27"/>
      <c r="H76" s="27"/>
    </row>
    <row r="77">
      <c r="A77" s="23"/>
      <c r="B77" s="23"/>
      <c r="D77" s="27"/>
      <c r="E77" s="27"/>
      <c r="F77" s="27"/>
      <c r="G77" s="27"/>
      <c r="H77" s="27"/>
    </row>
    <row r="78">
      <c r="A78" s="23"/>
      <c r="B78" s="23"/>
      <c r="D78" s="27"/>
      <c r="E78" s="27"/>
      <c r="F78" s="27"/>
      <c r="G78" s="27"/>
      <c r="H78" s="27"/>
    </row>
    <row r="79">
      <c r="A79" s="23"/>
      <c r="B79" s="23"/>
      <c r="D79" s="27"/>
      <c r="E79" s="27"/>
      <c r="F79" s="27"/>
      <c r="G79" s="27"/>
      <c r="H79" s="27"/>
    </row>
    <row r="80">
      <c r="A80" s="54" t="s">
        <v>354</v>
      </c>
      <c r="B80" s="54" t="s">
        <v>349</v>
      </c>
      <c r="D80" s="27"/>
      <c r="E80" s="27"/>
      <c r="F80" s="27"/>
      <c r="G80" s="27"/>
      <c r="H80" s="27"/>
    </row>
    <row r="81">
      <c r="A81" s="23" t="s">
        <v>355</v>
      </c>
      <c r="B81" s="23"/>
      <c r="D81" s="27"/>
      <c r="E81" s="27"/>
      <c r="F81" s="27"/>
      <c r="G81" s="27"/>
      <c r="H81" s="27"/>
    </row>
    <row r="82">
      <c r="A82" s="23" t="s">
        <v>356</v>
      </c>
      <c r="B82" s="23"/>
      <c r="D82" s="27"/>
      <c r="E82" s="27"/>
      <c r="F82" s="27"/>
      <c r="G82" s="27"/>
      <c r="H82" s="27"/>
    </row>
    <row r="83">
      <c r="A83" s="23" t="s">
        <v>357</v>
      </c>
      <c r="B83" s="23"/>
      <c r="D83" s="27"/>
      <c r="E83" s="27"/>
      <c r="F83" s="27"/>
      <c r="G83" s="27"/>
      <c r="H83" s="27"/>
    </row>
    <row r="84">
      <c r="A84" s="23" t="s">
        <v>358</v>
      </c>
      <c r="B84" s="23"/>
      <c r="D84" s="27"/>
      <c r="E84" s="27"/>
      <c r="F84" s="27"/>
      <c r="G84" s="27"/>
      <c r="H84" s="27"/>
    </row>
    <row r="85">
      <c r="A85" s="23" t="s">
        <v>359</v>
      </c>
      <c r="B85" s="23"/>
      <c r="D85" s="27"/>
      <c r="E85" s="27"/>
      <c r="F85" s="27"/>
      <c r="G85" s="27"/>
      <c r="H85" s="27"/>
    </row>
    <row r="86">
      <c r="A86" s="55" t="s">
        <v>360</v>
      </c>
      <c r="B86" s="23"/>
      <c r="D86" s="27"/>
      <c r="E86" s="27"/>
      <c r="F86" s="27"/>
      <c r="G86" s="27"/>
      <c r="H86" s="27"/>
    </row>
    <row r="87">
      <c r="A87" s="23"/>
      <c r="B87" s="23"/>
      <c r="D87" s="27"/>
      <c r="E87" s="27"/>
      <c r="F87" s="27"/>
      <c r="G87" s="27"/>
      <c r="H87" s="27"/>
    </row>
    <row r="88">
      <c r="A88" s="23"/>
      <c r="B88" s="23"/>
      <c r="D88" s="27"/>
      <c r="E88" s="27"/>
      <c r="F88" s="27"/>
      <c r="G88" s="27"/>
      <c r="H88" s="27"/>
    </row>
    <row r="89">
      <c r="A89" s="54" t="s">
        <v>361</v>
      </c>
      <c r="B89" s="54" t="s">
        <v>349</v>
      </c>
      <c r="D89" s="27"/>
      <c r="E89" s="27"/>
      <c r="F89" s="27"/>
      <c r="G89" s="27"/>
      <c r="H89" s="27"/>
    </row>
    <row r="90">
      <c r="A90" s="23" t="s">
        <v>362</v>
      </c>
      <c r="B90" s="23"/>
      <c r="D90" s="27"/>
      <c r="E90" s="27"/>
      <c r="F90" s="27"/>
      <c r="G90" s="27"/>
      <c r="H90" s="27"/>
    </row>
    <row r="91">
      <c r="A91" s="23" t="s">
        <v>363</v>
      </c>
      <c r="B91" s="23"/>
      <c r="D91" s="27"/>
      <c r="E91" s="27"/>
      <c r="F91" s="27"/>
      <c r="G91" s="27"/>
      <c r="H91" s="27"/>
    </row>
    <row r="92">
      <c r="A92" s="55" t="s">
        <v>364</v>
      </c>
      <c r="B92" s="23"/>
      <c r="D92" s="27"/>
      <c r="E92" s="27"/>
      <c r="F92" s="27"/>
      <c r="G92" s="27"/>
      <c r="H92" s="27"/>
    </row>
    <row r="93">
      <c r="A93" s="23"/>
      <c r="B93" s="23"/>
      <c r="D93" s="27"/>
      <c r="E93" s="27"/>
      <c r="F93" s="27"/>
      <c r="G93" s="27"/>
      <c r="H93" s="27"/>
    </row>
    <row r="94">
      <c r="A94" s="23"/>
      <c r="B94" s="23"/>
    </row>
    <row r="95">
      <c r="A95" s="23"/>
      <c r="B95" s="23"/>
    </row>
    <row r="96">
      <c r="A96" s="54" t="s">
        <v>365</v>
      </c>
      <c r="B96" s="54" t="s">
        <v>349</v>
      </c>
    </row>
    <row r="97">
      <c r="A97" s="23" t="s">
        <v>366</v>
      </c>
      <c r="B97" s="23"/>
    </row>
    <row r="98">
      <c r="A98" s="23" t="s">
        <v>367</v>
      </c>
      <c r="B98" s="23"/>
    </row>
    <row r="99">
      <c r="A99" s="23" t="s">
        <v>368</v>
      </c>
      <c r="B99" s="23"/>
    </row>
    <row r="100">
      <c r="A100" s="23" t="s">
        <v>369</v>
      </c>
      <c r="B100" s="23"/>
    </row>
    <row r="101">
      <c r="A101" s="23"/>
      <c r="B101" s="23"/>
    </row>
    <row r="102">
      <c r="A102" s="54" t="s">
        <v>370</v>
      </c>
      <c r="B102" s="54" t="s">
        <v>349</v>
      </c>
    </row>
    <row r="103">
      <c r="A103" s="23" t="s">
        <v>371</v>
      </c>
      <c r="B103" s="23"/>
    </row>
    <row r="104">
      <c r="A104" s="55"/>
      <c r="B104" s="23"/>
    </row>
    <row r="105">
      <c r="A105" s="23"/>
      <c r="B105" s="23"/>
    </row>
    <row r="106">
      <c r="A106" s="23"/>
      <c r="B106" s="23"/>
    </row>
    <row r="107">
      <c r="A107" s="54" t="s">
        <v>372</v>
      </c>
      <c r="B107" s="54" t="s">
        <v>349</v>
      </c>
    </row>
    <row r="108">
      <c r="A108" s="23" t="s">
        <v>373</v>
      </c>
      <c r="B108" s="46" t="s">
        <v>374</v>
      </c>
    </row>
    <row r="109">
      <c r="A109" s="23"/>
      <c r="B109" s="23"/>
    </row>
  </sheetData>
  <mergeCells count="5">
    <mergeCell ref="A38:A39"/>
    <mergeCell ref="C58:D58"/>
    <mergeCell ref="A58:A59"/>
    <mergeCell ref="H1:U1"/>
    <mergeCell ref="H2:U2"/>
  </mergeCells>
  <conditionalFormatting sqref="A63:A64 C67:C70 D67:H93 I67:J70">
    <cfRule type="notContainsBlanks" dxfId="0" priority="1">
      <formula>LEN(TRIM(A63))&gt;0</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29"/>
  </cols>
  <sheetData>
    <row r="1">
      <c r="A1" t="str">
        <f>LOWER('Definition (EN)'!C4&amp;"_"&amp;'Definition (EN)'!D4&amp;"_"&amp;'Definition (EN)'!$I$3&amp;":")</f>
        <v>slot_comment_me:</v>
      </c>
      <c r="B1" t="str">
        <f t="shared" ref="B1:B4" si="2">"%w("</f>
        <v>%w(</v>
      </c>
      <c r="C1" t="str">
        <f t="shared" ref="C1:C4" si="3">if(ISTEXT(O1), O1, "")</f>
        <v>actor</v>
      </c>
      <c r="D1" t="str">
        <f t="shared" ref="D1:L1" si="1">if(ISBLANK(P1), "", " ")&amp;if(ISBLANK(P1), "", P1)</f>
        <v/>
      </c>
      <c r="E1" t="str">
        <f t="shared" si="1"/>
        <v/>
      </c>
      <c r="F1" t="str">
        <f t="shared" si="1"/>
        <v/>
      </c>
      <c r="G1" t="str">
        <f t="shared" si="1"/>
        <v/>
      </c>
      <c r="H1" t="str">
        <f t="shared" si="1"/>
        <v/>
      </c>
      <c r="I1" t="str">
        <f t="shared" si="1"/>
        <v/>
      </c>
      <c r="J1" t="str">
        <f t="shared" si="1"/>
        <v/>
      </c>
      <c r="K1" t="str">
        <f t="shared" si="1"/>
        <v/>
      </c>
      <c r="L1" t="str">
        <f t="shared" si="1"/>
        <v/>
      </c>
      <c r="M1" s="27" t="str">
        <f t="shared" ref="M1:M4" si="5">"),"</f>
        <v>),</v>
      </c>
      <c r="O1" t="str">
        <f>IFERROR(__xludf.DUMMYFUNCTION("if(ISTEXT('Definition (EN)'!H4), SPLIT('Definition (EN)'!H4, "" + "", TRUE), """")"),"actor")</f>
        <v>actor</v>
      </c>
    </row>
    <row r="2">
      <c r="A2" t="str">
        <f>LOWER('Definition (EN)'!C4&amp;"_"&amp;'Definition (EN)'!D4&amp;"_"&amp;'Definition (EN)'!$U$3&amp;":")</f>
        <v>slot_comment_activity:</v>
      </c>
      <c r="B2" t="str">
        <f t="shared" si="2"/>
        <v>%w(</v>
      </c>
      <c r="C2" t="str">
        <f t="shared" si="3"/>
        <v>friends</v>
      </c>
      <c r="D2" t="str">
        <f t="shared" ref="D2:L2" si="4">if(ISBLANK(P2), "", " ")&amp;if(ISBLANK(P2), "", P2)</f>
        <v> follower</v>
      </c>
      <c r="E2" t="str">
        <f t="shared" si="4"/>
        <v> creator</v>
      </c>
      <c r="F2" t="str">
        <f t="shared" si="4"/>
        <v> member</v>
      </c>
      <c r="G2" t="str">
        <f t="shared" si="4"/>
        <v/>
      </c>
      <c r="H2" t="str">
        <f t="shared" si="4"/>
        <v/>
      </c>
      <c r="I2" t="str">
        <f t="shared" si="4"/>
        <v/>
      </c>
      <c r="J2" t="str">
        <f t="shared" si="4"/>
        <v/>
      </c>
      <c r="K2" t="str">
        <f t="shared" si="4"/>
        <v/>
      </c>
      <c r="L2" t="str">
        <f t="shared" si="4"/>
        <v/>
      </c>
      <c r="M2" s="27" t="str">
        <f t="shared" si="5"/>
        <v>),</v>
      </c>
      <c r="O2" t="str">
        <f>IFERROR(__xludf.DUMMYFUNCTION("if(ISTEXT('Definition (EN)'!T4), SPLIT('Definition (EN)'!T4, "" + "", TRUE), """")"),"friends")</f>
        <v>friends</v>
      </c>
      <c r="P2" t="s">
        <v>211</v>
      </c>
      <c r="Q2" t="s">
        <v>47</v>
      </c>
      <c r="R2" t="s">
        <v>288</v>
      </c>
    </row>
    <row r="3">
      <c r="A3" t="str">
        <f>LOWER('Definition (EN)'!C4&amp;"_"&amp;'Definition (EN)'!D4&amp;"_"&amp;'Definition (EN)'!$Q$3&amp;":")</f>
        <v>slot_comment_notify:</v>
      </c>
      <c r="B3" t="str">
        <f t="shared" si="2"/>
        <v>%w(</v>
      </c>
      <c r="C3" t="str">
        <f t="shared" si="3"/>
        <v>commenter</v>
      </c>
      <c r="D3" t="str">
        <f t="shared" ref="D3:L3" si="6">if(ISBLANK(P3), "", " ")&amp;if(ISBLANK(P3), "", P3)</f>
        <v> creator</v>
      </c>
      <c r="E3" t="str">
        <f t="shared" si="6"/>
        <v/>
      </c>
      <c r="F3" t="str">
        <f t="shared" si="6"/>
        <v/>
      </c>
      <c r="G3" t="str">
        <f t="shared" si="6"/>
        <v/>
      </c>
      <c r="H3" t="str">
        <f t="shared" si="6"/>
        <v/>
      </c>
      <c r="I3" t="str">
        <f t="shared" si="6"/>
        <v/>
      </c>
      <c r="J3" t="str">
        <f t="shared" si="6"/>
        <v/>
      </c>
      <c r="K3" t="str">
        <f t="shared" si="6"/>
        <v/>
      </c>
      <c r="L3" t="str">
        <f t="shared" si="6"/>
        <v/>
      </c>
      <c r="M3" s="27" t="str">
        <f t="shared" si="5"/>
        <v>),</v>
      </c>
      <c r="O3" t="str">
        <f>IFERROR(__xludf.DUMMYFUNCTION("if(ISTEXT('Definition (EN)'!P4), SPLIT('Definition (EN)'!P4, "" + "", TRUE), """")"),"commenter")</f>
        <v>commenter</v>
      </c>
      <c r="P3" t="s">
        <v>47</v>
      </c>
    </row>
    <row r="4">
      <c r="A4" t="str">
        <f>LOWER('Definition (EN)'!C4&amp;"_"&amp;'Definition (EN)'!D4&amp;"_"&amp;'Definition (EN)'!$M$3&amp;":")</f>
        <v>slot_comment_push:</v>
      </c>
      <c r="B4" t="str">
        <f t="shared" si="2"/>
        <v>%w(</v>
      </c>
      <c r="C4" t="str">
        <f t="shared" si="3"/>
        <v>commenter</v>
      </c>
      <c r="D4" t="str">
        <f t="shared" ref="D4:L4" si="7">if(ISBLANK(P4), "", " ")&amp;if(ISBLANK(P4), "", P4)</f>
        <v> creator</v>
      </c>
      <c r="E4" t="str">
        <f t="shared" si="7"/>
        <v> follower</v>
      </c>
      <c r="F4" t="str">
        <f t="shared" si="7"/>
        <v/>
      </c>
      <c r="G4" t="str">
        <f t="shared" si="7"/>
        <v/>
      </c>
      <c r="H4" t="str">
        <f t="shared" si="7"/>
        <v/>
      </c>
      <c r="I4" t="str">
        <f t="shared" si="7"/>
        <v/>
      </c>
      <c r="J4" t="str">
        <f t="shared" si="7"/>
        <v/>
      </c>
      <c r="K4" t="str">
        <f t="shared" si="7"/>
        <v/>
      </c>
      <c r="L4" t="str">
        <f t="shared" si="7"/>
        <v/>
      </c>
      <c r="M4" s="27" t="str">
        <f t="shared" si="5"/>
        <v>),</v>
      </c>
      <c r="O4" t="str">
        <f>IFERROR(__xludf.DUMMYFUNCTION("if(ISTEXT('Definition (EN)'!L4), SPLIT('Definition (EN)'!L4, "" + "", TRUE), """")"),"commenter")</f>
        <v>commenter</v>
      </c>
      <c r="P4" t="s">
        <v>47</v>
      </c>
      <c r="Q4" t="s">
        <v>211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54.71"/>
    <col customWidth="1" min="7" max="7" width="38.43"/>
    <col customWidth="1" min="8" max="8" width="34.71"/>
    <col customWidth="1" min="9" max="9" width="42.43"/>
    <col customWidth="1" min="10" max="10" width="51.14"/>
    <col customWidth="1" min="11" max="11" width="46.14"/>
    <col customWidth="1" min="12" max="12" width="53.43"/>
    <col customWidth="1" min="13" max="13" width="52.86"/>
    <col customWidth="1" min="14" max="14" width="58.0"/>
    <col customWidth="1" min="15" max="15" width="67.0"/>
    <col customWidth="1" min="16" max="16" width="64.14"/>
  </cols>
  <sheetData>
    <row r="1">
      <c r="A1" s="56" t="s">
        <v>0</v>
      </c>
      <c r="B1" s="2" t="s">
        <v>1</v>
      </c>
      <c r="C1" s="2" t="s">
        <v>2</v>
      </c>
      <c r="D1" s="3" t="s">
        <v>3</v>
      </c>
      <c r="E1" s="4" t="s">
        <v>4</v>
      </c>
      <c r="F1" s="4" t="s">
        <v>5</v>
      </c>
      <c r="G1" s="57" t="s">
        <v>375</v>
      </c>
      <c r="K1" s="57" t="s">
        <v>376</v>
      </c>
      <c r="N1" s="57" t="s">
        <v>377</v>
      </c>
    </row>
    <row r="2">
      <c r="A2" s="8" t="s">
        <v>9</v>
      </c>
      <c r="B2" s="58"/>
      <c r="C2" s="58"/>
      <c r="D2" s="58"/>
      <c r="E2" s="59"/>
      <c r="F2" s="59"/>
      <c r="G2" s="60" t="s">
        <v>10</v>
      </c>
      <c r="H2" s="61"/>
      <c r="I2" s="61"/>
      <c r="J2" s="62"/>
      <c r="K2" s="63" t="s">
        <v>11</v>
      </c>
      <c r="L2" s="61"/>
      <c r="M2" s="61"/>
      <c r="N2" s="60" t="s">
        <v>12</v>
      </c>
      <c r="O2" s="61"/>
      <c r="P2" s="62"/>
    </row>
    <row r="3">
      <c r="A3" s="11" t="s">
        <v>13</v>
      </c>
      <c r="B3" s="64"/>
      <c r="C3" s="64"/>
      <c r="D3" s="64"/>
      <c r="E3" s="65"/>
      <c r="F3" s="65"/>
      <c r="G3" s="65" t="s">
        <v>15</v>
      </c>
      <c r="H3" s="66" t="s">
        <v>3</v>
      </c>
      <c r="I3" s="66" t="s">
        <v>19</v>
      </c>
      <c r="J3" s="67" t="s">
        <v>17</v>
      </c>
      <c r="K3" s="66" t="s">
        <v>3</v>
      </c>
      <c r="L3" s="66" t="s">
        <v>19</v>
      </c>
      <c r="M3" s="67" t="s">
        <v>17</v>
      </c>
      <c r="N3" s="66" t="s">
        <v>3</v>
      </c>
      <c r="O3" s="66" t="s">
        <v>19</v>
      </c>
      <c r="P3" s="67" t="s">
        <v>17</v>
      </c>
    </row>
    <row r="4">
      <c r="A4" s="23" t="s">
        <v>22</v>
      </c>
      <c r="B4" s="24">
        <v>0.8</v>
      </c>
      <c r="C4" s="25" t="s">
        <v>23</v>
      </c>
      <c r="D4" s="26" t="s">
        <v>24</v>
      </c>
      <c r="E4" s="27"/>
      <c r="F4" s="27"/>
      <c r="G4" s="35" t="s">
        <v>26</v>
      </c>
      <c r="H4" s="27" t="s">
        <v>378</v>
      </c>
      <c r="I4" s="27" t="s">
        <v>379</v>
      </c>
      <c r="J4" s="27" t="s">
        <v>380</v>
      </c>
      <c r="K4" s="27" t="s">
        <v>381</v>
      </c>
      <c r="L4" s="27" t="s">
        <v>382</v>
      </c>
      <c r="M4" s="27" t="s">
        <v>383</v>
      </c>
      <c r="N4" s="27" t="s">
        <v>384</v>
      </c>
      <c r="O4" s="27" t="s">
        <v>385</v>
      </c>
      <c r="P4" s="27" t="s">
        <v>386</v>
      </c>
    </row>
    <row r="5">
      <c r="A5" s="23" t="s">
        <v>43</v>
      </c>
      <c r="B5" s="24">
        <v>0.8</v>
      </c>
      <c r="C5" s="25" t="s">
        <v>23</v>
      </c>
      <c r="D5" s="26" t="s">
        <v>44</v>
      </c>
      <c r="E5" s="27"/>
      <c r="F5" s="27"/>
      <c r="G5" s="35" t="s">
        <v>45</v>
      </c>
      <c r="H5" s="27" t="s">
        <v>387</v>
      </c>
      <c r="I5" s="27" t="s">
        <v>388</v>
      </c>
      <c r="J5" s="27" t="s">
        <v>388</v>
      </c>
      <c r="K5" s="27" t="s">
        <v>389</v>
      </c>
      <c r="L5" s="27" t="s">
        <v>390</v>
      </c>
      <c r="M5" s="27" t="s">
        <v>391</v>
      </c>
      <c r="N5" s="27" t="s">
        <v>392</v>
      </c>
      <c r="O5" s="27" t="s">
        <v>393</v>
      </c>
      <c r="P5" s="27" t="s">
        <v>394</v>
      </c>
    </row>
    <row r="6">
      <c r="A6" s="23" t="s">
        <v>59</v>
      </c>
      <c r="B6" s="24">
        <v>0.8</v>
      </c>
      <c r="C6" s="25" t="s">
        <v>23</v>
      </c>
      <c r="D6" s="26" t="s">
        <v>23</v>
      </c>
      <c r="E6" s="27"/>
      <c r="F6" s="27"/>
      <c r="G6" s="35" t="s">
        <v>395</v>
      </c>
      <c r="H6" s="27" t="s">
        <v>396</v>
      </c>
      <c r="I6" s="32"/>
      <c r="J6" s="32"/>
      <c r="K6" s="32"/>
      <c r="L6" s="32"/>
      <c r="M6" s="32"/>
      <c r="N6" s="32"/>
      <c r="O6" s="32"/>
      <c r="P6" s="32"/>
    </row>
    <row r="7">
      <c r="A7" s="23" t="s">
        <v>65</v>
      </c>
      <c r="B7" s="24">
        <v>0.8</v>
      </c>
      <c r="C7" s="25" t="s">
        <v>23</v>
      </c>
      <c r="D7" s="26" t="s">
        <v>66</v>
      </c>
      <c r="E7" s="27"/>
      <c r="F7" s="27"/>
      <c r="G7" s="35" t="s">
        <v>67</v>
      </c>
      <c r="H7" s="27" t="s">
        <v>397</v>
      </c>
      <c r="I7" s="35" t="s">
        <v>398</v>
      </c>
      <c r="J7" s="27" t="s">
        <v>399</v>
      </c>
      <c r="K7" s="27" t="s">
        <v>400</v>
      </c>
      <c r="L7" s="27" t="s">
        <v>401</v>
      </c>
      <c r="M7" s="27" t="s">
        <v>402</v>
      </c>
      <c r="N7" s="68" t="s">
        <v>403</v>
      </c>
      <c r="O7" s="35" t="s">
        <v>404</v>
      </c>
      <c r="P7" s="35" t="s">
        <v>405</v>
      </c>
    </row>
    <row r="8">
      <c r="A8" s="23" t="s">
        <v>82</v>
      </c>
      <c r="B8" s="24">
        <v>0.8</v>
      </c>
      <c r="C8" s="25" t="s">
        <v>23</v>
      </c>
      <c r="D8" s="26" t="s">
        <v>83</v>
      </c>
      <c r="E8" s="27"/>
      <c r="F8" s="27"/>
      <c r="G8" s="35" t="s">
        <v>84</v>
      </c>
      <c r="H8" s="27" t="s">
        <v>406</v>
      </c>
      <c r="I8" s="35" t="s">
        <v>407</v>
      </c>
      <c r="J8" s="27" t="s">
        <v>408</v>
      </c>
      <c r="K8" s="27" t="s">
        <v>409</v>
      </c>
      <c r="L8" s="27" t="s">
        <v>410</v>
      </c>
      <c r="M8" s="27" t="s">
        <v>411</v>
      </c>
      <c r="N8" s="68" t="s">
        <v>412</v>
      </c>
      <c r="O8" s="35" t="s">
        <v>413</v>
      </c>
      <c r="P8" s="35" t="s">
        <v>414</v>
      </c>
    </row>
    <row r="9">
      <c r="A9" s="23" t="s">
        <v>98</v>
      </c>
      <c r="B9" s="24">
        <v>0.8</v>
      </c>
      <c r="C9" s="25" t="s">
        <v>23</v>
      </c>
      <c r="D9" s="26" t="s">
        <v>99</v>
      </c>
      <c r="E9" s="27"/>
      <c r="F9" s="27"/>
      <c r="G9" s="35" t="s">
        <v>100</v>
      </c>
      <c r="H9" s="27" t="s">
        <v>415</v>
      </c>
      <c r="I9" s="35" t="s">
        <v>416</v>
      </c>
      <c r="J9" s="27" t="s">
        <v>417</v>
      </c>
      <c r="K9" s="27" t="s">
        <v>418</v>
      </c>
      <c r="L9" s="27" t="s">
        <v>419</v>
      </c>
      <c r="M9" s="27" t="s">
        <v>420</v>
      </c>
      <c r="N9" s="68" t="s">
        <v>421</v>
      </c>
      <c r="O9" s="35" t="s">
        <v>422</v>
      </c>
      <c r="P9" s="35" t="s">
        <v>423</v>
      </c>
    </row>
    <row r="10">
      <c r="A10" s="23" t="s">
        <v>114</v>
      </c>
      <c r="B10" s="24">
        <v>0.8</v>
      </c>
      <c r="C10" s="25" t="s">
        <v>23</v>
      </c>
      <c r="D10" s="26" t="s">
        <v>115</v>
      </c>
      <c r="E10" s="27"/>
      <c r="F10" s="27"/>
      <c r="G10" s="35" t="s">
        <v>116</v>
      </c>
      <c r="H10" s="27" t="s">
        <v>424</v>
      </c>
      <c r="I10" s="35" t="s">
        <v>425</v>
      </c>
      <c r="J10" s="27" t="s">
        <v>426</v>
      </c>
      <c r="K10" s="27" t="s">
        <v>427</v>
      </c>
      <c r="L10" s="27" t="s">
        <v>428</v>
      </c>
      <c r="M10" s="27" t="s">
        <v>429</v>
      </c>
      <c r="N10" s="68" t="s">
        <v>430</v>
      </c>
      <c r="O10" s="35" t="s">
        <v>431</v>
      </c>
      <c r="P10" s="35" t="s">
        <v>432</v>
      </c>
    </row>
    <row r="11">
      <c r="A11" s="23" t="s">
        <v>130</v>
      </c>
      <c r="B11" s="24">
        <v>0.8</v>
      </c>
      <c r="C11" s="25" t="s">
        <v>23</v>
      </c>
      <c r="D11" s="26" t="s">
        <v>132</v>
      </c>
      <c r="E11" s="27"/>
      <c r="F11" s="27"/>
      <c r="G11" s="35" t="s">
        <v>133</v>
      </c>
      <c r="H11" s="27" t="s">
        <v>433</v>
      </c>
      <c r="I11" s="35" t="s">
        <v>434</v>
      </c>
      <c r="J11" s="27" t="s">
        <v>435</v>
      </c>
      <c r="K11" s="27" t="s">
        <v>436</v>
      </c>
      <c r="L11" s="27" t="s">
        <v>437</v>
      </c>
      <c r="M11" s="27" t="s">
        <v>438</v>
      </c>
      <c r="N11" s="68" t="s">
        <v>439</v>
      </c>
      <c r="O11" s="35" t="s">
        <v>440</v>
      </c>
      <c r="P11" s="35" t="s">
        <v>441</v>
      </c>
    </row>
    <row r="12">
      <c r="A12" s="23" t="s">
        <v>442</v>
      </c>
      <c r="B12" s="24">
        <v>0.8</v>
      </c>
      <c r="C12" s="25" t="s">
        <v>23</v>
      </c>
      <c r="D12" s="26" t="s">
        <v>148</v>
      </c>
      <c r="E12" s="27"/>
      <c r="F12" s="27"/>
      <c r="G12" s="35" t="s">
        <v>150</v>
      </c>
      <c r="H12" s="27" t="s">
        <v>443</v>
      </c>
      <c r="I12" s="27" t="s">
        <v>444</v>
      </c>
      <c r="J12" s="27" t="s">
        <v>445</v>
      </c>
      <c r="K12" s="27" t="s">
        <v>446</v>
      </c>
      <c r="L12" s="27" t="s">
        <v>447</v>
      </c>
      <c r="M12" s="27" t="s">
        <v>448</v>
      </c>
      <c r="N12" s="27" t="s">
        <v>449</v>
      </c>
      <c r="O12" s="27" t="s">
        <v>450</v>
      </c>
      <c r="P12" s="27" t="s">
        <v>451</v>
      </c>
    </row>
    <row r="13">
      <c r="A13" s="23" t="s">
        <v>163</v>
      </c>
      <c r="B13" s="24">
        <v>0.8</v>
      </c>
      <c r="C13" s="25" t="s">
        <v>164</v>
      </c>
      <c r="D13" s="26" t="s">
        <v>174</v>
      </c>
      <c r="E13" s="27"/>
      <c r="F13" s="27"/>
      <c r="G13" s="35" t="s">
        <v>452</v>
      </c>
      <c r="H13" s="32"/>
      <c r="I13" s="27" t="s">
        <v>453</v>
      </c>
      <c r="J13" s="27" t="s">
        <v>454</v>
      </c>
      <c r="K13" s="39" t="s">
        <v>455</v>
      </c>
      <c r="L13" s="27" t="s">
        <v>453</v>
      </c>
      <c r="M13" s="39" t="s">
        <v>171</v>
      </c>
      <c r="N13" s="39" t="s">
        <v>456</v>
      </c>
      <c r="O13" s="39" t="s">
        <v>172</v>
      </c>
      <c r="P13" s="39" t="s">
        <v>173</v>
      </c>
    </row>
    <row r="14">
      <c r="A14" s="23" t="s">
        <v>457</v>
      </c>
      <c r="B14" s="24">
        <v>0.8</v>
      </c>
      <c r="C14" s="25" t="s">
        <v>181</v>
      </c>
      <c r="D14" s="26" t="s">
        <v>182</v>
      </c>
      <c r="E14" s="27"/>
      <c r="F14" s="27"/>
      <c r="G14" s="35" t="s">
        <v>458</v>
      </c>
      <c r="H14" s="32"/>
      <c r="I14" s="27" t="s">
        <v>458</v>
      </c>
      <c r="J14" s="27" t="s">
        <v>459</v>
      </c>
      <c r="K14" s="39" t="s">
        <v>460</v>
      </c>
      <c r="L14" s="39" t="s">
        <v>461</v>
      </c>
      <c r="M14" s="39" t="s">
        <v>462</v>
      </c>
      <c r="N14" s="39" t="s">
        <v>463</v>
      </c>
      <c r="O14" s="39" t="s">
        <v>464</v>
      </c>
      <c r="P14" s="39" t="s">
        <v>465</v>
      </c>
    </row>
    <row r="15">
      <c r="A15" s="23" t="s">
        <v>208</v>
      </c>
      <c r="B15" s="24">
        <v>0.83</v>
      </c>
      <c r="C15" s="25" t="s">
        <v>23</v>
      </c>
      <c r="D15" s="26" t="s">
        <v>209</v>
      </c>
      <c r="E15" s="27"/>
      <c r="F15" s="27"/>
      <c r="G15" s="35" t="s">
        <v>210</v>
      </c>
      <c r="H15" s="32"/>
      <c r="I15" s="27" t="s">
        <v>466</v>
      </c>
      <c r="J15" s="27" t="s">
        <v>466</v>
      </c>
      <c r="K15" s="39" t="s">
        <v>467</v>
      </c>
      <c r="L15" s="39" t="s">
        <v>213</v>
      </c>
      <c r="M15" s="39" t="s">
        <v>214</v>
      </c>
      <c r="N15" s="39" t="s">
        <v>468</v>
      </c>
      <c r="O15" s="39" t="s">
        <v>206</v>
      </c>
      <c r="P15" s="39" t="s">
        <v>207</v>
      </c>
    </row>
    <row r="16">
      <c r="A16" s="23" t="s">
        <v>469</v>
      </c>
      <c r="B16" s="43">
        <v>0.83</v>
      </c>
      <c r="C16" s="25" t="s">
        <v>23</v>
      </c>
      <c r="D16" s="44" t="s">
        <v>218</v>
      </c>
      <c r="G16" s="35" t="s">
        <v>219</v>
      </c>
      <c r="H16" s="32"/>
      <c r="I16" s="32"/>
      <c r="J16" s="32"/>
      <c r="K16" s="39" t="s">
        <v>470</v>
      </c>
      <c r="L16" s="39" t="s">
        <v>220</v>
      </c>
      <c r="M16" s="39" t="s">
        <v>221</v>
      </c>
      <c r="N16" s="39" t="s">
        <v>471</v>
      </c>
      <c r="O16" s="39" t="s">
        <v>215</v>
      </c>
      <c r="P16" s="39" t="s">
        <v>216</v>
      </c>
    </row>
    <row r="17">
      <c r="A17" s="23" t="s">
        <v>224</v>
      </c>
      <c r="B17" s="43">
        <v>0.83</v>
      </c>
      <c r="C17" s="45" t="s">
        <v>164</v>
      </c>
      <c r="D17" s="44" t="s">
        <v>225</v>
      </c>
      <c r="G17" s="35" t="s">
        <v>472</v>
      </c>
      <c r="H17" s="32"/>
      <c r="I17" s="27" t="s">
        <v>473</v>
      </c>
      <c r="J17" s="27" t="s">
        <v>473</v>
      </c>
      <c r="K17" s="39" t="s">
        <v>474</v>
      </c>
      <c r="L17" s="39" t="s">
        <v>228</v>
      </c>
      <c r="M17" s="39" t="s">
        <v>229</v>
      </c>
      <c r="N17" s="39" t="s">
        <v>475</v>
      </c>
      <c r="O17" s="39" t="s">
        <v>222</v>
      </c>
      <c r="P17" s="39" t="s">
        <v>223</v>
      </c>
    </row>
    <row r="18">
      <c r="A18" s="23" t="s">
        <v>476</v>
      </c>
      <c r="B18" s="43">
        <v>0.83</v>
      </c>
      <c r="C18" s="45" t="s">
        <v>23</v>
      </c>
      <c r="D18" s="44" t="s">
        <v>233</v>
      </c>
      <c r="F18" s="27"/>
      <c r="G18" s="35" t="s">
        <v>234</v>
      </c>
      <c r="H18" s="32"/>
      <c r="I18" s="27" t="s">
        <v>477</v>
      </c>
      <c r="J18" s="27" t="s">
        <v>477</v>
      </c>
      <c r="K18" s="39" t="s">
        <v>478</v>
      </c>
      <c r="L18" s="39" t="s">
        <v>236</v>
      </c>
      <c r="M18" s="39" t="s">
        <v>237</v>
      </c>
      <c r="N18" s="39" t="s">
        <v>479</v>
      </c>
      <c r="O18" s="39" t="s">
        <v>230</v>
      </c>
      <c r="P18" s="39" t="s">
        <v>231</v>
      </c>
    </row>
    <row r="19">
      <c r="A19" s="23" t="s">
        <v>480</v>
      </c>
      <c r="B19" s="24" t="s">
        <v>131</v>
      </c>
      <c r="C19" s="45" t="s">
        <v>23</v>
      </c>
      <c r="D19" s="44" t="s">
        <v>324</v>
      </c>
      <c r="G19" s="35" t="s">
        <v>481</v>
      </c>
      <c r="H19" s="39" t="s">
        <v>482</v>
      </c>
      <c r="I19" s="39" t="s">
        <v>483</v>
      </c>
      <c r="J19" s="39" t="s">
        <v>484</v>
      </c>
      <c r="K19" s="32"/>
      <c r="L19" s="32"/>
      <c r="M19" s="32"/>
      <c r="N19" s="32"/>
      <c r="O19" s="32"/>
      <c r="P19" s="32"/>
    </row>
    <row r="20">
      <c r="A20" s="23" t="s">
        <v>247</v>
      </c>
      <c r="B20" s="24" t="s">
        <v>131</v>
      </c>
      <c r="C20" s="45" t="s">
        <v>164</v>
      </c>
      <c r="D20" s="44" t="s">
        <v>249</v>
      </c>
      <c r="G20" s="35" t="s">
        <v>485</v>
      </c>
      <c r="H20" s="32"/>
      <c r="I20" s="32"/>
      <c r="J20" s="32"/>
      <c r="K20" s="32"/>
      <c r="L20" s="32"/>
      <c r="M20" s="32"/>
      <c r="N20" s="32"/>
      <c r="O20" s="32"/>
      <c r="P20" s="32"/>
    </row>
    <row r="21">
      <c r="A21" s="23" t="s">
        <v>252</v>
      </c>
      <c r="B21" s="24" t="s">
        <v>131</v>
      </c>
      <c r="C21" s="45" t="s">
        <v>164</v>
      </c>
      <c r="D21" s="44" t="s">
        <v>253</v>
      </c>
      <c r="G21" s="35" t="s">
        <v>486</v>
      </c>
      <c r="H21" s="32"/>
      <c r="I21" s="32"/>
      <c r="J21" s="32"/>
      <c r="K21" s="32"/>
      <c r="L21" s="32"/>
      <c r="M21" s="32"/>
      <c r="N21" s="32"/>
      <c r="O21" s="32"/>
      <c r="P21" s="32"/>
    </row>
    <row r="22">
      <c r="A22" s="23" t="s">
        <v>487</v>
      </c>
      <c r="B22" s="27" t="s">
        <v>131</v>
      </c>
      <c r="C22" s="45" t="s">
        <v>23</v>
      </c>
      <c r="D22" s="44" t="s">
        <v>257</v>
      </c>
      <c r="G22" s="35" t="s">
        <v>488</v>
      </c>
      <c r="H22" s="39" t="s">
        <v>489</v>
      </c>
      <c r="I22" s="39" t="s">
        <v>490</v>
      </c>
      <c r="J22" s="39" t="s">
        <v>491</v>
      </c>
      <c r="K22" s="32"/>
      <c r="L22" s="32"/>
      <c r="M22" s="32"/>
      <c r="N22" s="32"/>
      <c r="O22" s="32"/>
      <c r="P22" s="32"/>
    </row>
    <row r="23">
      <c r="A23" s="23" t="s">
        <v>492</v>
      </c>
      <c r="B23" s="27" t="s">
        <v>131</v>
      </c>
      <c r="C23" s="45" t="s">
        <v>164</v>
      </c>
      <c r="D23" s="44" t="s">
        <v>257</v>
      </c>
      <c r="G23" s="35" t="s">
        <v>258</v>
      </c>
      <c r="H23" s="27" t="s">
        <v>493</v>
      </c>
      <c r="I23" s="27" t="s">
        <v>494</v>
      </c>
      <c r="J23" s="27" t="s">
        <v>494</v>
      </c>
      <c r="K23" s="27" t="s">
        <v>495</v>
      </c>
      <c r="L23" s="32"/>
      <c r="M23" s="32"/>
      <c r="N23" s="27" t="s">
        <v>496</v>
      </c>
      <c r="O23" s="32"/>
      <c r="P23" s="32"/>
    </row>
    <row r="24">
      <c r="A24" s="22"/>
      <c r="B24" s="27"/>
      <c r="C24" s="45"/>
      <c r="D24" s="44"/>
      <c r="G24" s="35"/>
      <c r="H24" s="27"/>
      <c r="J24" s="27"/>
      <c r="K24" s="39"/>
      <c r="L24" s="39"/>
      <c r="M24" s="39"/>
      <c r="N24" s="39"/>
      <c r="O24" s="39"/>
      <c r="P24" s="39"/>
    </row>
    <row r="25">
      <c r="A25" s="22"/>
      <c r="B25" s="27"/>
      <c r="C25" s="45"/>
      <c r="D25" s="44"/>
      <c r="G25" s="35"/>
      <c r="H25" s="27"/>
      <c r="J25" s="27"/>
      <c r="K25" s="39"/>
      <c r="L25" s="39"/>
      <c r="M25" s="39"/>
      <c r="N25" s="39"/>
      <c r="O25" s="39"/>
      <c r="P25" s="39"/>
    </row>
    <row r="26">
      <c r="A26" s="48" t="s">
        <v>497</v>
      </c>
      <c r="C26" s="45"/>
      <c r="D26" s="44"/>
    </row>
    <row r="27">
      <c r="C27" s="45"/>
      <c r="D27" s="44"/>
    </row>
    <row r="28">
      <c r="A28" s="69"/>
      <c r="B28" s="69"/>
      <c r="C28" s="69"/>
      <c r="D28" s="69"/>
      <c r="E28" s="69"/>
      <c r="F28" s="69"/>
    </row>
    <row r="29">
      <c r="A29" s="69"/>
      <c r="B29" s="69"/>
      <c r="C29" s="69"/>
      <c r="D29" s="69"/>
      <c r="E29" s="69"/>
      <c r="F29" s="69"/>
    </row>
    <row r="30">
      <c r="A30" s="69"/>
      <c r="B30" s="69"/>
      <c r="C30" s="69"/>
      <c r="D30" s="69"/>
      <c r="E30" s="69"/>
      <c r="F30" s="69"/>
    </row>
    <row r="31">
      <c r="A31" s="69"/>
      <c r="B31" s="69"/>
      <c r="C31" s="69"/>
      <c r="D31" s="69"/>
      <c r="E31" s="69"/>
      <c r="F31" s="69"/>
    </row>
    <row r="32">
      <c r="A32" s="69"/>
      <c r="B32" s="69"/>
      <c r="C32" s="69"/>
      <c r="D32" s="69"/>
      <c r="E32" s="69"/>
      <c r="F32" s="69"/>
    </row>
    <row r="33">
      <c r="A33" s="69"/>
      <c r="B33" s="69"/>
      <c r="C33" s="69"/>
      <c r="D33" s="69"/>
      <c r="E33" s="69"/>
      <c r="F33" s="69"/>
    </row>
    <row r="34">
      <c r="A34" s="69"/>
      <c r="B34" s="69"/>
      <c r="C34" s="69"/>
      <c r="D34" s="69"/>
      <c r="E34" s="69"/>
      <c r="F34" s="69"/>
    </row>
    <row r="35">
      <c r="A35" s="69"/>
      <c r="B35" s="69"/>
      <c r="C35" s="69"/>
      <c r="D35" s="69"/>
      <c r="E35" s="69"/>
      <c r="F35" s="69"/>
    </row>
    <row r="36">
      <c r="A36" s="69"/>
      <c r="B36" s="69"/>
      <c r="C36" s="69"/>
      <c r="D36" s="69"/>
      <c r="E36" s="69"/>
      <c r="F36" s="69"/>
    </row>
    <row r="37">
      <c r="A37" s="69"/>
      <c r="B37" s="69"/>
      <c r="C37" s="69"/>
      <c r="D37" s="69"/>
      <c r="E37" s="69"/>
      <c r="F37" s="69"/>
    </row>
    <row r="38">
      <c r="A38" s="69"/>
      <c r="B38" s="69"/>
      <c r="C38" s="69"/>
      <c r="D38" s="69"/>
      <c r="E38" s="69"/>
      <c r="F38" s="69"/>
    </row>
    <row r="39">
      <c r="A39" s="69"/>
      <c r="B39" s="69"/>
      <c r="C39" s="69"/>
      <c r="D39" s="69"/>
      <c r="E39" s="69"/>
      <c r="F39" s="69"/>
    </row>
    <row r="40">
      <c r="A40" s="69"/>
      <c r="B40" s="69"/>
      <c r="C40" s="69"/>
      <c r="D40" s="69"/>
      <c r="E40" s="69"/>
      <c r="F40" s="69"/>
    </row>
    <row r="41">
      <c r="A41" s="69"/>
      <c r="B41" s="69"/>
      <c r="C41" s="69"/>
      <c r="D41" s="69"/>
      <c r="E41" s="69"/>
      <c r="F41" s="69"/>
    </row>
    <row r="42">
      <c r="C42" s="69"/>
      <c r="D42" s="69"/>
    </row>
    <row r="43">
      <c r="C43" s="69"/>
      <c r="D43" s="69"/>
    </row>
    <row r="44">
      <c r="A44" s="69"/>
    </row>
    <row r="45">
      <c r="A45" s="69"/>
    </row>
    <row r="46">
      <c r="A46" s="69"/>
    </row>
    <row r="48">
      <c r="A48" s="69"/>
      <c r="B48" s="69"/>
      <c r="C48" s="69"/>
      <c r="D48" s="69"/>
      <c r="E48" s="69"/>
      <c r="F48" s="69"/>
      <c r="G48" s="69"/>
    </row>
    <row r="49">
      <c r="A49" s="69"/>
      <c r="B49" s="69"/>
      <c r="C49" s="69"/>
      <c r="D49" s="69"/>
      <c r="E49" s="69"/>
      <c r="F49" s="69"/>
      <c r="G49" s="69"/>
    </row>
    <row r="50">
      <c r="A50" s="27"/>
      <c r="B50" s="27"/>
      <c r="C50" s="27"/>
      <c r="D50" s="27"/>
      <c r="E50" s="27"/>
      <c r="F50" s="27"/>
      <c r="G50" s="27"/>
    </row>
    <row r="51">
      <c r="A51" s="27"/>
      <c r="B51" s="27"/>
      <c r="C51" s="27"/>
      <c r="D51" s="27"/>
      <c r="E51" s="27"/>
      <c r="F51" s="27"/>
      <c r="G51" s="27"/>
    </row>
  </sheetData>
  <mergeCells count="7">
    <mergeCell ref="G1:J1"/>
    <mergeCell ref="K1:M1"/>
    <mergeCell ref="N1:P1"/>
    <mergeCell ref="G2:J2"/>
    <mergeCell ref="K2:M2"/>
    <mergeCell ref="N2:P2"/>
    <mergeCell ref="A26:A27"/>
  </mergeCells>
  <conditionalFormatting sqref="A50:G51">
    <cfRule type="notContainsBlanks" dxfId="0" priority="1">
      <formula>LEN(TRIM(A50))&gt;0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2" max="2" width="85.86"/>
  </cols>
  <sheetData>
    <row r="1">
      <c r="A1" t="str">
        <f>LOWER('Definition (EN)'!C4&amp;"_"&amp;'Definition (EN)'!D4&amp;"_"&amp;'Definition (EN)'!$I$3&amp;"_"&amp;'Definition (EN)'!$H$2&amp;":")</f>
        <v>slot_comment_me_singular:</v>
      </c>
      <c r="B1" t="str">
        <f>""""&amp;SUBSTITUTE('Definition (EN)'!I4, "{", "%{")&amp;""""</f>
        <v>"You commented on the Slot: %{TITLE}"</v>
      </c>
    </row>
    <row r="2">
      <c r="A2" t="str">
        <f>LOWER('Definition (EN)'!C4&amp;"_"&amp;'Definition (EN)'!D4&amp;"_"&amp;'Definition (EN)'!$U$3&amp;"_"&amp;'Definition (EN)'!$H$2&amp;":")</f>
        <v>slot_comment_activity_singular:</v>
      </c>
      <c r="B2" t="str">
        <f>""""&amp;SUBSTITUTE('Definition (EN)'!U4, "{", "%{")&amp;""""</f>
        <v>"%{ACTOR} commented on this Slot."</v>
      </c>
    </row>
    <row r="3">
      <c r="A3" t="str">
        <f>LOWER('Definition (EN)'!C4&amp;"_"&amp;'Definition (EN)'!D4&amp;"_"&amp;'Definition (EN)'!$Q$3&amp;"_"&amp;'Definition (EN)'!$H$2&amp;":")</f>
        <v>slot_comment_notify_singular:</v>
      </c>
      <c r="B3" t="str">
        <f>""""&amp;SUBSTITUTE('Definition (EN)'!Q4, "{", "%{")&amp;""""</f>
        <v>"%{ACTOR} commented on the Slot: %{TITLE}"</v>
      </c>
    </row>
    <row r="4">
      <c r="A4" t="str">
        <f>LOWER('Definition (EN)'!C4&amp;"_"&amp;'Definition (EN)'!D4&amp;"_"&amp;'Definition (EN)'!$M$3&amp;"_"&amp;'Definition (EN)'!$H$2&amp;":")</f>
        <v>slot_comment_push_singular:</v>
      </c>
      <c r="B4" t="str">
        <f>""""&amp;SUBSTITUTE('Definition (EN)'!M4, "{", "%{")&amp;""""</f>
        <v>"%{ACTOR} commented on the Slot: %{TITLE}"</v>
      </c>
    </row>
    <row r="5">
      <c r="A5" t="str">
        <f>LOWER('Definition (EN)'!C4&amp;"_"&amp;'Definition (EN)'!D4&amp;"_"&amp;'Definition (EN)'!$W$3&amp;"_"&amp;'Definition (EN)'!$W$2&amp;":")</f>
        <v>slot_comment_activity_plural:</v>
      </c>
      <c r="B5" t="str">
        <f>""""&amp;SUBSTITUTE('Definition (EN)'!W4, "{", "%{")&amp;""""</f>
        <v>"%{ACTOR} and %{USER} commented on this Slot."</v>
      </c>
    </row>
    <row r="6">
      <c r="A6" t="str">
        <f>LOWER('Definition (EN)'!C4&amp;"_"&amp;'Definition (EN)'!D4&amp;"_"&amp;'Definition (EN)'!$AA$3&amp;"_"&amp;'Definition (EN)'!$AA$2&amp;":")</f>
        <v>slot_comment_activity_aggregate:</v>
      </c>
      <c r="B6" t="str">
        <f>""""&amp;SUBSTITUTE('Definition (EN)'!AA4, "{", "%{")&amp;""""</f>
        <v>"%{ACTOR} and %{COUNT} others commented on this Slot."</v>
      </c>
    </row>
    <row r="7">
      <c r="A7" t="str">
        <f>LOWER('Definition (EN)'!C4&amp;"_"&amp;'Definition (EN)'!D4&amp;"_"&amp;'Definition (EN)'!$J$3&amp;"_"&amp;'Definition (EN)'!$H$2&amp;":")</f>
        <v>slot_comment_me-to-owner_singular:</v>
      </c>
      <c r="B7" t="str">
        <f>""""&amp;SUBSTITUTE('Definition (EN)'!J4, "{", "%{")&amp;""""</f>
        <v>"You commented on your Slot: %{TITLE}"</v>
      </c>
    </row>
    <row r="8">
      <c r="A8" t="str">
        <f>LOWER('Definition (EN)'!C4&amp;"_"&amp;'Definition (EN)'!D4&amp;"_"&amp;'Definition (EN)'!$V$3&amp;"_"&amp;'Definition (EN)'!$H$2&amp;":")</f>
        <v>slot_comment_activity-to-owner_singular:</v>
      </c>
      <c r="B8" t="str">
        <f>""""&amp;SUBSTITUTE('Definition (EN)'!V4, "{", "%{")&amp;""""</f>
        <v>"%{ACTOR} commented on your Slot."</v>
      </c>
    </row>
    <row r="9">
      <c r="A9" t="str">
        <f>LOWER('Definition (EN)'!C4&amp;"_"&amp;'Definition (EN)'!D4&amp;"_"&amp;'Definition (EN)'!$R$3&amp;"_"&amp;'Definition (EN)'!$H$2&amp;":")</f>
        <v>slot_comment_notify-to-owner_singular:</v>
      </c>
      <c r="B9" t="str">
        <f>""""&amp;SUBSTITUTE('Definition (EN)'!R4, "{", "%{")&amp;""""</f>
        <v>"%{ACTOR} commented on your Slot: %{TITLE}"</v>
      </c>
    </row>
    <row r="10">
      <c r="A10" t="str">
        <f>LOWER('Definition (EN)'!C4&amp;"_"&amp;'Definition (EN)'!D4&amp;"_"&amp;'Definition (EN)'!$N$3&amp;"_"&amp;'Definition (EN)'!$H$2&amp;":")</f>
        <v>slot_comment_push-to-owner_singular:</v>
      </c>
      <c r="B10" t="str">
        <f>""""&amp;SUBSTITUTE('Definition (EN)'!N4, "{", "%{")&amp;""""</f>
        <v>"%{ACTOR} commented on your Slot: %{TITLE}"</v>
      </c>
    </row>
    <row r="11">
      <c r="A11" t="str">
        <f>LOWER('Definition (EN)'!C4&amp;"_"&amp;'Definition (EN)'!D4&amp;"_"&amp;'Definition (EN)'!$X$3&amp;"_"&amp;'Definition (EN)'!$W$2&amp;":")</f>
        <v>slot_comment_activity-to-owner_plural:</v>
      </c>
      <c r="B11" t="str">
        <f>""""&amp;SUBSTITUTE('Definition (EN)'!X4, "{", "%{")&amp;""""</f>
        <v>"%{ACTOR} and %{USER} commented on your Slot."</v>
      </c>
    </row>
    <row r="12">
      <c r="A12" t="str">
        <f>LOWER('Definition (EN)'!C4&amp;"_"&amp;'Definition (EN)'!D4&amp;"_"&amp;'Definition (EN)'!$AB$3&amp;"_"&amp;'Definition (EN)'!$AA$2&amp;":")</f>
        <v>slot_comment_activity-to-owner_aggregate:</v>
      </c>
      <c r="B12" t="str">
        <f>""""&amp;SUBSTITUTE('Definition (EN)'!AB4, "{", "%{")&amp;""""</f>
        <v>"%{ACTOR} and %{COUNT} others commented on your Slot."</v>
      </c>
    </row>
    <row r="14">
      <c r="A14" t="str">
        <f>LOWER('Definition (EN)'!C5&amp;"_"&amp;'Definition (EN)'!D5&amp;"_"&amp;'Definition (EN)'!$I$3&amp;"_"&amp;'Definition (EN)'!$H$2&amp;":")</f>
        <v>slot_like_me_singular:</v>
      </c>
      <c r="B14" t="str">
        <f>""""&amp;SUBSTITUTE('Definition (EN)'!I5, "{", "%{")&amp;""""</f>
        <v>"You like the Slot: %{TITLE}"</v>
      </c>
    </row>
    <row r="15">
      <c r="A15" t="str">
        <f>LOWER('Definition (EN)'!C5&amp;"_"&amp;'Definition (EN)'!D5&amp;"_"&amp;'Definition (EN)'!$U$3&amp;"_"&amp;'Definition (EN)'!$H$2&amp;":")</f>
        <v>slot_like_activity_singular:</v>
      </c>
      <c r="B15" t="str">
        <f>""""&amp;SUBSTITUTE('Definition (EN)'!U5, "{", "%{")&amp;""""</f>
        <v>"%{ACTOR} likes this Slot."</v>
      </c>
    </row>
    <row r="16">
      <c r="A16" t="str">
        <f>LOWER('Definition (EN)'!C5&amp;"_"&amp;'Definition (EN)'!D5&amp;"_"&amp;'Definition (EN)'!$Q$3&amp;"_"&amp;'Definition (EN)'!$H$2&amp;":")</f>
        <v>slot_like_notify_singular:</v>
      </c>
      <c r="B16" t="str">
        <f>""""&amp;SUBSTITUTE('Definition (EN)'!Q5, "{", "%{")&amp;""""</f>
        <v>"%{ACTOR} likes your Slot: %{TITLE}"</v>
      </c>
    </row>
    <row r="17">
      <c r="A17" t="str">
        <f>LOWER('Definition (EN)'!C5&amp;"_"&amp;'Definition (EN)'!D5&amp;"_"&amp;'Definition (EN)'!$M$3&amp;"_"&amp;'Definition (EN)'!$H$2&amp;":")</f>
        <v>slot_like_push_singular:</v>
      </c>
      <c r="B17" t="str">
        <f>""""&amp;SUBSTITUTE('Definition (EN)'!M5, "{", "%{")&amp;""""</f>
        <v>"%{ACTOR} likes your Slot: %{TITLE}"</v>
      </c>
    </row>
    <row r="18">
      <c r="A18" t="str">
        <f>LOWER('Definition (EN)'!C5&amp;"_"&amp;'Definition (EN)'!D5&amp;"_"&amp;'Definition (EN)'!$W$3&amp;"_"&amp;'Definition (EN)'!$W$2&amp;":")</f>
        <v>slot_like_activity_plural:</v>
      </c>
      <c r="B18" t="str">
        <f>""""&amp;SUBSTITUTE('Definition (EN)'!W5, "{", "%{")&amp;""""</f>
        <v>"%{ACTOR} and %{USER} like this Slot."</v>
      </c>
    </row>
    <row r="19">
      <c r="A19" t="str">
        <f>LOWER('Definition (EN)'!C5&amp;"_"&amp;'Definition (EN)'!D5&amp;"_"&amp;'Definition (EN)'!$AA$3&amp;"_"&amp;'Definition (EN)'!$AA$2&amp;":")</f>
        <v>slot_like_activity_aggregate:</v>
      </c>
      <c r="B19" t="str">
        <f>""""&amp;SUBSTITUTE('Definition (EN)'!AA5, "{", "%{")&amp;""""</f>
        <v>"%{ACTOR} and %{COUNT} others like this Slot."</v>
      </c>
    </row>
    <row r="20">
      <c r="A20" t="str">
        <f>LOWER('Definition (EN)'!C5&amp;"_"&amp;'Definition (EN)'!D5&amp;"_"&amp;'Definition (EN)'!$J$3&amp;"_"&amp;'Definition (EN)'!$H$2&amp;":")</f>
        <v>slot_like_me-to-owner_singular:</v>
      </c>
      <c r="B20" t="str">
        <f>""""&amp;SUBSTITUTE('Definition (EN)'!J5, "{", "%{")&amp;""""</f>
        <v>"You like your Slot: %{TITLE}"</v>
      </c>
    </row>
    <row r="21">
      <c r="A21" t="str">
        <f>LOWER('Definition (EN)'!C5&amp;"_"&amp;'Definition (EN)'!D5&amp;"_"&amp;'Definition (EN)'!$V$3&amp;"_"&amp;'Definition (EN)'!$H$2&amp;":")</f>
        <v>slot_like_activity-to-owner_singular:</v>
      </c>
      <c r="B21" t="str">
        <f>""""&amp;SUBSTITUTE('Definition (EN)'!V5, "{", "%{")&amp;""""</f>
        <v>"%{ACTOR} likes your Slot."</v>
      </c>
    </row>
    <row r="22">
      <c r="A22" t="str">
        <f>LOWER('Definition (EN)'!C5&amp;"_"&amp;'Definition (EN)'!D5&amp;"_"&amp;'Definition (EN)'!$R$3&amp;"_"&amp;'Definition (EN)'!$H$2&amp;":")</f>
        <v>slot_like_notify-to-owner_singular:</v>
      </c>
      <c r="B22" t="str">
        <f>""""&amp;SUBSTITUTE('Definition (EN)'!R5, "{", "%{")&amp;""""</f>
        <v>"%{ACTOR} likes your Slot: %{TITLE}"</v>
      </c>
    </row>
    <row r="23">
      <c r="A23" t="str">
        <f>LOWER('Definition (EN)'!C5&amp;"_"&amp;'Definition (EN)'!D5&amp;"_"&amp;'Definition (EN)'!$N$3&amp;"_"&amp;'Definition (EN)'!$H$2&amp;":")</f>
        <v>slot_like_push-to-owner_singular:</v>
      </c>
      <c r="B23" t="str">
        <f>""""&amp;SUBSTITUTE('Definition (EN)'!N5, "{", "%{")&amp;""""</f>
        <v>"%{ACTOR} likes your Slot: %{TITLE}"</v>
      </c>
    </row>
    <row r="24">
      <c r="A24" t="str">
        <f>LOWER('Definition (EN)'!C5&amp;"_"&amp;'Definition (EN)'!D5&amp;"_"&amp;'Definition (EN)'!$X$3&amp;"_"&amp;'Definition (EN)'!$W$2&amp;":")</f>
        <v>slot_like_activity-to-owner_plural:</v>
      </c>
      <c r="B24" t="str">
        <f>""""&amp;SUBSTITUTE('Definition (EN)'!X5, "{", "%{")&amp;""""</f>
        <v>"%{ACTOR} and %{USER} like your Slot."</v>
      </c>
    </row>
    <row r="25">
      <c r="A25" t="str">
        <f>LOWER('Definition (EN)'!C5&amp;"_"&amp;'Definition (EN)'!D5&amp;"_"&amp;'Definition (EN)'!$AB$3&amp;"_"&amp;'Definition (EN)'!$AA$2&amp;":")</f>
        <v>slot_like_activity-to-owner_aggregate:</v>
      </c>
      <c r="B25" t="str">
        <f>""""&amp;SUBSTITUTE('Definition (EN)'!AB5, "{", "%{")&amp;""""</f>
        <v>"%{ACTOR} and %{COUNT} others like your Slot."</v>
      </c>
    </row>
    <row r="27">
      <c r="A27" t="str">
        <f>LOWER('Definition (EN)'!C6&amp;"_"&amp;'Definition (EN)'!D6&amp;"_"&amp;'Definition (EN)'!$I$3&amp;"_"&amp;'Definition (EN)'!$H$2&amp;":")</f>
        <v>slot_create_me_singular:</v>
      </c>
      <c r="B27" t="str">
        <f>""""&amp;SUBSTITUTE('Definition (EN)'!I6, "{", "%{")&amp;""""</f>
        <v>"You have created the Slot: %{TITLE}"</v>
      </c>
    </row>
    <row r="28">
      <c r="A28" t="str">
        <f>LOWER('Definition (EN)'!C6&amp;"_"&amp;'Definition (EN)'!D6&amp;"_"&amp;'Definition (EN)'!$U$3&amp;"_"&amp;'Definition (EN)'!$H$2&amp;":")</f>
        <v>slot_create_activity_singular:</v>
      </c>
      <c r="B28" t="str">
        <f>""""&amp;SUBSTITUTE('Definition (EN)'!U6, "{", "%{")&amp;""""</f>
        <v>"%{ACTOR} creates this Slot."</v>
      </c>
    </row>
    <row r="29">
      <c r="A29" t="str">
        <f>LOWER('Definition (EN)'!C6&amp;"_"&amp;'Definition (EN)'!D6&amp;"_"&amp;'Definition (EN)'!$Q$3&amp;"_"&amp;'Definition (EN)'!$H$2&amp;":")</f>
        <v>slot_create_notify_singular:</v>
      </c>
      <c r="B29" t="str">
        <f>""""&amp;SUBSTITUTE('Definition (EN)'!Q6, "{", "%{")&amp;""""</f>
        <v>""</v>
      </c>
    </row>
    <row r="30">
      <c r="A30" t="str">
        <f>LOWER('Definition (EN)'!C6&amp;"_"&amp;'Definition (EN)'!D6&amp;"_"&amp;'Definition (EN)'!$M$3&amp;"_"&amp;'Definition (EN)'!$H$2&amp;":")</f>
        <v>slot_create_push_singular:</v>
      </c>
      <c r="B30" t="str">
        <f>""""&amp;SUBSTITUTE('Definition (EN)'!M6, "{", "%{")&amp;""""</f>
        <v>""</v>
      </c>
    </row>
    <row r="31">
      <c r="A31" t="str">
        <f>LOWER('Definition (EN)'!C6&amp;"_"&amp;'Definition (EN)'!D6&amp;"_"&amp;'Definition (EN)'!$W$3&amp;"_"&amp;'Definition (EN)'!$W$2&amp;":")</f>
        <v>slot_create_activity_plural:</v>
      </c>
      <c r="B31" t="str">
        <f>""""&amp;SUBSTITUTE('Definition (EN)'!W6, "{", "%{")&amp;""""</f>
        <v>""</v>
      </c>
    </row>
    <row r="32">
      <c r="A32" t="str">
        <f>LOWER('Definition (EN)'!C6&amp;"_"&amp;'Definition (EN)'!D6&amp;"_"&amp;'Definition (EN)'!$AA$3&amp;"_"&amp;'Definition (EN)'!$AA$2&amp;":")</f>
        <v>slot_create_activity_aggregate:</v>
      </c>
      <c r="B32" t="str">
        <f>""""&amp;SUBSTITUTE('Definition (EN)'!AA6, "{", "%{")&amp;""""</f>
        <v>""</v>
      </c>
    </row>
    <row r="33">
      <c r="A33" t="str">
        <f>LOWER('Definition (EN)'!C6&amp;"_"&amp;'Definition (EN)'!D6&amp;"_"&amp;'Definition (EN)'!$J$3&amp;"_"&amp;'Definition (EN)'!$H$2&amp;":")</f>
        <v>slot_create_me-to-owner_singular:</v>
      </c>
      <c r="B33" t="str">
        <f>""""&amp;SUBSTITUTE('Definition (EN)'!J6, "{", "%{")&amp;""""</f>
        <v>"You have created the Slot: %{TITLE}"</v>
      </c>
    </row>
    <row r="34">
      <c r="A34" t="str">
        <f>LOWER('Definition (EN)'!C6&amp;"_"&amp;'Definition (EN)'!D6&amp;"_"&amp;'Definition (EN)'!$V$3&amp;"_"&amp;'Definition (EN)'!$H$2&amp;":")</f>
        <v>slot_create_activity-to-owner_singular:</v>
      </c>
      <c r="B34" t="str">
        <f>""""&amp;SUBSTITUTE('Definition (EN)'!V6, "{", "%{")&amp;""""</f>
        <v>"You have created this Slot."</v>
      </c>
    </row>
    <row r="35">
      <c r="A35" t="str">
        <f>LOWER('Definition (EN)'!C6&amp;"_"&amp;'Definition (EN)'!D6&amp;"_"&amp;'Definition (EN)'!$R$3&amp;"_"&amp;'Definition (EN)'!$H$2&amp;":")</f>
        <v>slot_create_notify-to-owner_singular:</v>
      </c>
      <c r="B35" t="str">
        <f>""""&amp;SUBSTITUTE('Definition (EN)'!R6, "{", "%{")&amp;""""</f>
        <v>""</v>
      </c>
    </row>
    <row r="36">
      <c r="A36" t="str">
        <f>LOWER('Definition (EN)'!C6&amp;"_"&amp;'Definition (EN)'!D6&amp;"_"&amp;'Definition (EN)'!$N$3&amp;"_"&amp;'Definition (EN)'!$H$2&amp;":")</f>
        <v>slot_create_push-to-owner_singular:</v>
      </c>
      <c r="B36" t="str">
        <f>""""&amp;SUBSTITUTE('Definition (EN)'!N6, "{", "%{")&amp;""""</f>
        <v>""</v>
      </c>
    </row>
    <row r="37">
      <c r="A37" t="str">
        <f>LOWER('Definition (EN)'!C6&amp;"_"&amp;'Definition (EN)'!D6&amp;"_"&amp;'Definition (EN)'!$X$3&amp;"_"&amp;'Definition (EN)'!$W$2&amp;":")</f>
        <v>slot_create_activity-to-owner_plural:</v>
      </c>
      <c r="B37" t="str">
        <f>""""&amp;SUBSTITUTE('Definition (EN)'!X6, "{", "%{")&amp;""""</f>
        <v>""</v>
      </c>
    </row>
    <row r="38">
      <c r="A38" t="str">
        <f>LOWER('Definition (EN)'!C6&amp;"_"&amp;'Definition (EN)'!D6&amp;"_"&amp;'Definition (EN)'!$AB$3&amp;"_"&amp;'Definition (EN)'!$AA$2&amp;":")</f>
        <v>slot_create_activity-to-owner_aggregate:</v>
      </c>
      <c r="B38" t="str">
        <f>""""&amp;SUBSTITUTE('Definition (EN)'!AB6, "{", "%{")&amp;""""</f>
        <v>""</v>
      </c>
    </row>
    <row r="40">
      <c r="A40" t="str">
        <f>LOWER('Definition (EN)'!C7&amp;"_"&amp;'Definition (EN)'!D7&amp;"_"&amp;'Definition (EN)'!$I$3&amp;"_"&amp;'Definition (EN)'!$H$2&amp;":")</f>
        <v>slot_image_me_singular:</v>
      </c>
      <c r="B40" t="str">
        <f>""""&amp;SUBSTITUTE('Definition (EN)'!I7, "{", "%{")&amp;""""</f>
        <v>"You added an image to the Slot: %{TITLE}"</v>
      </c>
    </row>
    <row r="41">
      <c r="A41" t="str">
        <f>LOWER('Definition (EN)'!C7&amp;"_"&amp;'Definition (EN)'!D7&amp;"_"&amp;'Definition (EN)'!$U$3&amp;"_"&amp;'Definition (EN)'!$H$2&amp;":")</f>
        <v>slot_image_activity_singular:</v>
      </c>
      <c r="B41" t="str">
        <f>""""&amp;SUBSTITUTE('Definition (EN)'!U7, "{", "%{")&amp;""""</f>
        <v>"%{ACTOR} added an image to this Slot."</v>
      </c>
    </row>
    <row r="42">
      <c r="A42" t="str">
        <f>LOWER('Definition (EN)'!C7&amp;"_"&amp;'Definition (EN)'!D7&amp;"_"&amp;'Definition (EN)'!$Q$3&amp;"_"&amp;'Definition (EN)'!$H$2&amp;":")</f>
        <v>slot_image_notify_singular:</v>
      </c>
      <c r="B42" t="str">
        <f>""""&amp;SUBSTITUTE('Definition (EN)'!Q7, "{", "%{")&amp;""""</f>
        <v>"%{ACTOR} added an image to the Slot: %{TITLE}"</v>
      </c>
    </row>
    <row r="43">
      <c r="A43" t="str">
        <f>LOWER('Definition (EN)'!C7&amp;"_"&amp;'Definition (EN)'!D7&amp;"_"&amp;'Definition (EN)'!$M$3&amp;"_"&amp;'Definition (EN)'!$H$2&amp;":")</f>
        <v>slot_image_push_singular:</v>
      </c>
      <c r="B43" t="str">
        <f>""""&amp;SUBSTITUTE('Definition (EN)'!M7, "{", "%{")&amp;""""</f>
        <v>"%{ACTOR} added an image to the Slot: %{TITLE}"</v>
      </c>
    </row>
    <row r="44">
      <c r="A44" t="str">
        <f>LOWER('Definition (EN)'!C7&amp;"_"&amp;'Definition (EN)'!D7&amp;"_"&amp;'Definition (EN)'!$W$3&amp;"_"&amp;'Definition (EN)'!$W$2&amp;":")</f>
        <v>slot_image_activity_plural:</v>
      </c>
      <c r="B44" t="str">
        <f>""""&amp;SUBSTITUTE('Definition (EN)'!W7, "{", "%{")&amp;""""</f>
        <v>"%{ACTOR} and %{USER} added an image to this Slot."</v>
      </c>
    </row>
    <row r="45">
      <c r="A45" t="str">
        <f>LOWER('Definition (EN)'!C7&amp;"_"&amp;'Definition (EN)'!D7&amp;"_"&amp;'Definition (EN)'!$AA$3&amp;"_"&amp;'Definition (EN)'!$AA$2&amp;":")</f>
        <v>slot_image_activity_aggregate:</v>
      </c>
      <c r="B45" t="str">
        <f>""""&amp;SUBSTITUTE('Definition (EN)'!AA7, "{", "%{")&amp;""""</f>
        <v>"%{ACTOR} and %{COUNT} others added an image to this Slot."</v>
      </c>
    </row>
    <row r="46">
      <c r="A46" t="str">
        <f>LOWER('Definition (EN)'!C7&amp;"_"&amp;'Definition (EN)'!D7&amp;"_"&amp;'Definition (EN)'!$J$3&amp;"_"&amp;'Definition (EN)'!$H$2&amp;":")</f>
        <v>slot_image_me-to-owner_singular:</v>
      </c>
      <c r="B46" t="str">
        <f>""""&amp;SUBSTITUTE('Definition (EN)'!J7, "{", "%{")&amp;""""</f>
        <v>"You added an image to your Slot: %{TITLE}"</v>
      </c>
    </row>
    <row r="47">
      <c r="A47" t="str">
        <f>LOWER('Definition (EN)'!C7&amp;"_"&amp;'Definition (EN)'!D7&amp;"_"&amp;'Definition (EN)'!$V$3&amp;"_"&amp;'Definition (EN)'!$H$2&amp;":")</f>
        <v>slot_image_activity-to-owner_singular:</v>
      </c>
      <c r="B47" t="str">
        <f>""""&amp;SUBSTITUTE('Definition (EN)'!V7, "{", "%{")&amp;""""</f>
        <v>"%{ACTOR} added an image to your Slot."</v>
      </c>
    </row>
    <row r="48">
      <c r="A48" t="str">
        <f>LOWER('Definition (EN)'!C7&amp;"_"&amp;'Definition (EN)'!D7&amp;"_"&amp;'Definition (EN)'!$R$3&amp;"_"&amp;'Definition (EN)'!$H$2&amp;":")</f>
        <v>slot_image_notify-to-owner_singular:</v>
      </c>
      <c r="B48" t="str">
        <f>""""&amp;SUBSTITUTE('Definition (EN)'!R7, "{", "%{")&amp;""""</f>
        <v>"%{ACTOR} added an image to your Slot: %{TITLE}"</v>
      </c>
    </row>
    <row r="49">
      <c r="A49" t="str">
        <f>LOWER('Definition (EN)'!C7&amp;"_"&amp;'Definition (EN)'!D7&amp;"_"&amp;'Definition (EN)'!$N$3&amp;"_"&amp;'Definition (EN)'!$H$2&amp;":")</f>
        <v>slot_image_push-to-owner_singular:</v>
      </c>
      <c r="B49" t="str">
        <f>""""&amp;SUBSTITUTE('Definition (EN)'!N7, "{", "%{")&amp;""""</f>
        <v>"%{ACTOR} added an image to your Slot: %{TITLE}"</v>
      </c>
    </row>
    <row r="50">
      <c r="A50" t="str">
        <f>LOWER('Definition (EN)'!C7&amp;"_"&amp;'Definition (EN)'!D7&amp;"_"&amp;'Definition (EN)'!$X$3&amp;"_"&amp;'Definition (EN)'!$W$2&amp;":")</f>
        <v>slot_image_activity-to-owner_plural:</v>
      </c>
      <c r="B50" t="str">
        <f>""""&amp;SUBSTITUTE('Definition (EN)'!X7, "{", "%{")&amp;""""</f>
        <v>"%{ACTOR} and %{USER} added an image to your Slot."</v>
      </c>
    </row>
    <row r="51">
      <c r="A51" t="str">
        <f>LOWER('Definition (EN)'!C7&amp;"_"&amp;'Definition (EN)'!D7&amp;"_"&amp;'Definition (EN)'!$AB$3&amp;"_"&amp;'Definition (EN)'!$AA$2&amp;":")</f>
        <v>slot_image_activity-to-owner_aggregate:</v>
      </c>
      <c r="B51" t="str">
        <f>""""&amp;SUBSTITUTE('Definition (EN)'!AB7, "{", "%{")&amp;""""</f>
        <v>"%{ACTOR} and %{COUNT} others added an image to your Slot."</v>
      </c>
    </row>
    <row r="53">
      <c r="A53" t="str">
        <f>LOWER('Definition (EN)'!C8&amp;"_"&amp;'Definition (EN)'!D8&amp;"_"&amp;'Definition (EN)'!$I$3&amp;"_"&amp;'Definition (EN)'!$H$2&amp;":")</f>
        <v>slot_video_me_singular:</v>
      </c>
      <c r="B53" t="str">
        <f>""""&amp;SUBSTITUTE('Definition (EN)'!I8, "{", "%{")&amp;""""</f>
        <v>"You added a video to the Slot: %{TITLE}"</v>
      </c>
    </row>
    <row r="54">
      <c r="A54" t="str">
        <f>LOWER('Definition (EN)'!C8&amp;"_"&amp;'Definition (EN)'!D8&amp;"_"&amp;'Definition (EN)'!$U$3&amp;"_"&amp;'Definition (EN)'!$H$2&amp;":")</f>
        <v>slot_video_activity_singular:</v>
      </c>
      <c r="B54" t="str">
        <f>""""&amp;SUBSTITUTE('Definition (EN)'!U8, "{", "%{")&amp;""""</f>
        <v>"%{ACTOR} added a video to this Slot."</v>
      </c>
    </row>
    <row r="55">
      <c r="A55" t="str">
        <f>LOWER('Definition (EN)'!C8&amp;"_"&amp;'Definition (EN)'!D8&amp;"_"&amp;'Definition (EN)'!$Q$3&amp;"_"&amp;'Definition (EN)'!$H$2&amp;":")</f>
        <v>slot_video_notify_singular:</v>
      </c>
      <c r="B55" t="str">
        <f>""""&amp;SUBSTITUTE('Definition (EN)'!Q8, "{", "%{")&amp;""""</f>
        <v>"%{ACTOR} added a video to the Slot: %{TITLE}"</v>
      </c>
    </row>
    <row r="56">
      <c r="A56" t="str">
        <f>LOWER('Definition (EN)'!C8&amp;"_"&amp;'Definition (EN)'!D8&amp;"_"&amp;'Definition (EN)'!$M$3&amp;"_"&amp;'Definition (EN)'!$H$2&amp;":")</f>
        <v>slot_video_push_singular:</v>
      </c>
      <c r="B56" t="str">
        <f>""""&amp;SUBSTITUTE('Definition (EN)'!M8, "{", "%{")&amp;""""</f>
        <v>"%{ACTOR} added a video to the Slot: %{TITLE}"</v>
      </c>
    </row>
    <row r="57">
      <c r="A57" t="str">
        <f>LOWER('Definition (EN)'!C8&amp;"_"&amp;'Definition (EN)'!D8&amp;"_"&amp;'Definition (EN)'!$W$3&amp;"_"&amp;'Definition (EN)'!$W$2&amp;":")</f>
        <v>slot_video_activity_plural:</v>
      </c>
      <c r="B57" t="str">
        <f>""""&amp;SUBSTITUTE('Definition (EN)'!W8, "{", "%{")&amp;""""</f>
        <v>"%{ACTOR} and %{USER} added a video to this Slot."</v>
      </c>
    </row>
    <row r="58">
      <c r="A58" t="str">
        <f>LOWER('Definition (EN)'!C8&amp;"_"&amp;'Definition (EN)'!D8&amp;"_"&amp;'Definition (EN)'!$AA$3&amp;"_"&amp;'Definition (EN)'!$AA$2&amp;":")</f>
        <v>slot_video_activity_aggregate:</v>
      </c>
      <c r="B58" t="str">
        <f>""""&amp;SUBSTITUTE('Definition (EN)'!AA8, "{", "%{")&amp;""""</f>
        <v>"%{ACTOR} and %{COUNT} others added a video to this Slot."</v>
      </c>
    </row>
    <row r="59">
      <c r="A59" t="str">
        <f>LOWER('Definition (EN)'!C8&amp;"_"&amp;'Definition (EN)'!D8&amp;"_"&amp;'Definition (EN)'!$J$3&amp;"_"&amp;'Definition (EN)'!$H$2&amp;":")</f>
        <v>slot_video_me-to-owner_singular:</v>
      </c>
      <c r="B59" t="str">
        <f>""""&amp;SUBSTITUTE('Definition (EN)'!J8, "{", "%{")&amp;""""</f>
        <v>"You added a video to your Slot: %{TITLE}"</v>
      </c>
    </row>
    <row r="60">
      <c r="A60" t="str">
        <f>LOWER('Definition (EN)'!C8&amp;"_"&amp;'Definition (EN)'!D8&amp;"_"&amp;'Definition (EN)'!$V$3&amp;"_"&amp;'Definition (EN)'!$H$2&amp;":")</f>
        <v>slot_video_activity-to-owner_singular:</v>
      </c>
      <c r="B60" t="str">
        <f>""""&amp;SUBSTITUTE('Definition (EN)'!V8, "{", "%{")&amp;""""</f>
        <v>"%{ACTOR} added a video to your Slot."</v>
      </c>
    </row>
    <row r="61">
      <c r="A61" t="str">
        <f>LOWER('Definition (EN)'!C8&amp;"_"&amp;'Definition (EN)'!D8&amp;"_"&amp;'Definition (EN)'!$R$3&amp;"_"&amp;'Definition (EN)'!$H$2&amp;":")</f>
        <v>slot_video_notify-to-owner_singular:</v>
      </c>
      <c r="B61" t="str">
        <f>""""&amp;SUBSTITUTE('Definition (EN)'!R8, "{", "%{")&amp;""""</f>
        <v>"%{ACTOR} added a video to your Slot: %{TITLE}"</v>
      </c>
    </row>
    <row r="62">
      <c r="A62" t="str">
        <f>LOWER('Definition (EN)'!C8&amp;"_"&amp;'Definition (EN)'!D8&amp;"_"&amp;'Definition (EN)'!$N$3&amp;"_"&amp;'Definition (EN)'!$H$2&amp;":")</f>
        <v>slot_video_push-to-owner_singular:</v>
      </c>
      <c r="B62" t="str">
        <f>""""&amp;SUBSTITUTE('Definition (EN)'!N8, "{", "%{")&amp;""""</f>
        <v>"%{ACTOR} added a video to your Slot: %{TITLE}"</v>
      </c>
    </row>
    <row r="63">
      <c r="A63" t="str">
        <f>LOWER('Definition (EN)'!C8&amp;"_"&amp;'Definition (EN)'!D8&amp;"_"&amp;'Definition (EN)'!$X$3&amp;"_"&amp;'Definition (EN)'!$W$2&amp;":")</f>
        <v>slot_video_activity-to-owner_plural:</v>
      </c>
      <c r="B63" t="str">
        <f>""""&amp;SUBSTITUTE('Definition (EN)'!X8, "{", "%{")&amp;""""</f>
        <v>"%{ACTOR} and %{USER} added a video to your Slot."</v>
      </c>
    </row>
    <row r="64">
      <c r="A64" t="str">
        <f>LOWER('Definition (EN)'!C8&amp;"_"&amp;'Definition (EN)'!D8&amp;"_"&amp;'Definition (EN)'!$AB$3&amp;"_"&amp;'Definition (EN)'!$AA$2&amp;":")</f>
        <v>slot_video_activity-to-owner_aggregate:</v>
      </c>
      <c r="B64" t="str">
        <f>""""&amp;SUBSTITUTE('Definition (EN)'!AB8, "{", "%{")&amp;""""</f>
        <v>"%{ACTOR} and %{COUNT} others added a video to your Slot."</v>
      </c>
    </row>
    <row r="66">
      <c r="A66" t="str">
        <f>LOWER('Definition (EN)'!C9&amp;"_"&amp;'Definition (EN)'!D9&amp;"_"&amp;'Definition (EN)'!$I$3&amp;"_"&amp;'Definition (EN)'!$H$2&amp;":")</f>
        <v>slot_audio_me_singular:</v>
      </c>
      <c r="B66" t="str">
        <f>""""&amp;SUBSTITUTE('Definition (EN)'!I9, "{", "%{")&amp;""""</f>
        <v>"You added an audio to the Slot: %{TITLE}"</v>
      </c>
    </row>
    <row r="67">
      <c r="A67" t="str">
        <f>LOWER('Definition (EN)'!C9&amp;"_"&amp;'Definition (EN)'!D9&amp;"_"&amp;'Definition (EN)'!$U$3&amp;"_"&amp;'Definition (EN)'!$H$2&amp;":")</f>
        <v>slot_audio_activity_singular:</v>
      </c>
      <c r="B67" t="str">
        <f>""""&amp;SUBSTITUTE('Definition (EN)'!U9, "{", "%{")&amp;""""</f>
        <v>"%{ACTOR} added an audio to this Slot."</v>
      </c>
    </row>
    <row r="68">
      <c r="A68" t="str">
        <f>LOWER('Definition (EN)'!C9&amp;"_"&amp;'Definition (EN)'!D9&amp;"_"&amp;'Definition (EN)'!$Q$3&amp;"_"&amp;'Definition (EN)'!$H$2&amp;":")</f>
        <v>slot_audio_notify_singular:</v>
      </c>
      <c r="B68" t="str">
        <f>""""&amp;SUBSTITUTE('Definition (EN)'!Q9, "{", "%{")&amp;""""</f>
        <v>"%{ACTOR} added an audio to the Slot: %{TITLE}"</v>
      </c>
    </row>
    <row r="69">
      <c r="A69" t="str">
        <f>LOWER('Definition (EN)'!C9&amp;"_"&amp;'Definition (EN)'!D9&amp;"_"&amp;'Definition (EN)'!$M$3&amp;"_"&amp;'Definition (EN)'!$H$2&amp;":")</f>
        <v>slot_audio_push_singular:</v>
      </c>
      <c r="B69" t="str">
        <f>""""&amp;SUBSTITUTE('Definition (EN)'!M9, "{", "%{")&amp;""""</f>
        <v>"%{ACTOR} added an audio to the Slot: %{TITLE}"</v>
      </c>
    </row>
    <row r="70">
      <c r="A70" t="str">
        <f>LOWER('Definition (EN)'!C9&amp;"_"&amp;'Definition (EN)'!D9&amp;"_"&amp;'Definition (EN)'!$W$3&amp;"_"&amp;'Definition (EN)'!$W$2&amp;":")</f>
        <v>slot_audio_activity_plural:</v>
      </c>
      <c r="B70" t="str">
        <f>""""&amp;SUBSTITUTE('Definition (EN)'!W9, "{", "%{")&amp;""""</f>
        <v>"%{ACTOR} and %{USER} added an audio to this Slot."</v>
      </c>
    </row>
    <row r="71">
      <c r="A71" t="str">
        <f>LOWER('Definition (EN)'!C9&amp;"_"&amp;'Definition (EN)'!D9&amp;"_"&amp;'Definition (EN)'!$AA$3&amp;"_"&amp;'Definition (EN)'!$AA$2&amp;":")</f>
        <v>slot_audio_activity_aggregate:</v>
      </c>
      <c r="B71" t="str">
        <f>""""&amp;SUBSTITUTE('Definition (EN)'!AA9, "{", "%{")&amp;""""</f>
        <v>"%{ACTOR} and %{COUNT} others added an audio to this Slot."</v>
      </c>
    </row>
    <row r="72">
      <c r="A72" t="str">
        <f>LOWER('Definition (EN)'!C9&amp;"_"&amp;'Definition (EN)'!D9&amp;"_"&amp;'Definition (EN)'!$J$3&amp;"_"&amp;'Definition (EN)'!$H$2&amp;":")</f>
        <v>slot_audio_me-to-owner_singular:</v>
      </c>
      <c r="B72" t="str">
        <f>""""&amp;SUBSTITUTE('Definition (EN)'!J9, "{", "%{")&amp;""""</f>
        <v>"You added an audio to your Slot: %{TITLE}"</v>
      </c>
    </row>
    <row r="73">
      <c r="A73" t="str">
        <f>LOWER('Definition (EN)'!C9&amp;"_"&amp;'Definition (EN)'!D9&amp;"_"&amp;'Definition (EN)'!$V$3&amp;"_"&amp;'Definition (EN)'!$H$2&amp;":")</f>
        <v>slot_audio_activity-to-owner_singular:</v>
      </c>
      <c r="B73" t="str">
        <f>""""&amp;SUBSTITUTE('Definition (EN)'!V9, "{", "%{")&amp;""""</f>
        <v>"%{ACTOR} added an audio to your Slot."</v>
      </c>
    </row>
    <row r="74">
      <c r="A74" t="str">
        <f>LOWER('Definition (EN)'!C9&amp;"_"&amp;'Definition (EN)'!D9&amp;"_"&amp;'Definition (EN)'!$R$3&amp;"_"&amp;'Definition (EN)'!$H$2&amp;":")</f>
        <v>slot_audio_notify-to-owner_singular:</v>
      </c>
      <c r="B74" t="str">
        <f>""""&amp;SUBSTITUTE('Definition (EN)'!R9, "{", "%{")&amp;""""</f>
        <v>"%{ACTOR} added an audio to your Slot: %{TITLE}"</v>
      </c>
    </row>
    <row r="75">
      <c r="A75" t="str">
        <f>LOWER('Definition (EN)'!C9&amp;"_"&amp;'Definition (EN)'!D9&amp;"_"&amp;'Definition (EN)'!$N$3&amp;"_"&amp;'Definition (EN)'!$H$2&amp;":")</f>
        <v>slot_audio_push-to-owner_singular:</v>
      </c>
      <c r="B75" t="str">
        <f>""""&amp;SUBSTITUTE('Definition (EN)'!N9, "{", "%{")&amp;""""</f>
        <v>"%{ACTOR} added an audio to your Slot: %{TITLE}"</v>
      </c>
    </row>
    <row r="76">
      <c r="A76" t="str">
        <f>LOWER('Definition (EN)'!C9&amp;"_"&amp;'Definition (EN)'!D9&amp;"_"&amp;'Definition (EN)'!$X$3&amp;"_"&amp;'Definition (EN)'!$W$2&amp;":")</f>
        <v>slot_audio_activity-to-owner_plural:</v>
      </c>
      <c r="B76" t="str">
        <f>""""&amp;SUBSTITUTE('Definition (EN)'!X9, "{", "%{")&amp;""""</f>
        <v>"%{ACTOR} and %{USER} added an audio to your Slot."</v>
      </c>
    </row>
    <row r="77">
      <c r="A77" t="str">
        <f>LOWER('Definition (EN)'!C9&amp;"_"&amp;'Definition (EN)'!D9&amp;"_"&amp;'Definition (EN)'!$AB$3&amp;"_"&amp;'Definition (EN)'!$AA$2&amp;":")</f>
        <v>slot_audio_activity-to-owner_aggregate:</v>
      </c>
      <c r="B77" t="str">
        <f>""""&amp;SUBSTITUTE('Definition (EN)'!AB9, "{", "%{")&amp;""""</f>
        <v>"%{ACTOR} and %{COUNT} others added an audio to your Slot."</v>
      </c>
    </row>
    <row r="79">
      <c r="A79" t="str">
        <f>LOWER('Definition (EN)'!C10&amp;"_"&amp;'Definition (EN)'!D10&amp;"_"&amp;'Definition (EN)'!$I$3&amp;"_"&amp;'Definition (EN)'!$H$2&amp;":")</f>
        <v>slot_note_me_singular:</v>
      </c>
      <c r="B79" t="str">
        <f>""""&amp;SUBSTITUTE('Definition (EN)'!I10, "{", "%{")&amp;""""</f>
        <v>"You added a note to the Slot: %{TITLE}"</v>
      </c>
    </row>
    <row r="80">
      <c r="A80" t="str">
        <f>LOWER('Definition (EN)'!C10&amp;"_"&amp;'Definition (EN)'!D10&amp;"_"&amp;'Definition (EN)'!$U$3&amp;"_"&amp;'Definition (EN)'!$H$2&amp;":")</f>
        <v>slot_note_activity_singular:</v>
      </c>
      <c r="B80" t="str">
        <f>""""&amp;SUBSTITUTE('Definition (EN)'!U10, "{", "%{")&amp;""""</f>
        <v>"%{ACTOR} added a note to this Slot."</v>
      </c>
    </row>
    <row r="81">
      <c r="A81" t="str">
        <f>LOWER('Definition (EN)'!C10&amp;"_"&amp;'Definition (EN)'!D10&amp;"_"&amp;'Definition (EN)'!$Q$3&amp;"_"&amp;'Definition (EN)'!$H$2&amp;":")</f>
        <v>slot_note_notify_singular:</v>
      </c>
      <c r="B81" t="str">
        <f>""""&amp;SUBSTITUTE('Definition (EN)'!Q10, "{", "%{")&amp;""""</f>
        <v>"%{ACTOR} added a note to the Slot: %{TITLE}"</v>
      </c>
    </row>
    <row r="82">
      <c r="A82" t="str">
        <f>LOWER('Definition (EN)'!C10&amp;"_"&amp;'Definition (EN)'!D10&amp;"_"&amp;'Definition (EN)'!$M$3&amp;"_"&amp;'Definition (EN)'!$H$2&amp;":")</f>
        <v>slot_note_push_singular:</v>
      </c>
      <c r="B82" t="str">
        <f>""""&amp;SUBSTITUTE('Definition (EN)'!M10, "{", "%{")&amp;""""</f>
        <v>"%{ACTOR} added a note to the Slot: %{TITLE}"</v>
      </c>
    </row>
    <row r="83">
      <c r="A83" t="str">
        <f>LOWER('Definition (EN)'!C10&amp;"_"&amp;'Definition (EN)'!D10&amp;"_"&amp;'Definition (EN)'!$W$3&amp;"_"&amp;'Definition (EN)'!$W$2&amp;":")</f>
        <v>slot_note_activity_plural:</v>
      </c>
      <c r="B83" t="str">
        <f>""""&amp;SUBSTITUTE('Definition (EN)'!W10, "{", "%{")&amp;""""</f>
        <v>"%{ACTOR} and %{USER} added a note to this Slot."</v>
      </c>
    </row>
    <row r="84">
      <c r="A84" t="str">
        <f>LOWER('Definition (EN)'!C10&amp;"_"&amp;'Definition (EN)'!D10&amp;"_"&amp;'Definition (EN)'!$AA$3&amp;"_"&amp;'Definition (EN)'!$AA$2&amp;":")</f>
        <v>slot_note_activity_aggregate:</v>
      </c>
      <c r="B84" t="str">
        <f>""""&amp;SUBSTITUTE('Definition (EN)'!AA10, "{", "%{")&amp;""""</f>
        <v>"%{ACTOR} and %{COUNT} others added a note to this Slot."</v>
      </c>
    </row>
    <row r="85">
      <c r="A85" t="str">
        <f>LOWER('Definition (EN)'!C10&amp;"_"&amp;'Definition (EN)'!D10&amp;"_"&amp;'Definition (EN)'!$J$3&amp;"_"&amp;'Definition (EN)'!$H$2&amp;":")</f>
        <v>slot_note_me-to-owner_singular:</v>
      </c>
      <c r="B85" t="str">
        <f>""""&amp;SUBSTITUTE('Definition (EN)'!J10, "{", "%{")&amp;""""</f>
        <v>"You added a note to your Slot: %{TITLE}"</v>
      </c>
    </row>
    <row r="86">
      <c r="A86" t="str">
        <f>LOWER('Definition (EN)'!C10&amp;"_"&amp;'Definition (EN)'!D10&amp;"_"&amp;'Definition (EN)'!$V$3&amp;"_"&amp;'Definition (EN)'!$H$2&amp;":")</f>
        <v>slot_note_activity-to-owner_singular:</v>
      </c>
      <c r="B86" t="str">
        <f>""""&amp;SUBSTITUTE('Definition (EN)'!V10, "{", "%{")&amp;""""</f>
        <v>"%{ACTOR} added a note to your Slot."</v>
      </c>
    </row>
    <row r="87">
      <c r="A87" t="str">
        <f>LOWER('Definition (EN)'!C10&amp;"_"&amp;'Definition (EN)'!D10&amp;"_"&amp;'Definition (EN)'!$R$3&amp;"_"&amp;'Definition (EN)'!$H$2&amp;":")</f>
        <v>slot_note_notify-to-owner_singular:</v>
      </c>
      <c r="B87" t="str">
        <f>""""&amp;SUBSTITUTE('Definition (EN)'!R10, "{", "%{")&amp;""""</f>
        <v>"%{ACTOR} added a note to your Slot: %{TITLE}"</v>
      </c>
    </row>
    <row r="88">
      <c r="A88" t="str">
        <f>LOWER('Definition (EN)'!C10&amp;"_"&amp;'Definition (EN)'!D10&amp;"_"&amp;'Definition (EN)'!$N$3&amp;"_"&amp;'Definition (EN)'!$H$2&amp;":")</f>
        <v>slot_note_push-to-owner_singular:</v>
      </c>
      <c r="B88" t="str">
        <f>""""&amp;SUBSTITUTE('Definition (EN)'!N10, "{", "%{")&amp;""""</f>
        <v>"%{ACTOR} added a note to your Slot: %{TITLE}"</v>
      </c>
    </row>
    <row r="89">
      <c r="A89" t="str">
        <f>LOWER('Definition (EN)'!C10&amp;"_"&amp;'Definition (EN)'!D10&amp;"_"&amp;'Definition (EN)'!$X$3&amp;"_"&amp;'Definition (EN)'!$W$2&amp;":")</f>
        <v>slot_note_activity-to-owner_plural:</v>
      </c>
      <c r="B89" t="str">
        <f>""""&amp;SUBSTITUTE('Definition (EN)'!X10, "{", "%{")&amp;""""</f>
        <v>"%{ACTOR} and %{USER} added a note to your Slot."</v>
      </c>
    </row>
    <row r="90">
      <c r="A90" t="str">
        <f>LOWER('Definition (EN)'!C10&amp;"_"&amp;'Definition (EN)'!D10&amp;"_"&amp;'Definition (EN)'!$AB$3&amp;"_"&amp;'Definition (EN)'!$AA$2&amp;":")</f>
        <v>slot_note_activity-to-owner_aggregate:</v>
      </c>
      <c r="B90" t="str">
        <f>""""&amp;SUBSTITUTE('Definition (EN)'!AB10, "{", "%{")&amp;""""</f>
        <v>"%{ACTOR} and %{COUNT} others added a note to your Slot."</v>
      </c>
    </row>
    <row r="92">
      <c r="A92" t="str">
        <f>LOWER('Definition (EN)'!C11&amp;"_"&amp;'Definition (EN)'!D11&amp;"_"&amp;'Definition (EN)'!$I$3&amp;"_"&amp;'Definition (EN)'!$H$2&amp;":")</f>
        <v>slot_media_me_singular:</v>
      </c>
      <c r="B92" t="str">
        <f>""""&amp;SUBSTITUTE('Definition (EN)'!I11, "{", "%{")&amp;""""</f>
        <v>"You added new media to the Slot: %{TITLE}"</v>
      </c>
    </row>
    <row r="93">
      <c r="A93" t="str">
        <f>LOWER('Definition (EN)'!C11&amp;"_"&amp;'Definition (EN)'!D11&amp;"_"&amp;'Definition (EN)'!$U$3&amp;"_"&amp;'Definition (EN)'!$H$2&amp;":")</f>
        <v>slot_media_activity_singular:</v>
      </c>
      <c r="B93" t="str">
        <f>""""&amp;SUBSTITUTE('Definition (EN)'!U11, "{", "%{")&amp;""""</f>
        <v>"%{ACTOR} added new media to this Slot."</v>
      </c>
    </row>
    <row r="94">
      <c r="A94" t="str">
        <f>LOWER('Definition (EN)'!C11&amp;"_"&amp;'Definition (EN)'!D11&amp;"_"&amp;'Definition (EN)'!$Q$3&amp;"_"&amp;'Definition (EN)'!$H$2&amp;":")</f>
        <v>slot_media_notify_singular:</v>
      </c>
      <c r="B94" t="str">
        <f>""""&amp;SUBSTITUTE('Definition (EN)'!Q11, "{", "%{")&amp;""""</f>
        <v>"%{ACTOR} added new media to the Slot: %{TITLE}"</v>
      </c>
    </row>
    <row r="95">
      <c r="A95" t="str">
        <f>LOWER('Definition (EN)'!C11&amp;"_"&amp;'Definition (EN)'!D11&amp;"_"&amp;'Definition (EN)'!$M$3&amp;"_"&amp;'Definition (EN)'!$H$2&amp;":")</f>
        <v>slot_media_push_singular:</v>
      </c>
      <c r="B95" t="str">
        <f>""""&amp;SUBSTITUTE('Definition (EN)'!M11, "{", "%{")&amp;""""</f>
        <v>"%{ACTOR} added new media to the Slot: %{TITLE}"</v>
      </c>
    </row>
    <row r="96">
      <c r="A96" t="str">
        <f>LOWER('Definition (EN)'!C11&amp;"_"&amp;'Definition (EN)'!D11&amp;"_"&amp;'Definition (EN)'!$W$3&amp;"_"&amp;'Definition (EN)'!$W$2&amp;":")</f>
        <v>slot_media_activity_plural:</v>
      </c>
      <c r="B96" t="str">
        <f>""""&amp;SUBSTITUTE('Definition (EN)'!W11, "{", "%{")&amp;""""</f>
        <v>"%{ACTOR} and %{USER} added new media to this Slot."</v>
      </c>
    </row>
    <row r="97">
      <c r="A97" t="str">
        <f>LOWER('Definition (EN)'!C11&amp;"_"&amp;'Definition (EN)'!D11&amp;"_"&amp;'Definition (EN)'!$AA$3&amp;"_"&amp;'Definition (EN)'!$AA$2&amp;":")</f>
        <v>slot_media_activity_aggregate:</v>
      </c>
      <c r="B97" t="str">
        <f>""""&amp;SUBSTITUTE('Definition (EN)'!AA11, "{", "%{")&amp;""""</f>
        <v>"%{ACTOR} and %{COUNT} others added new media to this Slot."</v>
      </c>
    </row>
    <row r="98">
      <c r="A98" t="str">
        <f>LOWER('Definition (EN)'!C11&amp;"_"&amp;'Definition (EN)'!D11&amp;"_"&amp;'Definition (EN)'!$J$3&amp;"_"&amp;'Definition (EN)'!$H$2&amp;":")</f>
        <v>slot_media_me-to-owner_singular:</v>
      </c>
      <c r="B98" t="str">
        <f>""""&amp;SUBSTITUTE('Definition (EN)'!J11, "{", "%{")&amp;""""</f>
        <v>"You added new media to your Slot: %{TITLE}"</v>
      </c>
    </row>
    <row r="99">
      <c r="A99" t="str">
        <f>LOWER('Definition (EN)'!C11&amp;"_"&amp;'Definition (EN)'!D11&amp;"_"&amp;'Definition (EN)'!$V$3&amp;"_"&amp;'Definition (EN)'!$H$2&amp;":")</f>
        <v>slot_media_activity-to-owner_singular:</v>
      </c>
      <c r="B99" t="str">
        <f>""""&amp;SUBSTITUTE('Definition (EN)'!V11, "{", "%{")&amp;""""</f>
        <v>"%{ACTOR} added new media to your Slot."</v>
      </c>
    </row>
    <row r="100">
      <c r="A100" t="str">
        <f>LOWER('Definition (EN)'!C11&amp;"_"&amp;'Definition (EN)'!D11&amp;"_"&amp;'Definition (EN)'!$R$3&amp;"_"&amp;'Definition (EN)'!$H$2&amp;":")</f>
        <v>slot_media_notify-to-owner_singular:</v>
      </c>
      <c r="B100" t="str">
        <f>""""&amp;SUBSTITUTE('Definition (EN)'!R11, "{", "%{")&amp;""""</f>
        <v>"%{ACTOR} added new media to your Slot: %{TITLE}"</v>
      </c>
    </row>
    <row r="101">
      <c r="A101" t="str">
        <f>LOWER('Definition (EN)'!C11&amp;"_"&amp;'Definition (EN)'!D11&amp;"_"&amp;'Definition (EN)'!$N$3&amp;"_"&amp;'Definition (EN)'!$H$2&amp;":")</f>
        <v>slot_media_push-to-owner_singular:</v>
      </c>
      <c r="B101" t="str">
        <f>""""&amp;SUBSTITUTE('Definition (EN)'!N11, "{", "%{")&amp;""""</f>
        <v>"%{ACTOR} added new media to your Slot: %{TITLE}"</v>
      </c>
    </row>
    <row r="102">
      <c r="A102" t="str">
        <f>LOWER('Definition (EN)'!C11&amp;"_"&amp;'Definition (EN)'!D11&amp;"_"&amp;'Definition (EN)'!$X$3&amp;"_"&amp;'Definition (EN)'!$W$2&amp;":")</f>
        <v>slot_media_activity-to-owner_plural:</v>
      </c>
      <c r="B102" t="str">
        <f>""""&amp;SUBSTITUTE('Definition (EN)'!X11, "{", "%{")&amp;""""</f>
        <v>"%{ACTOR} and %{USER} added new media to your Slot."</v>
      </c>
    </row>
    <row r="103">
      <c r="A103" t="str">
        <f>LOWER('Definition (EN)'!C11&amp;"_"&amp;'Definition (EN)'!D11&amp;"_"&amp;'Definition (EN)'!$AB$3&amp;"_"&amp;'Definition (EN)'!$AA$2&amp;":")</f>
        <v>slot_media_activity-to-owner_aggregate:</v>
      </c>
      <c r="B103" t="str">
        <f>""""&amp;SUBSTITUTE('Definition (EN)'!AB11, "{", "%{")&amp;""""</f>
        <v>"%{ACTOR} and %{COUNT} others added new media to your Slot."</v>
      </c>
    </row>
    <row r="105">
      <c r="A105" t="str">
        <f>LOWER('Definition (EN)'!C12&amp;"_"&amp;'Definition (EN)'!D12&amp;"_"&amp;'Definition (EN)'!$I$3&amp;"_"&amp;'Definition (EN)'!$H$2&amp;":")</f>
        <v>slot_reslot_me_singular:</v>
      </c>
      <c r="B105" t="str">
        <f>""""&amp;SUBSTITUTE('Definition (EN)'!I12, "{", "%{")&amp;""""</f>
        <v>"You reslotted the Slot: %{TITLE}"</v>
      </c>
    </row>
    <row r="106">
      <c r="A106" t="str">
        <f>LOWER('Definition (EN)'!C12&amp;"_"&amp;'Definition (EN)'!D12&amp;"_"&amp;'Definition (EN)'!$U$3&amp;"_"&amp;'Definition (EN)'!$H$2&amp;":")</f>
        <v>slot_reslot_activity_singular:</v>
      </c>
      <c r="B106" t="str">
        <f>""""&amp;SUBSTITUTE('Definition (EN)'!U12, "{", "%{")&amp;""""</f>
        <v>"%{ACTOR} has reslotted this Slot."</v>
      </c>
    </row>
    <row r="107">
      <c r="A107" t="str">
        <f>LOWER('Definition (EN)'!C12&amp;"_"&amp;'Definition (EN)'!D12&amp;"_"&amp;'Definition (EN)'!$Q$3&amp;"_"&amp;'Definition (EN)'!$H$2&amp;":")</f>
        <v>slot_reslot_notify_singular:</v>
      </c>
      <c r="B107" t="str">
        <f>""""&amp;SUBSTITUTE('Definition (EN)'!Q12, "{", "%{")&amp;""""</f>
        <v>""</v>
      </c>
    </row>
    <row r="108">
      <c r="A108" t="str">
        <f>LOWER('Definition (EN)'!C12&amp;"_"&amp;'Definition (EN)'!D12&amp;"_"&amp;'Definition (EN)'!$M$3&amp;"_"&amp;'Definition (EN)'!$H$2&amp;":")</f>
        <v>slot_reslot_push_singular:</v>
      </c>
      <c r="B108" t="str">
        <f>""""&amp;SUBSTITUTE('Definition (EN)'!M12, "{", "%{")&amp;""""</f>
        <v>"%{ACTOR} reslotted the Slot: %{TITLE}"</v>
      </c>
    </row>
    <row r="109">
      <c r="A109" t="str">
        <f>LOWER('Definition (EN)'!C12&amp;"_"&amp;'Definition (EN)'!D12&amp;"_"&amp;'Definition (EN)'!$W$3&amp;"_"&amp;'Definition (EN)'!$W$2&amp;":")</f>
        <v>slot_reslot_activity_plural:</v>
      </c>
      <c r="B109" t="str">
        <f>""""&amp;SUBSTITUTE('Definition (EN)'!W12, "{", "%{")&amp;""""</f>
        <v>"%{ACTOR} and %{USER} has reslotted this Slot."</v>
      </c>
    </row>
    <row r="110">
      <c r="A110" t="str">
        <f>LOWER('Definition (EN)'!C12&amp;"_"&amp;'Definition (EN)'!D12&amp;"_"&amp;'Definition (EN)'!$AA$3&amp;"_"&amp;'Definition (EN)'!$AA$2&amp;":")</f>
        <v>slot_reslot_activity_aggregate:</v>
      </c>
      <c r="B110" t="str">
        <f>""""&amp;SUBSTITUTE('Definition (EN)'!AA12, "{", "%{")&amp;""""</f>
        <v>"%{ACTOR} and %{COUNT} others have reslotted this Slot."</v>
      </c>
    </row>
    <row r="111">
      <c r="A111" t="str">
        <f>LOWER('Definition (EN)'!C12&amp;"_"&amp;'Definition (EN)'!D12&amp;"_"&amp;'Definition (EN)'!$J$3&amp;"_"&amp;'Definition (EN)'!$H$2&amp;":")</f>
        <v>slot_reslot_me-to-owner_singular:</v>
      </c>
      <c r="B111" t="str">
        <f>""""&amp;SUBSTITUTE('Definition (EN)'!J12, "{", "%{")&amp;""""</f>
        <v>""</v>
      </c>
    </row>
    <row r="112">
      <c r="A112" t="str">
        <f>LOWER('Definition (EN)'!C12&amp;"_"&amp;'Definition (EN)'!D12&amp;"_"&amp;'Definition (EN)'!$V$3&amp;"_"&amp;'Definition (EN)'!$H$2&amp;":")</f>
        <v>slot_reslot_activity-to-owner_singular:</v>
      </c>
      <c r="B112" t="str">
        <f>""""&amp;SUBSTITUTE('Definition (EN)'!V12, "{", "%{")&amp;""""</f>
        <v>"%{ACTOR} has reslotted your Slot."</v>
      </c>
    </row>
    <row r="113">
      <c r="A113" t="str">
        <f>LOWER('Definition (EN)'!C12&amp;"_"&amp;'Definition (EN)'!D12&amp;"_"&amp;'Definition (EN)'!$R$3&amp;"_"&amp;'Definition (EN)'!$H$2&amp;":")</f>
        <v>slot_reslot_notify-to-owner_singular:</v>
      </c>
      <c r="B113" t="str">
        <f>""""&amp;SUBSTITUTE('Definition (EN)'!R12, "{", "%{")&amp;""""</f>
        <v>"%{ACTOR} reslotted your Slot: %{TITLE}"</v>
      </c>
    </row>
    <row r="114">
      <c r="A114" t="str">
        <f>LOWER('Definition (EN)'!C12&amp;"_"&amp;'Definition (EN)'!D12&amp;"_"&amp;'Definition (EN)'!$N$3&amp;"_"&amp;'Definition (EN)'!$H$2&amp;":")</f>
        <v>slot_reslot_push-to-owner_singular:</v>
      </c>
      <c r="B114" t="str">
        <f>""""&amp;SUBSTITUTE('Definition (EN)'!N12, "{", "%{")&amp;""""</f>
        <v>"%{ACTOR} reslotted your Slot: %{TITLE}"</v>
      </c>
    </row>
    <row r="115">
      <c r="A115" t="str">
        <f>LOWER('Definition (EN)'!C12&amp;"_"&amp;'Definition (EN)'!D12&amp;"_"&amp;'Definition (EN)'!$X$3&amp;"_"&amp;'Definition (EN)'!$W$2&amp;":")</f>
        <v>slot_reslot_activity-to-owner_plural:</v>
      </c>
      <c r="B115" t="str">
        <f>""""&amp;SUBSTITUTE('Definition (EN)'!X12, "{", "%{")&amp;""""</f>
        <v>"%{ACTOR} and %{USER} have reslotted your Slot."</v>
      </c>
    </row>
    <row r="116">
      <c r="A116" t="str">
        <f>LOWER('Definition (EN)'!C12&amp;"_"&amp;'Definition (EN)'!D12&amp;"_"&amp;'Definition (EN)'!$AB$3&amp;"_"&amp;'Definition (EN)'!$AA$2&amp;":")</f>
        <v>slot_reslot_activity-to-owner_aggregate:</v>
      </c>
      <c r="B116" t="str">
        <f>""""&amp;SUBSTITUTE('Definition (EN)'!AB12, "{", "%{")&amp;""""</f>
        <v>"%{ACTOR} and %{COUNT} others have reslotted your Slot."</v>
      </c>
    </row>
    <row r="118">
      <c r="A118" t="str">
        <f>LOWER('Definition (EN)'!C13&amp;"_"&amp;'Definition (EN)'!D13&amp;"_"&amp;'Definition (EN)'!$I$3&amp;"_"&amp;'Definition (EN)'!$H$2&amp;":")</f>
        <v>user_accept_me_singular:</v>
      </c>
      <c r="B118" t="str">
        <f>""""&amp;SUBSTITUTE('Definition (EN)'!I13, "{", "%{")&amp;""""</f>
        <v>""</v>
      </c>
    </row>
    <row r="119">
      <c r="A119" t="str">
        <f>LOWER('Definition (EN)'!C13&amp;"_"&amp;'Definition (EN)'!D13&amp;"_"&amp;'Definition (EN)'!$U$3&amp;"_"&amp;'Definition (EN)'!$H$2&amp;":")</f>
        <v>user_accept_activity_singular:</v>
      </c>
      <c r="B119" t="str">
        <f>""""&amp;SUBSTITUTE('Definition (EN)'!U13, "{", "%{")&amp;""""</f>
        <v>"%{ACTOR} and %{USER} are now friends"</v>
      </c>
    </row>
    <row r="120">
      <c r="A120" t="str">
        <f>LOWER('Definition (EN)'!C13&amp;"_"&amp;'Definition (EN)'!D13&amp;"_"&amp;'Definition (EN)'!$Q$3&amp;"_"&amp;'Definition (EN)'!$H$2&amp;":")</f>
        <v>user_accept_notify_singular:</v>
      </c>
      <c r="B120" t="str">
        <f>""""&amp;SUBSTITUTE('Definition (EN)'!Q13, "{", "%{")&amp;""""</f>
        <v>"You and %{USER} are now friends"</v>
      </c>
    </row>
    <row r="121">
      <c r="A121" t="str">
        <f>LOWER('Definition (EN)'!C13&amp;"_"&amp;'Definition (EN)'!D13&amp;"_"&amp;'Definition (EN)'!$M$3&amp;"_"&amp;'Definition (EN)'!$H$2&amp;":")</f>
        <v>user_accept_push_singular:</v>
      </c>
      <c r="B121" t="str">
        <f>""""&amp;SUBSTITUTE('Definition (EN)'!M13, "{", "%{")&amp;""""</f>
        <v>"%{ACTOR} has accepted your friend request"</v>
      </c>
    </row>
    <row r="122">
      <c r="A122" t="str">
        <f>LOWER('Definition (EN)'!C13&amp;"_"&amp;'Definition (EN)'!D13&amp;"_"&amp;'Definition (EN)'!$W$3&amp;"_"&amp;'Definition (EN)'!$W$2&amp;":")</f>
        <v>user_accept_activity_plural:</v>
      </c>
      <c r="B122" t="str">
        <f>""""&amp;SUBSTITUTE('Definition (EN)'!W13, "{", "%{")&amp;""""</f>
        <v>"%{ACTOR} and %{USER} are now friends"</v>
      </c>
    </row>
    <row r="123">
      <c r="A123" t="str">
        <f>LOWER('Definition (EN)'!C13&amp;"_"&amp;'Definition (EN)'!D13&amp;"_"&amp;'Definition (EN)'!$AA$3&amp;"_"&amp;'Definition (EN)'!$AA$2&amp;":")</f>
        <v>user_accept_activity_aggregate:</v>
      </c>
      <c r="B123" t="str">
        <f>""""&amp;SUBSTITUTE('Definition (EN)'!AA13, "{", "%{")&amp;""""</f>
        <v>"%{ACTOR} and %{USER} are now friends"</v>
      </c>
    </row>
    <row r="124">
      <c r="A124" t="str">
        <f>LOWER('Definition (EN)'!C13&amp;"_"&amp;'Definition (EN)'!D13&amp;"_"&amp;'Definition (EN)'!$J$3&amp;"_"&amp;'Definition (EN)'!$H$2&amp;":")</f>
        <v>user_accept_me-to-owner_singular:</v>
      </c>
      <c r="B124" t="str">
        <f>""""&amp;SUBSTITUTE('Definition (EN)'!J13, "{", "%{")&amp;""""</f>
        <v>""</v>
      </c>
    </row>
    <row r="125">
      <c r="A125" t="str">
        <f>LOWER('Definition (EN)'!C13&amp;"_"&amp;'Definition (EN)'!D13&amp;"_"&amp;'Definition (EN)'!$V$3&amp;"_"&amp;'Definition (EN)'!$H$2&amp;":")</f>
        <v>user_accept_activity-to-owner_singular:</v>
      </c>
      <c r="B125" t="str">
        <f>""""&amp;SUBSTITUTE('Definition (EN)'!V13, "{", "%{")&amp;""""</f>
        <v>"You and %{USER} are now friends"</v>
      </c>
    </row>
    <row r="126">
      <c r="A126" t="str">
        <f>LOWER('Definition (EN)'!C13&amp;"_"&amp;'Definition (EN)'!D13&amp;"_"&amp;'Definition (EN)'!$R$3&amp;"_"&amp;'Definition (EN)'!$H$2&amp;":")</f>
        <v>user_accept_notify-to-owner_singular:</v>
      </c>
      <c r="B126" t="str">
        <f>""""&amp;SUBSTITUTE('Definition (EN)'!R13, "{", "%{")&amp;""""</f>
        <v>"You and %{USER} are now friends"</v>
      </c>
    </row>
    <row r="127">
      <c r="A127" t="str">
        <f>LOWER('Definition (EN)'!C13&amp;"_"&amp;'Definition (EN)'!D13&amp;"_"&amp;'Definition (EN)'!$N$3&amp;"_"&amp;'Definition (EN)'!$H$2&amp;":")</f>
        <v>user_accept_push-to-owner_singular:</v>
      </c>
      <c r="B127" t="str">
        <f>""""&amp;SUBSTITUTE('Definition (EN)'!N13, "{", "%{")&amp;""""</f>
        <v>"%{ACTOR} has accepted your friend request"</v>
      </c>
    </row>
    <row r="128">
      <c r="A128" t="str">
        <f>LOWER('Definition (EN)'!C13&amp;"_"&amp;'Definition (EN)'!D13&amp;"_"&amp;'Definition (EN)'!$X$3&amp;"_"&amp;'Definition (EN)'!$W$2&amp;":")</f>
        <v>user_accept_activity-to-owner_plural:</v>
      </c>
      <c r="B128" t="str">
        <f>""""&amp;SUBSTITUTE('Definition (EN)'!X13, "{", "%{")&amp;""""</f>
        <v>"You and %{USER} are now friends"</v>
      </c>
    </row>
    <row r="129">
      <c r="A129" t="str">
        <f>LOWER('Definition (EN)'!C13&amp;"_"&amp;'Definition (EN)'!D13&amp;"_"&amp;'Definition (EN)'!$AB$3&amp;"_"&amp;'Definition (EN)'!$AA$2&amp;":")</f>
        <v>user_accept_activity-to-owner_aggregate:</v>
      </c>
      <c r="B129" t="str">
        <f>""""&amp;SUBSTITUTE('Definition (EN)'!AB13, "{", "%{")&amp;""""</f>
        <v>"You and %{USER} are now friends"</v>
      </c>
    </row>
    <row r="131">
      <c r="A131" t="str">
        <f>LOWER('Definition (EN)'!C14&amp;"_"&amp;'Definition (EN)'!D14&amp;"_"&amp;'Definition (EN)'!$I$3&amp;"_"&amp;'Definition (EN)'!$H$2&amp;":")</f>
        <v>user_friendship_me_singular:</v>
      </c>
      <c r="B131" t="str">
        <f>""""&amp;SUBSTITUTE('Definition (EN)'!I14, "{", "%{")&amp;""""</f>
        <v>"You accepted the friend request from: %{USER}"</v>
      </c>
    </row>
    <row r="132">
      <c r="A132" t="str">
        <f>LOWER('Definition (EN)'!C14&amp;"_"&amp;'Definition (EN)'!D14&amp;"_"&amp;'Definition (EN)'!$U$3&amp;"_"&amp;'Definition (EN)'!$H$2&amp;":")</f>
        <v>user_friendship_activity_singular:</v>
      </c>
      <c r="B132" t="str">
        <f>""""&amp;SUBSTITUTE('Definition (EN)'!U14, "{", "%{")&amp;""""</f>
        <v>"%{USER} and %{ACTOR} are now friends"</v>
      </c>
    </row>
    <row r="133">
      <c r="A133" t="str">
        <f>LOWER('Definition (EN)'!C14&amp;"_"&amp;'Definition (EN)'!D14&amp;"_"&amp;'Definition (EN)'!$Q$3&amp;"_"&amp;'Definition (EN)'!$H$2&amp;":")</f>
        <v>user_friendship_notify_singular:</v>
      </c>
      <c r="B133" t="str">
        <f>""""&amp;SUBSTITUTE('Definition (EN)'!Q14, "{", "%{")&amp;""""</f>
        <v>"You and %{ACTOR} are now friends"</v>
      </c>
    </row>
    <row r="134">
      <c r="A134" t="str">
        <f>LOWER('Definition (EN)'!C14&amp;"_"&amp;'Definition (EN)'!D14&amp;"_"&amp;'Definition (EN)'!$M$3&amp;"_"&amp;'Definition (EN)'!$H$2&amp;":")</f>
        <v>user_friendship_push_singular:</v>
      </c>
      <c r="B134" t="str">
        <f>""""&amp;SUBSTITUTE('Definition (EN)'!M14, "{", "%{")&amp;""""</f>
        <v>""</v>
      </c>
    </row>
    <row r="135">
      <c r="A135" t="str">
        <f>LOWER('Definition (EN)'!C14&amp;"_"&amp;'Definition (EN)'!D14&amp;"_"&amp;'Definition (EN)'!$W$3&amp;"_"&amp;'Definition (EN)'!$W$2&amp;":")</f>
        <v>user_friendship_activity_plural:</v>
      </c>
      <c r="B135" t="str">
        <f>""""&amp;SUBSTITUTE('Definition (EN)'!W14, "{", "%{")&amp;""""</f>
        <v>"%{USER} and %{ACTOR} are now friends"</v>
      </c>
    </row>
    <row r="136">
      <c r="A136" t="str">
        <f>LOWER('Definition (EN)'!C14&amp;"_"&amp;'Definition (EN)'!D14&amp;"_"&amp;'Definition (EN)'!$AA$3&amp;"_"&amp;'Definition (EN)'!$AA$2&amp;":")</f>
        <v>user_friendship_activity_aggregate:</v>
      </c>
      <c r="B136" t="str">
        <f>""""&amp;SUBSTITUTE('Definition (EN)'!AA14, "{", "%{")&amp;""""</f>
        <v>"%{USER} and %{ACTOR} are now friends"</v>
      </c>
    </row>
    <row r="137">
      <c r="A137" t="str">
        <f>LOWER('Definition (EN)'!C14&amp;"_"&amp;'Definition (EN)'!D14&amp;"_"&amp;'Definition (EN)'!$J$3&amp;"_"&amp;'Definition (EN)'!$H$2&amp;":")</f>
        <v>user_friendship_me-to-owner_singular:</v>
      </c>
      <c r="B137" t="str">
        <f>""""&amp;SUBSTITUTE('Definition (EN)'!J14, "{", "%{")&amp;""""</f>
        <v>""</v>
      </c>
    </row>
    <row r="138">
      <c r="A138" t="str">
        <f>LOWER('Definition (EN)'!C14&amp;"_"&amp;'Definition (EN)'!D14&amp;"_"&amp;'Definition (EN)'!$V$3&amp;"_"&amp;'Definition (EN)'!$H$2&amp;":")</f>
        <v>user_friendship_activity-to-owner_singular:</v>
      </c>
      <c r="B138" t="str">
        <f>""""&amp;SUBSTITUTE('Definition (EN)'!V14, "{", "%{")&amp;""""</f>
        <v>"You and %{ACTOR} are now friends"</v>
      </c>
    </row>
    <row r="139">
      <c r="A139" t="str">
        <f>LOWER('Definition (EN)'!C14&amp;"_"&amp;'Definition (EN)'!D14&amp;"_"&amp;'Definition (EN)'!$R$3&amp;"_"&amp;'Definition (EN)'!$H$2&amp;":")</f>
        <v>user_friendship_notify-to-owner_singular:</v>
      </c>
      <c r="B139" t="str">
        <f>""""&amp;SUBSTITUTE('Definition (EN)'!R14, "{", "%{")&amp;""""</f>
        <v>"You and %{ACTOR} are now friends"</v>
      </c>
    </row>
    <row r="140">
      <c r="A140" t="str">
        <f>LOWER('Definition (EN)'!C14&amp;"_"&amp;'Definition (EN)'!D14&amp;"_"&amp;'Definition (EN)'!$N$3&amp;"_"&amp;'Definition (EN)'!$H$2&amp;":")</f>
        <v>user_friendship_push-to-owner_singular:</v>
      </c>
      <c r="B140" t="str">
        <f>""""&amp;SUBSTITUTE('Definition (EN)'!N14, "{", "%{")&amp;""""</f>
        <v>""</v>
      </c>
    </row>
    <row r="141">
      <c r="A141" t="str">
        <f>LOWER('Definition (EN)'!C14&amp;"_"&amp;'Definition (EN)'!D14&amp;"_"&amp;'Definition (EN)'!$X$3&amp;"_"&amp;'Definition (EN)'!$W$2&amp;":")</f>
        <v>user_friendship_activity-to-owner_plural:</v>
      </c>
      <c r="B141" t="str">
        <f>""""&amp;SUBSTITUTE('Definition (EN)'!X14, "{", "%{")&amp;""""</f>
        <v>"You and %{ACTOR} are now friends"</v>
      </c>
    </row>
    <row r="142">
      <c r="A142" t="str">
        <f>LOWER('Definition (EN)'!C14&amp;"_"&amp;'Definition (EN)'!D14&amp;"_"&amp;'Definition (EN)'!$AB$3&amp;"_"&amp;'Definition (EN)'!$AA$2&amp;":")</f>
        <v>user_friendship_activity-to-owner_aggregate:</v>
      </c>
      <c r="B142" t="str">
        <f>""""&amp;SUBSTITUTE('Definition (EN)'!AB14, "{", "%{")&amp;""""</f>
        <v>"You and %{ACTOR} are now friends"</v>
      </c>
    </row>
    <row r="144">
      <c r="A144" t="str">
        <f>LOWER('Definition (EN)'!C15&amp;"_"&amp;'Definition (EN)'!D15&amp;"_"&amp;'Definition (EN)'!$I$3&amp;"_"&amp;'Definition (EN)'!$H$2&amp;":")</f>
        <v>group_membership_me_singular:</v>
      </c>
      <c r="B144" t="str">
        <f>""""&amp;SUBSTITUTE('Definition (EN)'!I15, "{", "%{")&amp;""""</f>
        <v>"You subscribed to the slot group: %{NAME}"</v>
      </c>
    </row>
    <row r="145">
      <c r="A145" t="str">
        <f>LOWER('Definition (EN)'!C15&amp;"_"&amp;'Definition (EN)'!D15&amp;"_"&amp;'Definition (EN)'!$U$3&amp;"_"&amp;'Definition (EN)'!$H$2&amp;":")</f>
        <v>group_membership_activity_singular:</v>
      </c>
      <c r="B145" t="str">
        <f>""""&amp;SUBSTITUTE('Definition (EN)'!U15, "{", "%{")&amp;""""</f>
        <v>"%{ACTOR} subscribed to the slot group %{NAME}."</v>
      </c>
    </row>
    <row r="146">
      <c r="A146" t="str">
        <f>LOWER('Definition (EN)'!C15&amp;"_"&amp;'Definition (EN)'!D15&amp;"_"&amp;'Definition (EN)'!$Q$3&amp;"_"&amp;'Definition (EN)'!$H$2&amp;":")</f>
        <v>group_membership_notify_singular:</v>
      </c>
      <c r="B146" t="str">
        <f>""""&amp;SUBSTITUTE('Definition (EN)'!Q15, "{", "%{")&amp;""""</f>
        <v>"%{ACTOR} subscribed to the slot group %{NAME}"</v>
      </c>
    </row>
    <row r="147">
      <c r="A147" t="str">
        <f>LOWER('Definition (EN)'!C15&amp;"_"&amp;'Definition (EN)'!D15&amp;"_"&amp;'Definition (EN)'!$M$3&amp;"_"&amp;'Definition (EN)'!$H$2&amp;":")</f>
        <v>group_membership_push_singular:</v>
      </c>
      <c r="B147" t="str">
        <f>""""&amp;SUBSTITUTE('Definition (EN)'!M15, "{", "%{")&amp;""""</f>
        <v>"%{ACTOR} subscribed to the slot group %{NAME}"</v>
      </c>
    </row>
    <row r="148">
      <c r="A148" t="str">
        <f>LOWER('Definition (EN)'!C15&amp;"_"&amp;'Definition (EN)'!D15&amp;"_"&amp;'Definition (EN)'!$W$3&amp;"_"&amp;'Definition (EN)'!$W$2&amp;":")</f>
        <v>group_membership_activity_plural:</v>
      </c>
      <c r="B148" t="str">
        <f>""""&amp;SUBSTITUTE('Definition (EN)'!W15, "{", "%{")&amp;""""</f>
        <v>"%{ACTOR} and %{USER} subscribed to the slot group: %{NAME}."</v>
      </c>
    </row>
    <row r="149">
      <c r="A149" t="str">
        <f>LOWER('Definition (EN)'!C15&amp;"_"&amp;'Definition (EN)'!D15&amp;"_"&amp;'Definition (EN)'!$AA$3&amp;"_"&amp;'Definition (EN)'!$AA$2&amp;":")</f>
        <v>group_membership_activity_aggregate:</v>
      </c>
      <c r="B149" t="str">
        <f>""""&amp;SUBSTITUTE('Definition (EN)'!AA15, "{", "%{")&amp;""""</f>
        <v>"%{ACTOR} and %{COUNT} others subscribed to the slot group: %{NAME}."</v>
      </c>
    </row>
    <row r="150">
      <c r="A150" t="str">
        <f>LOWER('Definition (EN)'!C15&amp;"_"&amp;'Definition (EN)'!D15&amp;"_"&amp;'Definition (EN)'!$J$3&amp;"_"&amp;'Definition (EN)'!$H$2&amp;":")</f>
        <v>group_membership_me-to-owner_singular:</v>
      </c>
      <c r="B150" t="str">
        <f>""""&amp;SUBSTITUTE('Definition (EN)'!J15, "{", "%{")&amp;""""</f>
        <v>""</v>
      </c>
    </row>
    <row r="151">
      <c r="A151" t="str">
        <f>LOWER('Definition (EN)'!C15&amp;"_"&amp;'Definition (EN)'!D15&amp;"_"&amp;'Definition (EN)'!$V$3&amp;"_"&amp;'Definition (EN)'!$H$2&amp;":")</f>
        <v>group_membership_activity-to-owner_singular:</v>
      </c>
      <c r="B151" t="str">
        <f>""""&amp;SUBSTITUTE('Definition (EN)'!V15, "{", "%{")&amp;""""</f>
        <v>"%{ACTOR} subscribed to your slot group %{NAME}."</v>
      </c>
    </row>
    <row r="152">
      <c r="A152" t="str">
        <f>LOWER('Definition (EN)'!C15&amp;"_"&amp;'Definition (EN)'!D15&amp;"_"&amp;'Definition (EN)'!$R$3&amp;"_"&amp;'Definition (EN)'!$H$2&amp;":")</f>
        <v>group_membership_notify-to-owner_singular:</v>
      </c>
      <c r="B152" t="str">
        <f>""""&amp;SUBSTITUTE('Definition (EN)'!R15, "{", "%{")&amp;""""</f>
        <v>"%{ACTOR} subscribed to your slot group %{NAME}"</v>
      </c>
    </row>
    <row r="153">
      <c r="A153" t="str">
        <f>LOWER('Definition (EN)'!C15&amp;"_"&amp;'Definition (EN)'!D15&amp;"_"&amp;'Definition (EN)'!$N$3&amp;"_"&amp;'Definition (EN)'!$H$2&amp;":")</f>
        <v>group_membership_push-to-owner_singular:</v>
      </c>
      <c r="B153" t="str">
        <f>""""&amp;SUBSTITUTE('Definition (EN)'!N15, "{", "%{")&amp;""""</f>
        <v>"%{ACTOR} subscribed to your slot group %{NAME}"</v>
      </c>
    </row>
    <row r="154">
      <c r="A154" t="str">
        <f>LOWER('Definition (EN)'!C15&amp;"_"&amp;'Definition (EN)'!D15&amp;"_"&amp;'Definition (EN)'!$X$3&amp;"_"&amp;'Definition (EN)'!$W$2&amp;":")</f>
        <v>group_membership_activity-to-owner_plural:</v>
      </c>
      <c r="B154" t="str">
        <f>""""&amp;SUBSTITUTE('Definition (EN)'!X15, "{", "%{")&amp;""""</f>
        <v>"%{ACTOR} and %{USER} subscribed to your slot group: %{NAME}."</v>
      </c>
    </row>
    <row r="155">
      <c r="A155" t="str">
        <f>LOWER('Definition (EN)'!C15&amp;"_"&amp;'Definition (EN)'!D15&amp;"_"&amp;'Definition (EN)'!$AB$3&amp;"_"&amp;'Definition (EN)'!$AA$2&amp;":")</f>
        <v>group_membership_activity-to-owner_aggregate:</v>
      </c>
      <c r="B155" t="str">
        <f>""""&amp;SUBSTITUTE('Definition (EN)'!AB15, "{", "%{")&amp;""""</f>
        <v>"%{ACTOR} and %{COUNT} others subscribed to your slot group: %{NAME}."</v>
      </c>
    </row>
    <row r="157">
      <c r="A157" t="str">
        <f>LOWER('Definition (EN)'!C16&amp;"_"&amp;'Definition (EN)'!D16&amp;"_"&amp;'Definition (EN)'!$I$3&amp;"_"&amp;'Definition (EN)'!$H$2&amp;":")</f>
        <v>group_membertag_me_singular:</v>
      </c>
      <c r="B157" t="str">
        <f>""""&amp;SUBSTITUTE('Definition (EN)'!I16, "{", "%{")&amp;""""</f>
        <v>"You added %{USER} to the slot group: %{NAME}"</v>
      </c>
    </row>
    <row r="158">
      <c r="A158" t="str">
        <f>LOWER('Definition (EN)'!C16&amp;"_"&amp;'Definition (EN)'!D16&amp;"_"&amp;'Definition (EN)'!$U$3&amp;"_"&amp;'Definition (EN)'!$H$2&amp;":")</f>
        <v>group_membertag_activity_singular:</v>
      </c>
      <c r="B158" t="str">
        <f>""""&amp;SUBSTITUTE('Definition (EN)'!U16, "{", "%{")&amp;""""</f>
        <v>"%{ACTOR} added %{USER} to the slot group: %{NAME}."</v>
      </c>
    </row>
    <row r="159">
      <c r="A159" t="str">
        <f>LOWER('Definition (EN)'!C16&amp;"_"&amp;'Definition (EN)'!D16&amp;"_"&amp;'Definition (EN)'!$Q$3&amp;"_"&amp;'Definition (EN)'!$H$2&amp;":")</f>
        <v>group_membertag_notify_singular:</v>
      </c>
      <c r="B159" t="str">
        <f>""""&amp;SUBSTITUTE('Definition (EN)'!Q16, "{", "%{")&amp;""""</f>
        <v>"%{ACTOR} added you to the slot group: %{NAME}"</v>
      </c>
    </row>
    <row r="160">
      <c r="A160" t="str">
        <f>LOWER('Definition (EN)'!C16&amp;"_"&amp;'Definition (EN)'!D16&amp;"_"&amp;'Definition (EN)'!$M$3&amp;"_"&amp;'Definition (EN)'!$H$2&amp;":")</f>
        <v>group_membertag_push_singular:</v>
      </c>
      <c r="B160" t="str">
        <f>""""&amp;SUBSTITUTE('Definition (EN)'!M16, "{", "%{")&amp;""""</f>
        <v>"%{ACTOR} added you to the slot group: %{NAME}"</v>
      </c>
    </row>
    <row r="161">
      <c r="A161" t="str">
        <f>LOWER('Definition (EN)'!C16&amp;"_"&amp;'Definition (EN)'!D16&amp;"_"&amp;'Definition (EN)'!$W$3&amp;"_"&amp;'Definition (EN)'!$W$2&amp;":")</f>
        <v>group_membertag_activity_plural:</v>
      </c>
      <c r="B161" t="str">
        <f>""""&amp;SUBSTITUTE('Definition (EN)'!W16, "{", "%{")&amp;""""</f>
        <v>"%{ACTOR} added %{USER} to the slot group: %{NAME}."</v>
      </c>
    </row>
    <row r="162">
      <c r="A162" t="str">
        <f>LOWER('Definition (EN)'!C16&amp;"_"&amp;'Definition (EN)'!D16&amp;"_"&amp;'Definition (EN)'!$AA$3&amp;"_"&amp;'Definition (EN)'!$AA$2&amp;":")</f>
        <v>group_membertag_activity_aggregate:</v>
      </c>
      <c r="B162" t="str">
        <f>""""&amp;SUBSTITUTE('Definition (EN)'!AA16, "{", "%{")&amp;""""</f>
        <v>"%{ACTOR} added %{USER} to the slot group: %{NAME}."</v>
      </c>
    </row>
    <row r="163">
      <c r="A163" t="str">
        <f>LOWER('Definition (EN)'!C16&amp;"_"&amp;'Definition (EN)'!D16&amp;"_"&amp;'Definition (EN)'!$J$3&amp;"_"&amp;'Definition (EN)'!$H$2&amp;":")</f>
        <v>group_membertag_me-to-owner_singular:</v>
      </c>
      <c r="B163" t="str">
        <f>""""&amp;SUBSTITUTE('Definition (EN)'!J16, "{", "%{")&amp;""""</f>
        <v>"You added %{USER} to your slot group: %{NAME}"</v>
      </c>
    </row>
    <row r="164">
      <c r="A164" t="str">
        <f>LOWER('Definition (EN)'!C16&amp;"_"&amp;'Definition (EN)'!D16&amp;"_"&amp;'Definition (EN)'!$V$3&amp;"_"&amp;'Definition (EN)'!$H$2&amp;":")</f>
        <v>group_membertag_activity-to-owner_singular:</v>
      </c>
      <c r="B164" t="str">
        <f>""""&amp;SUBSTITUTE('Definition (EN)'!V16, "{", "%{")&amp;""""</f>
        <v>"%{ACTOR} added %{USER} to your slot group: %{NAME}."</v>
      </c>
    </row>
    <row r="165">
      <c r="A165" t="str">
        <f>LOWER('Definition (EN)'!C16&amp;"_"&amp;'Definition (EN)'!D16&amp;"_"&amp;'Definition (EN)'!$R$3&amp;"_"&amp;'Definition (EN)'!$H$2&amp;":")</f>
        <v>group_membertag_notify-to-owner_singular:</v>
      </c>
      <c r="B165" t="str">
        <f>""""&amp;SUBSTITUTE('Definition (EN)'!R16, "{", "%{")&amp;""""</f>
        <v>"%{ACTOR} added %{USER} to your slot group: %{NAME}"</v>
      </c>
    </row>
    <row r="166">
      <c r="A166" t="str">
        <f>LOWER('Definition (EN)'!C16&amp;"_"&amp;'Definition (EN)'!D16&amp;"_"&amp;'Definition (EN)'!$N$3&amp;"_"&amp;'Definition (EN)'!$H$2&amp;":")</f>
        <v>group_membertag_push-to-owner_singular:</v>
      </c>
      <c r="B166" t="str">
        <f>""""&amp;SUBSTITUTE('Definition (EN)'!N16, "{", "%{")&amp;""""</f>
        <v>""</v>
      </c>
    </row>
    <row r="167">
      <c r="A167" t="str">
        <f>LOWER('Definition (EN)'!C16&amp;"_"&amp;'Definition (EN)'!D16&amp;"_"&amp;'Definition (EN)'!$X$3&amp;"_"&amp;'Definition (EN)'!$W$2&amp;":")</f>
        <v>group_membertag_activity-to-owner_plural:</v>
      </c>
      <c r="B167" t="str">
        <f>""""&amp;SUBSTITUTE('Definition (EN)'!X16, "{", "%{")&amp;""""</f>
        <v>"%{ACTOR} added %{USER} to your slot group: %{NAME}."</v>
      </c>
    </row>
    <row r="168">
      <c r="A168" t="str">
        <f>LOWER('Definition (EN)'!C16&amp;"_"&amp;'Definition (EN)'!D16&amp;"_"&amp;'Definition (EN)'!$AB$3&amp;"_"&amp;'Definition (EN)'!$AA$2&amp;":")</f>
        <v>group_membertag_activity-to-owner_aggregate:</v>
      </c>
      <c r="B168" t="str">
        <f>""""&amp;SUBSTITUTE('Definition (EN)'!AB16, "{", "%{")&amp;""""</f>
        <v>"%{ACTOR} added %{USER} to your slot group: %{NAME}."</v>
      </c>
    </row>
    <row r="170">
      <c r="A170" t="str">
        <f>LOWER('Definition (EN)'!C17&amp;"_"&amp;'Definition (EN)'!D17&amp;"_"&amp;'Definition (EN)'!$I$3&amp;"_"&amp;'Definition (EN)'!$H$2&amp;":")</f>
        <v>slot_delete_me_singular:</v>
      </c>
      <c r="B170" t="str">
        <f>""""&amp;SUBSTITUTE('Definition (EN)'!I17, "{", "%{")&amp;""""</f>
        <v>"You deleted the Slot: %{TITLE}"</v>
      </c>
    </row>
    <row r="171">
      <c r="A171" t="str">
        <f>LOWER('Definition (EN)'!C17&amp;"_"&amp;'Definition (EN)'!D17&amp;"_"&amp;'Definition (EN)'!$U$3&amp;"_"&amp;'Definition (EN)'!$H$2&amp;":")</f>
        <v>slot_delete_activity_singular:</v>
      </c>
      <c r="B171" t="str">
        <f>""""&amp;SUBSTITUTE('Definition (EN)'!U17, "{", "%{")&amp;""""</f>
        <v>""</v>
      </c>
    </row>
    <row r="172">
      <c r="A172" t="str">
        <f>LOWER('Definition (EN)'!C17&amp;"_"&amp;'Definition (EN)'!D17&amp;"_"&amp;'Definition (EN)'!$Q$3&amp;"_"&amp;'Definition (EN)'!$H$2&amp;":")</f>
        <v>slot_delete_notify_singular:</v>
      </c>
      <c r="B172" t="str">
        <f>""""&amp;SUBSTITUTE('Definition (EN)'!Q17, "{", "%{")&amp;""""</f>
        <v>"%{ACTOR} deleted the Slot: %{TITLE}"</v>
      </c>
    </row>
    <row r="173">
      <c r="A173" t="str">
        <f>LOWER('Definition (EN)'!C17&amp;"_"&amp;'Definition (EN)'!D17&amp;"_"&amp;'Definition (EN)'!$M$3&amp;"_"&amp;'Definition (EN)'!$H$2&amp;":")</f>
        <v>slot_delete_push_singular:</v>
      </c>
      <c r="B173" t="str">
        <f>""""&amp;SUBSTITUTE('Definition (EN)'!M17, "{", "%{")&amp;""""</f>
        <v>"%{ACTOR} deleted the Slot: %{TITLE}"</v>
      </c>
    </row>
    <row r="174">
      <c r="A174" t="str">
        <f>LOWER('Definition (EN)'!C17&amp;"_"&amp;'Definition (EN)'!D17&amp;"_"&amp;'Definition (EN)'!$W$3&amp;"_"&amp;'Definition (EN)'!$W$2&amp;":")</f>
        <v>slot_delete_activity_plural:</v>
      </c>
      <c r="B174" t="str">
        <f>""""&amp;SUBSTITUTE('Definition (EN)'!W17, "{", "%{")&amp;""""</f>
        <v>""</v>
      </c>
    </row>
    <row r="175">
      <c r="A175" t="str">
        <f>LOWER('Definition (EN)'!C17&amp;"_"&amp;'Definition (EN)'!D17&amp;"_"&amp;'Definition (EN)'!$AA$3&amp;"_"&amp;'Definition (EN)'!$AA$2&amp;":")</f>
        <v>slot_delete_activity_aggregate:</v>
      </c>
      <c r="B175" t="str">
        <f>""""&amp;SUBSTITUTE('Definition (EN)'!AA17, "{", "%{")&amp;""""</f>
        <v>""</v>
      </c>
    </row>
    <row r="176">
      <c r="A176" t="str">
        <f>LOWER('Definition (EN)'!C17&amp;"_"&amp;'Definition (EN)'!D17&amp;"_"&amp;'Definition (EN)'!$J$3&amp;"_"&amp;'Definition (EN)'!$H$2&amp;":")</f>
        <v>slot_delete_me-to-owner_singular:</v>
      </c>
      <c r="B176" t="str">
        <f>""""&amp;SUBSTITUTE('Definition (EN)'!J17, "{", "%{")&amp;""""</f>
        <v>"You deleted the Slot: %{TITLE}"</v>
      </c>
    </row>
    <row r="177">
      <c r="A177" t="str">
        <f>LOWER('Definition (EN)'!C17&amp;"_"&amp;'Definition (EN)'!D17&amp;"_"&amp;'Definition (EN)'!$V$3&amp;"_"&amp;'Definition (EN)'!$H$2&amp;":")</f>
        <v>slot_delete_activity-to-owner_singular:</v>
      </c>
      <c r="B177" t="str">
        <f>""""&amp;SUBSTITUTE('Definition (EN)'!V17, "{", "%{")&amp;""""</f>
        <v>""</v>
      </c>
    </row>
    <row r="178">
      <c r="A178" t="str">
        <f>LOWER('Definition (EN)'!C17&amp;"_"&amp;'Definition (EN)'!D17&amp;"_"&amp;'Definition (EN)'!$R$3&amp;"_"&amp;'Definition (EN)'!$H$2&amp;":")</f>
        <v>slot_delete_notify-to-owner_singular:</v>
      </c>
      <c r="B178" t="str">
        <f>""""&amp;SUBSTITUTE('Definition (EN)'!R17, "{", "%{")&amp;""""</f>
        <v>""</v>
      </c>
    </row>
    <row r="179">
      <c r="A179" t="str">
        <f>LOWER('Definition (EN)'!C17&amp;"_"&amp;'Definition (EN)'!D17&amp;"_"&amp;'Definition (EN)'!$N$3&amp;"_"&amp;'Definition (EN)'!$H$2&amp;":")</f>
        <v>slot_delete_push-to-owner_singular:</v>
      </c>
      <c r="B179" t="str">
        <f>""""&amp;SUBSTITUTE('Definition (EN)'!N17, "{", "%{")&amp;""""</f>
        <v>""</v>
      </c>
    </row>
    <row r="180">
      <c r="A180" t="str">
        <f>LOWER('Definition (EN)'!C17&amp;"_"&amp;'Definition (EN)'!D17&amp;"_"&amp;'Definition (EN)'!$X$3&amp;"_"&amp;'Definition (EN)'!$W$2&amp;":")</f>
        <v>slot_delete_activity-to-owner_plural:</v>
      </c>
      <c r="B180" t="str">
        <f>""""&amp;SUBSTITUTE('Definition (EN)'!X17, "{", "%{")&amp;""""</f>
        <v>""</v>
      </c>
    </row>
    <row r="181">
      <c r="A181" t="str">
        <f>LOWER('Definition (EN)'!C17&amp;"_"&amp;'Definition (EN)'!D17&amp;"_"&amp;'Definition (EN)'!$AB$3&amp;"_"&amp;'Definition (EN)'!$AA$2&amp;":")</f>
        <v>slot_delete_activity-to-owner_aggregate:</v>
      </c>
      <c r="B181" t="str">
        <f>""""&amp;SUBSTITUTE('Definition (EN)'!AB17, "{", "%{")&amp;""""</f>
        <v>""</v>
      </c>
    </row>
    <row r="183">
      <c r="A183" t="str">
        <f>LOWER('Definition (EN)'!C18&amp;"_"&amp;'Definition (EN)'!D18&amp;"_"&amp;'Definition (EN)'!$I$3&amp;"_"&amp;'Definition (EN)'!$H$2&amp;":")</f>
        <v>slot_unslot_me_singular:</v>
      </c>
      <c r="B183" t="str">
        <f>""""&amp;SUBSTITUTE('Definition (EN)'!I18, "{", "%{")&amp;""""</f>
        <v>"You removed the Reslot: %{TITLE}"</v>
      </c>
    </row>
    <row r="184">
      <c r="A184" t="str">
        <f>LOWER('Definition (EN)'!C18&amp;"_"&amp;'Definition (EN)'!D18&amp;"_"&amp;'Definition (EN)'!$U$3&amp;"_"&amp;'Definition (EN)'!$H$2&amp;":")</f>
        <v>slot_unslot_activity_singular:</v>
      </c>
      <c r="B184" t="str">
        <f>""""&amp;SUBSTITUTE('Definition (EN)'!U18, "{", "%{")&amp;""""</f>
        <v>""</v>
      </c>
    </row>
    <row r="185">
      <c r="A185" t="str">
        <f>LOWER('Definition (EN)'!C18&amp;"_"&amp;'Definition (EN)'!D18&amp;"_"&amp;'Definition (EN)'!$Q$3&amp;"_"&amp;'Definition (EN)'!$H$2&amp;":")</f>
        <v>slot_unslot_notify_singular:</v>
      </c>
      <c r="B185" t="str">
        <f>""""&amp;SUBSTITUTE('Definition (EN)'!Q18, "{", "%{")&amp;""""</f>
        <v>""</v>
      </c>
    </row>
    <row r="186">
      <c r="A186" t="str">
        <f>LOWER('Definition (EN)'!C18&amp;"_"&amp;'Definition (EN)'!D18&amp;"_"&amp;'Definition (EN)'!$M$3&amp;"_"&amp;'Definition (EN)'!$H$2&amp;":")</f>
        <v>slot_unslot_push_singular:</v>
      </c>
      <c r="B186" t="str">
        <f>""""&amp;SUBSTITUTE('Definition (EN)'!M18, "{", "%{")&amp;""""</f>
        <v>""</v>
      </c>
    </row>
    <row r="187">
      <c r="A187" t="str">
        <f>LOWER('Definition (EN)'!C18&amp;"_"&amp;'Definition (EN)'!D18&amp;"_"&amp;'Definition (EN)'!$W$3&amp;"_"&amp;'Definition (EN)'!$W$2&amp;":")</f>
        <v>slot_unslot_activity_plural:</v>
      </c>
      <c r="B187" t="str">
        <f>""""&amp;SUBSTITUTE('Definition (EN)'!W18, "{", "%{")&amp;""""</f>
        <v>""</v>
      </c>
    </row>
    <row r="188">
      <c r="A188" t="str">
        <f>LOWER('Definition (EN)'!C18&amp;"_"&amp;'Definition (EN)'!D18&amp;"_"&amp;'Definition (EN)'!$AA$3&amp;"_"&amp;'Definition (EN)'!$AA$2&amp;":")</f>
        <v>slot_unslot_activity_aggregate:</v>
      </c>
      <c r="B188" t="str">
        <f>""""&amp;SUBSTITUTE('Definition (EN)'!AA18, "{", "%{")&amp;""""</f>
        <v>""</v>
      </c>
    </row>
    <row r="189">
      <c r="A189" t="str">
        <f>LOWER('Definition (EN)'!C18&amp;"_"&amp;'Definition (EN)'!D18&amp;"_"&amp;'Definition (EN)'!$J$3&amp;"_"&amp;'Definition (EN)'!$H$2&amp;":")</f>
        <v>slot_unslot_me-to-owner_singular:</v>
      </c>
      <c r="B189" t="str">
        <f>""""&amp;SUBSTITUTE('Definition (EN)'!J18, "{", "%{")&amp;""""</f>
        <v>"You removed the Reslot: %{TITLE}"</v>
      </c>
    </row>
    <row r="190">
      <c r="A190" t="str">
        <f>LOWER('Definition (EN)'!C18&amp;"_"&amp;'Definition (EN)'!D18&amp;"_"&amp;'Definition (EN)'!$V$3&amp;"_"&amp;'Definition (EN)'!$H$2&amp;":")</f>
        <v>slot_unslot_activity-to-owner_singular:</v>
      </c>
      <c r="B190" t="str">
        <f>""""&amp;SUBSTITUTE('Definition (EN)'!V18, "{", "%{")&amp;""""</f>
        <v>""</v>
      </c>
    </row>
    <row r="191">
      <c r="A191" t="str">
        <f>LOWER('Definition (EN)'!C18&amp;"_"&amp;'Definition (EN)'!D18&amp;"_"&amp;'Definition (EN)'!$R$3&amp;"_"&amp;'Definition (EN)'!$H$2&amp;":")</f>
        <v>slot_unslot_notify-to-owner_singular:</v>
      </c>
      <c r="B191" t="str">
        <f>""""&amp;SUBSTITUTE('Definition (EN)'!R18, "{", "%{")&amp;""""</f>
        <v>""</v>
      </c>
    </row>
    <row r="192">
      <c r="A192" t="str">
        <f>LOWER('Definition (EN)'!C18&amp;"_"&amp;'Definition (EN)'!D18&amp;"_"&amp;'Definition (EN)'!$N$3&amp;"_"&amp;'Definition (EN)'!$H$2&amp;":")</f>
        <v>slot_unslot_push-to-owner_singular:</v>
      </c>
      <c r="B192" t="str">
        <f>""""&amp;SUBSTITUTE('Definition (EN)'!N18, "{", "%{")&amp;""""</f>
        <v>""</v>
      </c>
    </row>
    <row r="193">
      <c r="A193" t="str">
        <f>LOWER('Definition (EN)'!C18&amp;"_"&amp;'Definition (EN)'!D18&amp;"_"&amp;'Definition (EN)'!$X$3&amp;"_"&amp;'Definition (EN)'!$W$2&amp;":")</f>
        <v>slot_unslot_activity-to-owner_plural:</v>
      </c>
      <c r="B193" t="str">
        <f>""""&amp;SUBSTITUTE('Definition (EN)'!X18, "{", "%{")&amp;""""</f>
        <v>""</v>
      </c>
    </row>
    <row r="194">
      <c r="A194" t="str">
        <f>LOWER('Definition (EN)'!C18&amp;"_"&amp;'Definition (EN)'!D18&amp;"_"&amp;'Definition (EN)'!$AB$3&amp;"_"&amp;'Definition (EN)'!$AA$2&amp;":")</f>
        <v>slot_unslot_activity-to-owner_aggregate:</v>
      </c>
      <c r="B194" t="str">
        <f>""""&amp;SUBSTITUTE('Definition (EN)'!AB18, "{", "%{")&amp;""""</f>
        <v>""</v>
      </c>
    </row>
    <row r="196">
      <c r="A196" t="str">
        <f>LOWER('Definition (EN)'!C19&amp;"_"&amp;'Definition (EN)'!D19&amp;"_"&amp;'Definition (EN)'!$I$3&amp;"_"&amp;'Definition (EN)'!$H$2&amp;":")</f>
        <v>user_request_me_singular:</v>
      </c>
      <c r="B196" t="str">
        <f>""""&amp;SUBSTITUTE('Definition (EN)'!I19, "{", "%{")&amp;""""</f>
        <v>"You sent a friend request to %{USER}"</v>
      </c>
    </row>
    <row r="197">
      <c r="A197" t="str">
        <f>LOWER('Definition (EN)'!C19&amp;"_"&amp;'Definition (EN)'!D19&amp;"_"&amp;'Definition (EN)'!$U$3&amp;"_"&amp;'Definition (EN)'!$H$2&amp;":")</f>
        <v>user_request_activity_singular:</v>
      </c>
      <c r="B197" t="str">
        <f>""""&amp;SUBSTITUTE('Definition (EN)'!U19, "{", "%{")&amp;""""</f>
        <v>""</v>
      </c>
    </row>
    <row r="198">
      <c r="A198" t="str">
        <f>LOWER('Definition (EN)'!C19&amp;"_"&amp;'Definition (EN)'!D19&amp;"_"&amp;'Definition (EN)'!$Q$3&amp;"_"&amp;'Definition (EN)'!$H$2&amp;":")</f>
        <v>user_request_notify_singular:</v>
      </c>
      <c r="B198" t="str">
        <f>""""&amp;SUBSTITUTE('Definition (EN)'!Q19, "{", "%{")&amp;""""</f>
        <v>"%{ACTOR} sent a friend request to you"</v>
      </c>
    </row>
    <row r="199">
      <c r="A199" t="str">
        <f>LOWER('Definition (EN)'!C19&amp;"_"&amp;'Definition (EN)'!D19&amp;"_"&amp;'Definition (EN)'!$M$3&amp;"_"&amp;'Definition (EN)'!$H$2&amp;":")</f>
        <v>user_request_push_singular:</v>
      </c>
      <c r="B199" t="str">
        <f>""""&amp;SUBSTITUTE('Definition (EN)'!M19, "{", "%{")&amp;""""</f>
        <v>"%{ACTOR} sent a friend request to you"</v>
      </c>
    </row>
    <row r="200">
      <c r="A200" t="str">
        <f>LOWER('Definition (EN)'!C19&amp;"_"&amp;'Definition (EN)'!D19&amp;"_"&amp;'Definition (EN)'!$W$3&amp;"_"&amp;'Definition (EN)'!$W$2&amp;":")</f>
        <v>user_request_activity_plural:</v>
      </c>
      <c r="B200" t="str">
        <f>""""&amp;SUBSTITUTE('Definition (EN)'!W19, "{", "%{")&amp;""""</f>
        <v>""</v>
      </c>
    </row>
    <row r="201">
      <c r="A201" t="str">
        <f>LOWER('Definition (EN)'!C19&amp;"_"&amp;'Definition (EN)'!D19&amp;"_"&amp;'Definition (EN)'!$AA$3&amp;"_"&amp;'Definition (EN)'!$AA$2&amp;":")</f>
        <v>user_request_activity_aggregate:</v>
      </c>
      <c r="B201" t="str">
        <f>""""&amp;SUBSTITUTE('Definition (EN)'!AA19, "{", "%{")&amp;""""</f>
        <v>""</v>
      </c>
    </row>
    <row r="202">
      <c r="A202" t="str">
        <f>LOWER('Definition (EN)'!C19&amp;"_"&amp;'Definition (EN)'!D19&amp;"_"&amp;'Definition (EN)'!$J$3&amp;"_"&amp;'Definition (EN)'!$H$2&amp;":")</f>
        <v>user_request_me-to-owner_singular:</v>
      </c>
      <c r="B202" t="str">
        <f>""""&amp;SUBSTITUTE('Definition (EN)'!J19, "{", "%{")&amp;""""</f>
        <v>"You sent a friend request to %{USER}"</v>
      </c>
    </row>
    <row r="203">
      <c r="A203" t="str">
        <f>LOWER('Definition (EN)'!C19&amp;"_"&amp;'Definition (EN)'!D19&amp;"_"&amp;'Definition (EN)'!$V$3&amp;"_"&amp;'Definition (EN)'!$H$2&amp;":")</f>
        <v>user_request_activity-to-owner_singular:</v>
      </c>
      <c r="B203" t="str">
        <f>""""&amp;SUBSTITUTE('Definition (EN)'!V19, "{", "%{")&amp;""""</f>
        <v>""</v>
      </c>
    </row>
    <row r="204">
      <c r="A204" t="str">
        <f>LOWER('Definition (EN)'!C19&amp;"_"&amp;'Definition (EN)'!D19&amp;"_"&amp;'Definition (EN)'!$R$3&amp;"_"&amp;'Definition (EN)'!$H$2&amp;":")</f>
        <v>user_request_notify-to-owner_singular:</v>
      </c>
      <c r="B204" t="str">
        <f>""""&amp;SUBSTITUTE('Definition (EN)'!R19, "{", "%{")&amp;""""</f>
        <v>"%{ACTOR} sent a friend request to you"</v>
      </c>
    </row>
    <row r="205">
      <c r="A205" t="str">
        <f>LOWER('Definition (EN)'!C19&amp;"_"&amp;'Definition (EN)'!D19&amp;"_"&amp;'Definition (EN)'!$N$3&amp;"_"&amp;'Definition (EN)'!$H$2&amp;":")</f>
        <v>user_request_push-to-owner_singular:</v>
      </c>
      <c r="B205" t="str">
        <f>""""&amp;SUBSTITUTE('Definition (EN)'!N19, "{", "%{")&amp;""""</f>
        <v>"%{ACTOR} sent a friend request to you"</v>
      </c>
    </row>
    <row r="206">
      <c r="A206" t="str">
        <f>LOWER('Definition (EN)'!C19&amp;"_"&amp;'Definition (EN)'!D19&amp;"_"&amp;'Definition (EN)'!$X$3&amp;"_"&amp;'Definition (EN)'!$W$2&amp;":")</f>
        <v>user_request_activity-to-owner_plural:</v>
      </c>
      <c r="B206" t="str">
        <f>""""&amp;SUBSTITUTE('Definition (EN)'!X19, "{", "%{")&amp;""""</f>
        <v>""</v>
      </c>
    </row>
    <row r="207">
      <c r="A207" t="str">
        <f>LOWER('Definition (EN)'!C19&amp;"_"&amp;'Definition (EN)'!D19&amp;"_"&amp;'Definition (EN)'!$AB$3&amp;"_"&amp;'Definition (EN)'!$AA$2&amp;":")</f>
        <v>user_request_activity-to-owner_aggregate:</v>
      </c>
      <c r="B207" t="str">
        <f>""""&amp;SUBSTITUTE('Definition (EN)'!AB19, "{", "%{")&amp;""""</f>
        <v>""</v>
      </c>
    </row>
    <row r="209">
      <c r="A209" t="str">
        <f>LOWER('Definition (EN)'!C20&amp;"_"&amp;'Definition (EN)'!D20&amp;"_"&amp;'Definition (EN)'!$I$3&amp;"_"&amp;'Definition (EN)'!$H$2&amp;":")</f>
        <v>slot_private_me_singular:</v>
      </c>
      <c r="B209" t="str">
        <f>""""&amp;SUBSTITUTE('Definition (EN)'!I20, "{", "%{")&amp;""""</f>
        <v>"You unshared the Slot: %{TITLE}"</v>
      </c>
    </row>
    <row r="210">
      <c r="A210" t="str">
        <f>LOWER('Definition (EN)'!C20&amp;"_"&amp;'Definition (EN)'!D20&amp;"_"&amp;'Definition (EN)'!$U$3&amp;"_"&amp;'Definition (EN)'!$H$2&amp;":")</f>
        <v>slot_private_activity_singular:</v>
      </c>
      <c r="B210" t="str">
        <f>""""&amp;SUBSTITUTE('Definition (EN)'!U20, "{", "%{")&amp;""""</f>
        <v>""</v>
      </c>
    </row>
    <row r="211">
      <c r="A211" t="str">
        <f>LOWER('Definition (EN)'!C20&amp;"_"&amp;'Definition (EN)'!D20&amp;"_"&amp;'Definition (EN)'!$Q$3&amp;"_"&amp;'Definition (EN)'!$H$2&amp;":")</f>
        <v>slot_private_notify_singular:</v>
      </c>
      <c r="B211" t="str">
        <f>""""&amp;SUBSTITUTE('Definition (EN)'!Q20, "{", "%{")&amp;""""</f>
        <v>"%{ACTOR} unshared the Slot: %{TITLE}"</v>
      </c>
    </row>
    <row r="212">
      <c r="A212" t="str">
        <f>LOWER('Definition (EN)'!C20&amp;"_"&amp;'Definition (EN)'!D20&amp;"_"&amp;'Definition (EN)'!$M$3&amp;"_"&amp;'Definition (EN)'!$H$2&amp;":")</f>
        <v>slot_private_push_singular:</v>
      </c>
      <c r="B212" t="str">
        <f>""""&amp;SUBSTITUTE('Definition (EN)'!M20, "{", "%{")&amp;""""</f>
        <v>"%{ACTOR} unshared the Slot: %{TITLE}"</v>
      </c>
    </row>
    <row r="213">
      <c r="A213" t="str">
        <f>LOWER('Definition (EN)'!C20&amp;"_"&amp;'Definition (EN)'!D20&amp;"_"&amp;'Definition (EN)'!$W$3&amp;"_"&amp;'Definition (EN)'!$W$2&amp;":")</f>
        <v>slot_private_activity_plural:</v>
      </c>
      <c r="B213" t="str">
        <f>""""&amp;SUBSTITUTE('Definition (EN)'!W20, "{", "%{")&amp;""""</f>
        <v>""</v>
      </c>
    </row>
    <row r="214">
      <c r="A214" t="str">
        <f>LOWER('Definition (EN)'!C20&amp;"_"&amp;'Definition (EN)'!D20&amp;"_"&amp;'Definition (EN)'!$AA$3&amp;"_"&amp;'Definition (EN)'!$AA$2&amp;":")</f>
        <v>slot_private_activity_aggregate:</v>
      </c>
      <c r="B214" t="str">
        <f>""""&amp;SUBSTITUTE('Definition (EN)'!AA20, "{", "%{")&amp;""""</f>
        <v>""</v>
      </c>
    </row>
    <row r="215">
      <c r="A215" t="str">
        <f>LOWER('Definition (EN)'!C20&amp;"_"&amp;'Definition (EN)'!D20&amp;"_"&amp;'Definition (EN)'!$J$3&amp;"_"&amp;'Definition (EN)'!$H$2&amp;":")</f>
        <v>slot_private_me-to-owner_singular:</v>
      </c>
      <c r="B215" t="str">
        <f>""""&amp;SUBSTITUTE('Definition (EN)'!J20, "{", "%{")&amp;""""</f>
        <v>"You unshared the Slot: %{TITLE}"</v>
      </c>
    </row>
    <row r="216">
      <c r="A216" t="str">
        <f>LOWER('Definition (EN)'!C20&amp;"_"&amp;'Definition (EN)'!D20&amp;"_"&amp;'Definition (EN)'!$V$3&amp;"_"&amp;'Definition (EN)'!$H$2&amp;":")</f>
        <v>slot_private_activity-to-owner_singular:</v>
      </c>
      <c r="B216" t="str">
        <f>""""&amp;SUBSTITUTE('Definition (EN)'!V20, "{", "%{")&amp;""""</f>
        <v>""</v>
      </c>
    </row>
    <row r="217">
      <c r="A217" t="str">
        <f>LOWER('Definition (EN)'!C20&amp;"_"&amp;'Definition (EN)'!D20&amp;"_"&amp;'Definition (EN)'!$R$3&amp;"_"&amp;'Definition (EN)'!$H$2&amp;":")</f>
        <v>slot_private_notify-to-owner_singular:</v>
      </c>
      <c r="B217" t="str">
        <f>""""&amp;SUBSTITUTE('Definition (EN)'!R20, "{", "%{")&amp;""""</f>
        <v>""</v>
      </c>
    </row>
    <row r="218">
      <c r="A218" t="str">
        <f>LOWER('Definition (EN)'!C20&amp;"_"&amp;'Definition (EN)'!D20&amp;"_"&amp;'Definition (EN)'!$N$3&amp;"_"&amp;'Definition (EN)'!$H$2&amp;":")</f>
        <v>slot_private_push-to-owner_singular:</v>
      </c>
      <c r="B218" t="str">
        <f>""""&amp;SUBSTITUTE('Definition (EN)'!N20, "{", "%{")&amp;""""</f>
        <v>""</v>
      </c>
    </row>
    <row r="219">
      <c r="A219" t="str">
        <f>LOWER('Definition (EN)'!C20&amp;"_"&amp;'Definition (EN)'!D20&amp;"_"&amp;'Definition (EN)'!$X$3&amp;"_"&amp;'Definition (EN)'!$W$2&amp;":")</f>
        <v>slot_private_activity-to-owner_plural:</v>
      </c>
      <c r="B219" t="str">
        <f>""""&amp;SUBSTITUTE('Definition (EN)'!X20, "{", "%{")&amp;""""</f>
        <v>""</v>
      </c>
    </row>
    <row r="220">
      <c r="A220" t="str">
        <f>LOWER('Definition (EN)'!C20&amp;"_"&amp;'Definition (EN)'!D20&amp;"_"&amp;'Definition (EN)'!$AB$3&amp;"_"&amp;'Definition (EN)'!$AA$2&amp;":")</f>
        <v>slot_private_activity-to-owner_aggregate:</v>
      </c>
      <c r="B220" t="str">
        <f>""""&amp;SUBSTITUTE('Definition (EN)'!AB20, "{", "%{")&amp;""""</f>
        <v>""</v>
      </c>
    </row>
    <row r="222">
      <c r="A222" t="str">
        <f>LOWER('Definition (EN)'!C21&amp;"_"&amp;'Definition (EN)'!D21&amp;"_"&amp;'Definition (EN)'!$I$3&amp;"_"&amp;'Definition (EN)'!$H$2&amp;":")</f>
        <v>slot_start_me_singular:</v>
      </c>
      <c r="B222" t="str">
        <f>""""&amp;SUBSTITUTE('Definition (EN)'!I21, "{", "%{")&amp;""""</f>
        <v>"You changed the start time from the Slot: %{TITLE}"</v>
      </c>
    </row>
    <row r="223">
      <c r="A223" t="str">
        <f>LOWER('Definition (EN)'!C21&amp;"_"&amp;'Definition (EN)'!D21&amp;"_"&amp;'Definition (EN)'!$U$3&amp;"_"&amp;'Definition (EN)'!$H$2&amp;":")</f>
        <v>slot_start_activity_singular:</v>
      </c>
      <c r="B223" t="str">
        <f>""""&amp;SUBSTITUTE('Definition (EN)'!U21, "{", "%{")&amp;""""</f>
        <v>""</v>
      </c>
    </row>
    <row r="224">
      <c r="A224" t="str">
        <f>LOWER('Definition (EN)'!C21&amp;"_"&amp;'Definition (EN)'!D21&amp;"_"&amp;'Definition (EN)'!$Q$3&amp;"_"&amp;'Definition (EN)'!$H$2&amp;":")</f>
        <v>slot_start_notify_singular:</v>
      </c>
      <c r="B224" t="str">
        <f>""""&amp;SUBSTITUTE('Definition (EN)'!Q21, "{", "%{")&amp;""""</f>
        <v>"%{ACTOR} changed the start time of the Slot: %{TITLE}"</v>
      </c>
    </row>
    <row r="225">
      <c r="A225" t="str">
        <f>LOWER('Definition (EN)'!C21&amp;"_"&amp;'Definition (EN)'!D21&amp;"_"&amp;'Definition (EN)'!$M$3&amp;"_"&amp;'Definition (EN)'!$H$2&amp;":")</f>
        <v>slot_start_push_singular:</v>
      </c>
      <c r="B225" t="str">
        <f>""""&amp;SUBSTITUTE('Definition (EN)'!M21, "{", "%{")&amp;""""</f>
        <v>"%{ACTOR} changed the start time of the Slot: %{TITLE}"</v>
      </c>
    </row>
    <row r="226">
      <c r="A226" t="str">
        <f>LOWER('Definition (EN)'!C21&amp;"_"&amp;'Definition (EN)'!D21&amp;"_"&amp;'Definition (EN)'!$W$3&amp;"_"&amp;'Definition (EN)'!$W$2&amp;":")</f>
        <v>slot_start_activity_plural:</v>
      </c>
      <c r="B226" t="str">
        <f>""""&amp;SUBSTITUTE('Definition (EN)'!W21, "{", "%{")&amp;""""</f>
        <v>""</v>
      </c>
    </row>
    <row r="227">
      <c r="A227" t="str">
        <f>LOWER('Definition (EN)'!C21&amp;"_"&amp;'Definition (EN)'!D21&amp;"_"&amp;'Definition (EN)'!$AA$3&amp;"_"&amp;'Definition (EN)'!$AA$2&amp;":")</f>
        <v>slot_start_activity_aggregate:</v>
      </c>
      <c r="B227" t="str">
        <f>""""&amp;SUBSTITUTE('Definition (EN)'!AA21, "{", "%{")&amp;""""</f>
        <v>""</v>
      </c>
    </row>
    <row r="228">
      <c r="A228" t="str">
        <f>LOWER('Definition (EN)'!C21&amp;"_"&amp;'Definition (EN)'!D21&amp;"_"&amp;'Definition (EN)'!$J$3&amp;"_"&amp;'Definition (EN)'!$H$2&amp;":")</f>
        <v>slot_start_me-to-owner_singular:</v>
      </c>
      <c r="B228" t="str">
        <f>""""&amp;SUBSTITUTE('Definition (EN)'!J21, "{", "%{")&amp;""""</f>
        <v>"You changed the start time from the Slot: %{TITLE}"</v>
      </c>
    </row>
    <row r="229">
      <c r="A229" t="str">
        <f>LOWER('Definition (EN)'!C21&amp;"_"&amp;'Definition (EN)'!D21&amp;"_"&amp;'Definition (EN)'!$V$3&amp;"_"&amp;'Definition (EN)'!$H$2&amp;":")</f>
        <v>slot_start_activity-to-owner_singular:</v>
      </c>
      <c r="B229" t="str">
        <f>""""&amp;SUBSTITUTE('Definition (EN)'!V21, "{", "%{")&amp;""""</f>
        <v>""</v>
      </c>
    </row>
    <row r="230">
      <c r="A230" t="str">
        <f>LOWER('Definition (EN)'!C21&amp;"_"&amp;'Definition (EN)'!D21&amp;"_"&amp;'Definition (EN)'!$R$3&amp;"_"&amp;'Definition (EN)'!$H$2&amp;":")</f>
        <v>slot_start_notify-to-owner_singular:</v>
      </c>
      <c r="B230" t="str">
        <f>""""&amp;SUBSTITUTE('Definition (EN)'!R21, "{", "%{")&amp;""""</f>
        <v>""</v>
      </c>
    </row>
    <row r="231">
      <c r="A231" t="str">
        <f>LOWER('Definition (EN)'!C21&amp;"_"&amp;'Definition (EN)'!D21&amp;"_"&amp;'Definition (EN)'!$N$3&amp;"_"&amp;'Definition (EN)'!$H$2&amp;":")</f>
        <v>slot_start_push-to-owner_singular:</v>
      </c>
      <c r="B231" t="str">
        <f>""""&amp;SUBSTITUTE('Definition (EN)'!N21, "{", "%{")&amp;""""</f>
        <v>""</v>
      </c>
    </row>
    <row r="232">
      <c r="A232" t="str">
        <f>LOWER('Definition (EN)'!C21&amp;"_"&amp;'Definition (EN)'!D21&amp;"_"&amp;'Definition (EN)'!$X$3&amp;"_"&amp;'Definition (EN)'!$W$2&amp;":")</f>
        <v>slot_start_activity-to-owner_plural:</v>
      </c>
      <c r="B232" t="str">
        <f>""""&amp;SUBSTITUTE('Definition (EN)'!X21, "{", "%{")&amp;""""</f>
        <v>""</v>
      </c>
    </row>
    <row r="233">
      <c r="A233" t="str">
        <f>LOWER('Definition (EN)'!C21&amp;"_"&amp;'Definition (EN)'!D21&amp;"_"&amp;'Definition (EN)'!$AB$3&amp;"_"&amp;'Definition (EN)'!$AA$2&amp;":")</f>
        <v>slot_start_activity-to-owner_aggregate:</v>
      </c>
      <c r="B233" t="str">
        <f>""""&amp;SUBSTITUTE('Definition (EN)'!AB21, "{", "%{")&amp;""""</f>
        <v>""</v>
      </c>
    </row>
    <row r="235">
      <c r="A235" t="str">
        <f>LOWER('Definition (EN)'!C22&amp;"_"&amp;'Definition (EN)'!D22&amp;"_"&amp;'Definition (EN)'!$I$3&amp;"_"&amp;'Definition (EN)'!$H$2&amp;":")</f>
        <v>slot_location_me_singular:</v>
      </c>
      <c r="B235" t="str">
        <f>""""&amp;SUBSTITUTE('Definition (EN)'!I22, "{", "%{")&amp;""""</f>
        <v>"You changed the location from the Slot: %{TITLE}"</v>
      </c>
    </row>
    <row r="236">
      <c r="A236" t="str">
        <f>LOWER('Definition (EN)'!C22&amp;"_"&amp;'Definition (EN)'!D22&amp;"_"&amp;'Definition (EN)'!$U$3&amp;"_"&amp;'Definition (EN)'!$H$2&amp;":")</f>
        <v>slot_location_activity_singular:</v>
      </c>
      <c r="B236" t="str">
        <f>""""&amp;SUBSTITUTE('Definition (EN)'!U22, "{", "%{")&amp;""""</f>
        <v>""</v>
      </c>
    </row>
    <row r="237">
      <c r="A237" t="str">
        <f>LOWER('Definition (EN)'!C22&amp;"_"&amp;'Definition (EN)'!D22&amp;"_"&amp;'Definition (EN)'!$Q$3&amp;"_"&amp;'Definition (EN)'!$H$2&amp;":")</f>
        <v>slot_location_notify_singular:</v>
      </c>
      <c r="B237" t="str">
        <f>""""&amp;SUBSTITUTE('Definition (EN)'!Q22, "{", "%{")&amp;""""</f>
        <v>"%{ACTOR} changed the location of the Slot: %{TITLE}"</v>
      </c>
    </row>
    <row r="238">
      <c r="A238" t="str">
        <f>LOWER('Definition (EN)'!C22&amp;"_"&amp;'Definition (EN)'!D22&amp;"_"&amp;'Definition (EN)'!$M$3&amp;"_"&amp;'Definition (EN)'!$H$2&amp;":")</f>
        <v>slot_location_push_singular:</v>
      </c>
      <c r="B238" t="str">
        <f>""""&amp;SUBSTITUTE('Definition (EN)'!M22, "{", "%{")&amp;""""</f>
        <v>"%{ACTOR} changed the location of the Slot: %{TITLE}"</v>
      </c>
    </row>
    <row r="239">
      <c r="A239" t="str">
        <f>LOWER('Definition (EN)'!C22&amp;"_"&amp;'Definition (EN)'!D22&amp;"_"&amp;'Definition (EN)'!$W$3&amp;"_"&amp;'Definition (EN)'!$W$2&amp;":")</f>
        <v>slot_location_activity_plural:</v>
      </c>
      <c r="B239" t="str">
        <f>""""&amp;SUBSTITUTE('Definition (EN)'!W22, "{", "%{")&amp;""""</f>
        <v>""</v>
      </c>
    </row>
    <row r="240">
      <c r="A240" t="str">
        <f>LOWER('Definition (EN)'!C22&amp;"_"&amp;'Definition (EN)'!D22&amp;"_"&amp;'Definition (EN)'!$AA$3&amp;"_"&amp;'Definition (EN)'!$AA$2&amp;":")</f>
        <v>slot_location_activity_aggregate:</v>
      </c>
      <c r="B240" t="str">
        <f>""""&amp;SUBSTITUTE('Definition (EN)'!AA22, "{", "%{")&amp;""""</f>
        <v>""</v>
      </c>
    </row>
    <row r="241">
      <c r="A241" t="str">
        <f>LOWER('Definition (EN)'!C22&amp;"_"&amp;'Definition (EN)'!D22&amp;"_"&amp;'Definition (EN)'!$J$3&amp;"_"&amp;'Definition (EN)'!$H$2&amp;":")</f>
        <v>slot_location_me-to-owner_singular:</v>
      </c>
      <c r="B241" t="str">
        <f>""""&amp;SUBSTITUTE('Definition (EN)'!J22, "{", "%{")&amp;""""</f>
        <v>"You changed the location from the Slot: %{TITLE}"</v>
      </c>
    </row>
    <row r="242">
      <c r="A242" t="str">
        <f>LOWER('Definition (EN)'!C22&amp;"_"&amp;'Definition (EN)'!D22&amp;"_"&amp;'Definition (EN)'!$V$3&amp;"_"&amp;'Definition (EN)'!$H$2&amp;":")</f>
        <v>slot_location_activity-to-owner_singular:</v>
      </c>
      <c r="B242" t="str">
        <f>""""&amp;SUBSTITUTE('Definition (EN)'!V22, "{", "%{")&amp;""""</f>
        <v>""</v>
      </c>
    </row>
    <row r="243">
      <c r="A243" t="str">
        <f>LOWER('Definition (EN)'!C22&amp;"_"&amp;'Definition (EN)'!D22&amp;"_"&amp;'Definition (EN)'!$R$3&amp;"_"&amp;'Definition (EN)'!$H$2&amp;":")</f>
        <v>slot_location_notify-to-owner_singular:</v>
      </c>
      <c r="B243" t="str">
        <f>""""&amp;SUBSTITUTE('Definition (EN)'!R22, "{", "%{")&amp;""""</f>
        <v>""</v>
      </c>
    </row>
    <row r="244">
      <c r="A244" t="str">
        <f>LOWER('Definition (EN)'!C22&amp;"_"&amp;'Definition (EN)'!D22&amp;"_"&amp;'Definition (EN)'!$N$3&amp;"_"&amp;'Definition (EN)'!$H$2&amp;":")</f>
        <v>slot_location_push-to-owner_singular:</v>
      </c>
      <c r="B244" t="str">
        <f>""""&amp;SUBSTITUTE('Definition (EN)'!N22, "{", "%{")&amp;""""</f>
        <v>""</v>
      </c>
    </row>
    <row r="245">
      <c r="A245" t="str">
        <f>LOWER('Definition (EN)'!C22&amp;"_"&amp;'Definition (EN)'!D22&amp;"_"&amp;'Definition (EN)'!$X$3&amp;"_"&amp;'Definition (EN)'!$W$2&amp;":")</f>
        <v>slot_location_activity-to-owner_plural:</v>
      </c>
      <c r="B245" t="str">
        <f>""""&amp;SUBSTITUTE('Definition (EN)'!X22, "{", "%{")&amp;""""</f>
        <v>""</v>
      </c>
    </row>
    <row r="246">
      <c r="A246" t="str">
        <f>LOWER('Definition (EN)'!C22&amp;"_"&amp;'Definition (EN)'!D22&amp;"_"&amp;'Definition (EN)'!$AB$3&amp;"_"&amp;'Definition (EN)'!$AA$2&amp;":")</f>
        <v>slot_location_activity-to-owner_aggregate:</v>
      </c>
      <c r="B246" t="str">
        <f>""""&amp;SUBSTITUTE('Definition (EN)'!AB22, "{", "%{")&amp;""""</f>
        <v>""</v>
      </c>
    </row>
    <row r="248">
      <c r="A248" t="str">
        <f>LOWER('Definition (EN)'!C23&amp;"_"&amp;'Definition (EN)'!D23&amp;"_"&amp;'Definition (EN)'!$I$3&amp;"_"&amp;'Definition (EN)'!$H$2&amp;":")</f>
        <v>user_unfriend_me_singular:</v>
      </c>
      <c r="B248" t="str">
        <f>""""&amp;SUBSTITUTE('Definition (EN)'!I23, "{", "%{")&amp;""""</f>
        <v>"You deleted the friendship with: %{USER}"</v>
      </c>
    </row>
    <row r="249">
      <c r="A249" t="str">
        <f>LOWER('Definition (EN)'!C23&amp;"_"&amp;'Definition (EN)'!D23&amp;"_"&amp;'Definition (EN)'!$U$3&amp;"_"&amp;'Definition (EN)'!$H$2&amp;":")</f>
        <v>user_unfriend_activity_singular:</v>
      </c>
      <c r="B249" t="str">
        <f>""""&amp;SUBSTITUTE('Definition (EN)'!U23, "{", "%{")&amp;""""</f>
        <v>""</v>
      </c>
    </row>
    <row r="250">
      <c r="A250" t="str">
        <f>LOWER('Definition (EN)'!C23&amp;"_"&amp;'Definition (EN)'!D23&amp;"_"&amp;'Definition (EN)'!$Q$3&amp;"_"&amp;'Definition (EN)'!$H$2&amp;":")</f>
        <v>user_unfriend_notify_singular:</v>
      </c>
      <c r="B250" t="str">
        <f>""""&amp;SUBSTITUTE('Definition (EN)'!Q23, "{", "%{")&amp;""""</f>
        <v>"%{ACTOR} has deleted your friendship"</v>
      </c>
    </row>
    <row r="251">
      <c r="A251" t="str">
        <f>LOWER('Definition (EN)'!C23&amp;"_"&amp;'Definition (EN)'!D23&amp;"_"&amp;'Definition (EN)'!$M$3&amp;"_"&amp;'Definition (EN)'!$H$2&amp;":")</f>
        <v>user_unfriend_push_singular:</v>
      </c>
      <c r="B251" t="str">
        <f>""""&amp;SUBSTITUTE('Definition (EN)'!M23, "{", "%{")&amp;""""</f>
        <v>""</v>
      </c>
    </row>
    <row r="252">
      <c r="A252" t="str">
        <f>LOWER('Definition (EN)'!C23&amp;"_"&amp;'Definition (EN)'!D23&amp;"_"&amp;'Definition (EN)'!$W$3&amp;"_"&amp;'Definition (EN)'!$W$2&amp;":")</f>
        <v>user_unfriend_activity_plural:</v>
      </c>
      <c r="B252" t="str">
        <f>""""&amp;SUBSTITUTE('Definition (EN)'!W23, "{", "%{")&amp;""""</f>
        <v>""</v>
      </c>
    </row>
    <row r="253">
      <c r="A253" t="str">
        <f>LOWER('Definition (EN)'!C23&amp;"_"&amp;'Definition (EN)'!D23&amp;"_"&amp;'Definition (EN)'!$AA$3&amp;"_"&amp;'Definition (EN)'!$AA$2&amp;":")</f>
        <v>user_unfriend_activity_aggregate:</v>
      </c>
      <c r="B253" t="str">
        <f>""""&amp;SUBSTITUTE('Definition (EN)'!AA23, "{", "%{")&amp;""""</f>
        <v>""</v>
      </c>
    </row>
    <row r="254">
      <c r="A254" t="str">
        <f>LOWER('Definition (EN)'!C23&amp;"_"&amp;'Definition (EN)'!D23&amp;"_"&amp;'Definition (EN)'!$J$3&amp;"_"&amp;'Definition (EN)'!$H$2&amp;":")</f>
        <v>user_unfriend_me-to-owner_singular:</v>
      </c>
      <c r="B254" t="str">
        <f>""""&amp;SUBSTITUTE('Definition (EN)'!J23, "{", "%{")&amp;""""</f>
        <v>""</v>
      </c>
    </row>
    <row r="255">
      <c r="A255" t="str">
        <f>LOWER('Definition (EN)'!C23&amp;"_"&amp;'Definition (EN)'!D23&amp;"_"&amp;'Definition (EN)'!$V$3&amp;"_"&amp;'Definition (EN)'!$H$2&amp;":")</f>
        <v>user_unfriend_activity-to-owner_singular:</v>
      </c>
      <c r="B255" t="str">
        <f>""""&amp;SUBSTITUTE('Definition (EN)'!V23, "{", "%{")&amp;""""</f>
        <v>""</v>
      </c>
    </row>
    <row r="256">
      <c r="A256" t="str">
        <f>LOWER('Definition (EN)'!C23&amp;"_"&amp;'Definition (EN)'!D23&amp;"_"&amp;'Definition (EN)'!$R$3&amp;"_"&amp;'Definition (EN)'!$H$2&amp;":")</f>
        <v>user_unfriend_notify-to-owner_singular:</v>
      </c>
      <c r="B256" t="str">
        <f>""""&amp;SUBSTITUTE('Definition (EN)'!R23, "{", "%{")&amp;""""</f>
        <v>"%{ACTOR} has deleted your friendship"</v>
      </c>
    </row>
    <row r="257">
      <c r="A257" t="str">
        <f>LOWER('Definition (EN)'!C23&amp;"_"&amp;'Definition (EN)'!D23&amp;"_"&amp;'Definition (EN)'!$N$3&amp;"_"&amp;'Definition (EN)'!$H$2&amp;":")</f>
        <v>user_unfriend_push-to-owner_singular:</v>
      </c>
      <c r="B257" t="str">
        <f>""""&amp;SUBSTITUTE('Definition (EN)'!N23, "{", "%{")&amp;""""</f>
        <v>""</v>
      </c>
    </row>
    <row r="258">
      <c r="A258" t="str">
        <f>LOWER('Definition (EN)'!C23&amp;"_"&amp;'Definition (EN)'!D23&amp;"_"&amp;'Definition (EN)'!$X$3&amp;"_"&amp;'Definition (EN)'!$W$2&amp;":")</f>
        <v>user_unfriend_activity-to-owner_plural:</v>
      </c>
      <c r="B258" t="str">
        <f>""""&amp;SUBSTITUTE('Definition (EN)'!X23, "{", "%{")&amp;""""</f>
        <v>""</v>
      </c>
    </row>
    <row r="259">
      <c r="A259" t="str">
        <f>LOWER('Definition (EN)'!C23&amp;"_"&amp;'Definition (EN)'!D23&amp;"_"&amp;'Definition (EN)'!$AB$3&amp;"_"&amp;'Definition (EN)'!$AA$2&amp;":")</f>
        <v>user_unfriend_activity-to-owner_aggregate:</v>
      </c>
      <c r="B259" t="str">
        <f>""""&amp;SUBSTITUTE('Definition (EN)'!AB23, "{", "%{")&amp;""""</f>
        <v>""</v>
      </c>
    </row>
    <row r="261">
      <c r="A261" t="str">
        <f>LOWER('Definition (EN)'!C24&amp;"_"&amp;'Definition (EN)'!D24&amp;"_"&amp;'Definition (EN)'!$I$3&amp;"_"&amp;'Definition (EN)'!$H$2&amp;":")</f>
        <v>user_reject_me_singular:</v>
      </c>
      <c r="B261" t="str">
        <f>""""&amp;SUBSTITUTE('Definition (EN)'!I24, "{", "%{")&amp;""""</f>
        <v>"You rejected a friend request from: %{USER}"</v>
      </c>
    </row>
    <row r="262">
      <c r="A262" t="str">
        <f>LOWER('Definition (EN)'!C24&amp;"_"&amp;'Definition (EN)'!D24&amp;"_"&amp;'Definition (EN)'!$U$3&amp;"_"&amp;'Definition (EN)'!$H$2&amp;":")</f>
        <v>user_reject_activity_singular:</v>
      </c>
      <c r="B262" t="str">
        <f>""""&amp;SUBSTITUTE('Definition (EN)'!U24, "{", "%{")&amp;""""</f>
        <v>""</v>
      </c>
    </row>
    <row r="263">
      <c r="A263" t="str">
        <f>LOWER('Definition (EN)'!C24&amp;"_"&amp;'Definition (EN)'!D24&amp;"_"&amp;'Definition (EN)'!$Q$3&amp;"_"&amp;'Definition (EN)'!$H$2&amp;":")</f>
        <v>user_reject_notify_singular:</v>
      </c>
      <c r="B263" t="str">
        <f>""""&amp;SUBSTITUTE('Definition (EN)'!Q24, "{", "%{")&amp;""""</f>
        <v>"%{ACTOR} has rejected your friendship request"</v>
      </c>
    </row>
    <row r="264">
      <c r="A264" t="str">
        <f>LOWER('Definition (EN)'!C24&amp;"_"&amp;'Definition (EN)'!D24&amp;"_"&amp;'Definition (EN)'!$M$3&amp;"_"&amp;'Definition (EN)'!$H$2&amp;":")</f>
        <v>user_reject_push_singular:</v>
      </c>
      <c r="B264" t="str">
        <f>""""&amp;SUBSTITUTE('Definition (EN)'!M24, "{", "%{")&amp;""""</f>
        <v>""</v>
      </c>
    </row>
    <row r="265">
      <c r="A265" t="str">
        <f>LOWER('Definition (EN)'!C24&amp;"_"&amp;'Definition (EN)'!D24&amp;"_"&amp;'Definition (EN)'!$W$3&amp;"_"&amp;'Definition (EN)'!$W$2&amp;":")</f>
        <v>user_reject_activity_plural:</v>
      </c>
      <c r="B265" t="str">
        <f>""""&amp;SUBSTITUTE('Definition (EN)'!W24, "{", "%{")&amp;""""</f>
        <v>""</v>
      </c>
    </row>
    <row r="266">
      <c r="A266" t="str">
        <f>LOWER('Definition (EN)'!C24&amp;"_"&amp;'Definition (EN)'!D24&amp;"_"&amp;'Definition (EN)'!$AA$3&amp;"_"&amp;'Definition (EN)'!$AA$2&amp;":")</f>
        <v>user_reject_activity_aggregate:</v>
      </c>
      <c r="B266" t="str">
        <f>""""&amp;SUBSTITUTE('Definition (EN)'!AA24, "{", "%{")&amp;""""</f>
        <v>""</v>
      </c>
    </row>
    <row r="267">
      <c r="A267" t="str">
        <f>LOWER('Definition (EN)'!C24&amp;"_"&amp;'Definition (EN)'!D24&amp;"_"&amp;'Definition (EN)'!$J$3&amp;"_"&amp;'Definition (EN)'!$H$2&amp;":")</f>
        <v>user_reject_me-to-owner_singular:</v>
      </c>
      <c r="B267" t="str">
        <f>""""&amp;SUBSTITUTE('Definition (EN)'!J24, "{", "%{")&amp;""""</f>
        <v>""</v>
      </c>
    </row>
    <row r="268">
      <c r="A268" t="str">
        <f>LOWER('Definition (EN)'!C24&amp;"_"&amp;'Definition (EN)'!D24&amp;"_"&amp;'Definition (EN)'!$V$3&amp;"_"&amp;'Definition (EN)'!$H$2&amp;":")</f>
        <v>user_reject_activity-to-owner_singular:</v>
      </c>
      <c r="B268" t="str">
        <f>""""&amp;SUBSTITUTE('Definition (EN)'!V24, "{", "%{")&amp;""""</f>
        <v>""</v>
      </c>
    </row>
    <row r="269">
      <c r="A269" t="str">
        <f>LOWER('Definition (EN)'!C24&amp;"_"&amp;'Definition (EN)'!D24&amp;"_"&amp;'Definition (EN)'!$R$3&amp;"_"&amp;'Definition (EN)'!$H$2&amp;":")</f>
        <v>user_reject_notify-to-owner_singular:</v>
      </c>
      <c r="B269" t="str">
        <f>""""&amp;SUBSTITUTE('Definition (EN)'!R24, "{", "%{")&amp;""""</f>
        <v>"%{ACTOR} has rejected your friendship request"</v>
      </c>
    </row>
    <row r="270">
      <c r="A270" t="str">
        <f>LOWER('Definition (EN)'!C24&amp;"_"&amp;'Definition (EN)'!D24&amp;"_"&amp;'Definition (EN)'!$N$3&amp;"_"&amp;'Definition (EN)'!$H$2&amp;":")</f>
        <v>user_reject_push-to-owner_singular:</v>
      </c>
      <c r="B270" t="str">
        <f>""""&amp;SUBSTITUTE('Definition (EN)'!N24, "{", "%{")&amp;""""</f>
        <v>""</v>
      </c>
    </row>
    <row r="271">
      <c r="A271" t="str">
        <f>LOWER('Definition (EN)'!C24&amp;"_"&amp;'Definition (EN)'!D24&amp;"_"&amp;'Definition (EN)'!$X$3&amp;"_"&amp;'Definition (EN)'!$W$2&amp;":")</f>
        <v>user_reject_activity-to-owner_plural:</v>
      </c>
      <c r="B271" t="str">
        <f>""""&amp;SUBSTITUTE('Definition (EN)'!X24, "{", "%{")&amp;""""</f>
        <v>""</v>
      </c>
    </row>
    <row r="272">
      <c r="A272" t="str">
        <f>LOWER('Definition (EN)'!C24&amp;"_"&amp;'Definition (EN)'!D24&amp;"_"&amp;'Definition (EN)'!$AB$3&amp;"_"&amp;'Definition (EN)'!$AA$2&amp;":")</f>
        <v>user_reject_activity-to-owner_aggregate:</v>
      </c>
      <c r="B272" t="str">
        <f>""""&amp;SUBSTITUTE('Definition (EN)'!AB24, "{", "%{")&amp;""""</f>
        <v>""</v>
      </c>
    </row>
    <row r="274">
      <c r="A274" t="str">
        <f>LOWER('Definition (EN)'!C25&amp;"_"&amp;'Definition (EN)'!D25&amp;"_"&amp;'Definition (EN)'!$I$3&amp;"_"&amp;'Definition (EN)'!$H$2&amp;":")</f>
        <v>slot_tagged_me_singular:</v>
      </c>
      <c r="B274" t="str">
        <f>""""&amp;SUBSTITUTE('Definition (EN)'!I25, "{", "%{")&amp;""""</f>
        <v>"You tagged %{USER} to the Slot: %{TITLE}"</v>
      </c>
    </row>
    <row r="275">
      <c r="A275" t="str">
        <f>LOWER('Definition (EN)'!C25&amp;"_"&amp;'Definition (EN)'!D25&amp;"_"&amp;'Definition (EN)'!$U$3&amp;"_"&amp;'Definition (EN)'!$H$2&amp;":")</f>
        <v>slot_tagged_activity_singular:</v>
      </c>
      <c r="B275" t="str">
        <f>""""&amp;SUBSTITUTE('Definition (EN)'!U25, "{", "%{")&amp;""""</f>
        <v>"%{ACTOR} tagged %{USER} to the Slot: %{TITLE}."</v>
      </c>
    </row>
    <row r="276">
      <c r="A276" t="str">
        <f>LOWER('Definition (EN)'!C25&amp;"_"&amp;'Definition (EN)'!D25&amp;"_"&amp;'Definition (EN)'!$Q$3&amp;"_"&amp;'Definition (EN)'!$H$2&amp;":")</f>
        <v>slot_tagged_notify_singular:</v>
      </c>
      <c r="B276" t="str">
        <f>""""&amp;SUBSTITUTE('Definition (EN)'!Q25, "{", "%{")&amp;""""</f>
        <v>"%{ACTOR} tagged you to the Slot: %{TITLE}"</v>
      </c>
    </row>
    <row r="277">
      <c r="A277" t="str">
        <f>LOWER('Definition (EN)'!C25&amp;"_"&amp;'Definition (EN)'!D25&amp;"_"&amp;'Definition (EN)'!$M$3&amp;"_"&amp;'Definition (EN)'!$H$2&amp;":")</f>
        <v>slot_tagged_push_singular:</v>
      </c>
      <c r="B277" t="str">
        <f>""""&amp;SUBSTITUTE('Definition (EN)'!M25, "{", "%{")&amp;""""</f>
        <v>"%{ACTOR} tagged you to the Slot: %{TITLE}"</v>
      </c>
    </row>
    <row r="278">
      <c r="A278" t="str">
        <f>LOWER('Definition (EN)'!C25&amp;"_"&amp;'Definition (EN)'!D25&amp;"_"&amp;'Definition (EN)'!$W$3&amp;"_"&amp;'Definition (EN)'!$W$2&amp;":")</f>
        <v>slot_tagged_activity_plural:</v>
      </c>
      <c r="B278" t="str">
        <f>""""&amp;SUBSTITUTE('Definition (EN)'!W25, "{", "%{")&amp;""""</f>
        <v>"%{ACTOR} tagged %{USER} and 1 other to the Slot: %{TITLE}."</v>
      </c>
    </row>
    <row r="279">
      <c r="A279" t="str">
        <f>LOWER('Definition (EN)'!C25&amp;"_"&amp;'Definition (EN)'!D25&amp;"_"&amp;'Definition (EN)'!$AA$3&amp;"_"&amp;'Definition (EN)'!$AA$2&amp;":")</f>
        <v>slot_tagged_activity_aggregate:</v>
      </c>
      <c r="B279" t="str">
        <f>""""&amp;SUBSTITUTE('Definition (EN)'!AA25, "{", "%{")&amp;""""</f>
        <v>"%{ACTOR} tagged %{USER} and %{COUNT} others to the Slot: %{TITLE}."</v>
      </c>
    </row>
    <row r="280">
      <c r="A280" t="str">
        <f>LOWER('Definition (EN)'!C25&amp;"_"&amp;'Definition (EN)'!D25&amp;"_"&amp;'Definition (EN)'!$J$3&amp;"_"&amp;'Definition (EN)'!$H$2&amp;":")</f>
        <v>slot_tagged_me-to-owner_singular:</v>
      </c>
      <c r="B280" t="str">
        <f>""""&amp;SUBSTITUTE('Definition (EN)'!J25, "{", "%{")&amp;""""</f>
        <v>"You tagged %{USER} to your Slot: %{TITLE}"</v>
      </c>
    </row>
    <row r="281">
      <c r="A281" t="str">
        <f>LOWER('Definition (EN)'!C25&amp;"_"&amp;'Definition (EN)'!D25&amp;"_"&amp;'Definition (EN)'!$V$3&amp;"_"&amp;'Definition (EN)'!$H$2&amp;":")</f>
        <v>slot_tagged_activity-to-owner_singular:</v>
      </c>
      <c r="B281" t="str">
        <f>""""&amp;SUBSTITUTE('Definition (EN)'!V25, "{", "%{")&amp;""""</f>
        <v>"%{ACTOR} tagged %{USER} to your Slot: %{TITLE}."</v>
      </c>
    </row>
    <row r="282">
      <c r="A282" t="str">
        <f>LOWER('Definition (EN)'!C25&amp;"_"&amp;'Definition (EN)'!D25&amp;"_"&amp;'Definition (EN)'!$R$3&amp;"_"&amp;'Definition (EN)'!$H$2&amp;":")</f>
        <v>slot_tagged_notify-to-owner_singular:</v>
      </c>
      <c r="B282" t="str">
        <f>""""&amp;SUBSTITUTE('Definition (EN)'!R25, "{", "%{")&amp;""""</f>
        <v>"%{ACTOR} tagged %{USER} to your Slot: %{TITLE}"</v>
      </c>
    </row>
    <row r="283">
      <c r="A283" t="str">
        <f>LOWER('Definition (EN)'!C25&amp;"_"&amp;'Definition (EN)'!D25&amp;"_"&amp;'Definition (EN)'!$N$3&amp;"_"&amp;'Definition (EN)'!$H$2&amp;":")</f>
        <v>slot_tagged_push-to-owner_singular:</v>
      </c>
      <c r="B283" t="str">
        <f>""""&amp;SUBSTITUTE('Definition (EN)'!N25, "{", "%{")&amp;""""</f>
        <v>"%{ACTOR} tagged %{USER} to your Slot: %{TITLE}"</v>
      </c>
    </row>
    <row r="284">
      <c r="A284" t="str">
        <f>LOWER('Definition (EN)'!C25&amp;"_"&amp;'Definition (EN)'!D25&amp;"_"&amp;'Definition (EN)'!$X$3&amp;"_"&amp;'Definition (EN)'!$W$2&amp;":")</f>
        <v>slot_tagged_activity-to-owner_plural:</v>
      </c>
      <c r="B284" t="str">
        <f>""""&amp;SUBSTITUTE('Definition (EN)'!X25, "{", "%{")&amp;""""</f>
        <v>"%{ACTOR} tagged %{USER} and 1 other to your Slot: %{TITLE}."</v>
      </c>
    </row>
    <row r="285">
      <c r="A285" t="str">
        <f>LOWER('Definition (EN)'!C25&amp;"_"&amp;'Definition (EN)'!D25&amp;"_"&amp;'Definition (EN)'!$AB$3&amp;"_"&amp;'Definition (EN)'!$AA$2&amp;":")</f>
        <v>slot_tagged_activity-to-owner_aggregate:</v>
      </c>
      <c r="B285" t="str">
        <f>""""&amp;SUBSTITUTE('Definition (EN)'!AB25, "{", "%{")&amp;""""</f>
        <v>"%{ACTOR} tagged %{USER} and %{COUNT} others to your Slot: %{TITLE}."</v>
      </c>
    </row>
    <row r="287">
      <c r="A287" t="str">
        <f>LOWER('Definition (EN)'!C26&amp;"_"&amp;'Definition (EN)'!D26&amp;"_"&amp;'Definition (EN)'!$I$3&amp;"_"&amp;'Definition (EN)'!$H$2&amp;":")</f>
        <v>group_request_me_singular:</v>
      </c>
      <c r="B287" t="str">
        <f>""""&amp;SUBSTITUTE('Definition (EN)'!I26, "{", "%{")&amp;""""</f>
        <v>"TODO-Singular-Me-1"</v>
      </c>
    </row>
    <row r="288">
      <c r="A288" t="str">
        <f>LOWER('Definition (EN)'!C26&amp;"_"&amp;'Definition (EN)'!D26&amp;"_"&amp;'Definition (EN)'!$U$3&amp;"_"&amp;'Definition (EN)'!$H$2&amp;":")</f>
        <v>group_request_activity_singular:</v>
      </c>
      <c r="B288" t="str">
        <f>""""&amp;SUBSTITUTE('Definition (EN)'!U26, "{", "%{")&amp;""""</f>
        <v>""</v>
      </c>
    </row>
    <row r="289">
      <c r="A289" t="str">
        <f>LOWER('Definition (EN)'!C26&amp;"_"&amp;'Definition (EN)'!D26&amp;"_"&amp;'Definition (EN)'!$Q$3&amp;"_"&amp;'Definition (EN)'!$H$2&amp;":")</f>
        <v>group_request_notify_singular:</v>
      </c>
      <c r="B289" t="str">
        <f>""""&amp;SUBSTITUTE('Definition (EN)'!Q26, "{", "%{")&amp;""""</f>
        <v>""</v>
      </c>
    </row>
    <row r="290">
      <c r="A290" t="str">
        <f>LOWER('Definition (EN)'!C26&amp;"_"&amp;'Definition (EN)'!D26&amp;"_"&amp;'Definition (EN)'!$M$3&amp;"_"&amp;'Definition (EN)'!$H$2&amp;":")</f>
        <v>group_request_push_singular:</v>
      </c>
      <c r="B290" t="str">
        <f>""""&amp;SUBSTITUTE('Definition (EN)'!M26, "{", "%{")&amp;""""</f>
        <v>""</v>
      </c>
    </row>
    <row r="291">
      <c r="A291" t="str">
        <f>LOWER('Definition (EN)'!C26&amp;"_"&amp;'Definition (EN)'!D26&amp;"_"&amp;'Definition (EN)'!$W$3&amp;"_"&amp;'Definition (EN)'!$W$2&amp;":")</f>
        <v>group_request_activity_plural:</v>
      </c>
      <c r="B291" t="str">
        <f>""""&amp;SUBSTITUTE('Definition (EN)'!W26, "{", "%{")&amp;""""</f>
        <v>""</v>
      </c>
    </row>
    <row r="292">
      <c r="A292" t="str">
        <f>LOWER('Definition (EN)'!C26&amp;"_"&amp;'Definition (EN)'!D26&amp;"_"&amp;'Definition (EN)'!$AA$3&amp;"_"&amp;'Definition (EN)'!$AA$2&amp;":")</f>
        <v>group_request_activity_aggregate:</v>
      </c>
      <c r="B292" t="str">
        <f>""""&amp;SUBSTITUTE('Definition (EN)'!AA26, "{", "%{")&amp;""""</f>
        <v>""</v>
      </c>
    </row>
    <row r="293">
      <c r="A293" t="str">
        <f>LOWER('Definition (EN)'!C26&amp;"_"&amp;'Definition (EN)'!D26&amp;"_"&amp;'Definition (EN)'!$J$3&amp;"_"&amp;'Definition (EN)'!$H$2&amp;":")</f>
        <v>group_request_me-to-owner_singular:</v>
      </c>
      <c r="B293" t="str">
        <f>""""&amp;SUBSTITUTE('Definition (EN)'!J26, "{", "%{")&amp;""""</f>
        <v>"TODO-Singular-Me-1"</v>
      </c>
    </row>
    <row r="294">
      <c r="A294" t="str">
        <f>LOWER('Definition (EN)'!C26&amp;"_"&amp;'Definition (EN)'!D26&amp;"_"&amp;'Definition (EN)'!$V$3&amp;"_"&amp;'Definition (EN)'!$H$2&amp;":")</f>
        <v>group_request_activity-to-owner_singular:</v>
      </c>
      <c r="B294" t="str">
        <f>""""&amp;SUBSTITUTE('Definition (EN)'!V26, "{", "%{")&amp;""""</f>
        <v>""</v>
      </c>
    </row>
    <row r="295">
      <c r="A295" t="str">
        <f>LOWER('Definition (EN)'!C26&amp;"_"&amp;'Definition (EN)'!D26&amp;"_"&amp;'Definition (EN)'!$R$3&amp;"_"&amp;'Definition (EN)'!$H$2&amp;":")</f>
        <v>group_request_notify-to-owner_singular:</v>
      </c>
      <c r="B295" t="str">
        <f>""""&amp;SUBSTITUTE('Definition (EN)'!R26, "{", "%{")&amp;""""</f>
        <v>""</v>
      </c>
    </row>
    <row r="296">
      <c r="A296" t="str">
        <f>LOWER('Definition (EN)'!C26&amp;"_"&amp;'Definition (EN)'!D26&amp;"_"&amp;'Definition (EN)'!$N$3&amp;"_"&amp;'Definition (EN)'!$H$2&amp;":")</f>
        <v>group_request_push-to-owner_singular:</v>
      </c>
      <c r="B296" t="str">
        <f>""""&amp;SUBSTITUTE('Definition (EN)'!N26, "{", "%{")&amp;""""</f>
        <v>""</v>
      </c>
    </row>
    <row r="297">
      <c r="A297" t="str">
        <f>LOWER('Definition (EN)'!C26&amp;"_"&amp;'Definition (EN)'!D26&amp;"_"&amp;'Definition (EN)'!$X$3&amp;"_"&amp;'Definition (EN)'!$W$2&amp;":")</f>
        <v>group_request_activity-to-owner_plural:</v>
      </c>
      <c r="B297" t="str">
        <f>""""&amp;SUBSTITUTE('Definition (EN)'!X26, "{", "%{")&amp;""""</f>
        <v>""</v>
      </c>
    </row>
    <row r="298">
      <c r="A298" t="str">
        <f>LOWER('Definition (EN)'!C26&amp;"_"&amp;'Definition (EN)'!D26&amp;"_"&amp;'Definition (EN)'!$AB$3&amp;"_"&amp;'Definition (EN)'!$AA$2&amp;":")</f>
        <v>group_request_activity-to-owner_aggregate:</v>
      </c>
      <c r="B298" t="str">
        <f>""""&amp;SUBSTITUTE('Definition (EN)'!AB26, "{", "%{")&amp;""""</f>
        <v>""</v>
      </c>
    </row>
    <row r="300">
      <c r="A300" t="str">
        <f>LOWER('Definition (EN)'!C27&amp;"_"&amp;'Definition (EN)'!D27&amp;"_"&amp;'Definition (EN)'!$I$3&amp;"_"&amp;'Definition (EN)'!$H$2&amp;":")</f>
        <v>group_reject_me_singular:</v>
      </c>
      <c r="B300" t="str">
        <f>""""&amp;SUBSTITUTE('Definition (EN)'!I27, "{", "%{")&amp;""""</f>
        <v>"TODO-Singular-Me-2"</v>
      </c>
    </row>
    <row r="301">
      <c r="A301" t="str">
        <f>LOWER('Definition (EN)'!C27&amp;"_"&amp;'Definition (EN)'!D27&amp;"_"&amp;'Definition (EN)'!$U$3&amp;"_"&amp;'Definition (EN)'!$H$2&amp;":")</f>
        <v>group_reject_activity_singular:</v>
      </c>
      <c r="B301" t="str">
        <f>""""&amp;SUBSTITUTE('Definition (EN)'!U27, "{", "%{")&amp;""""</f>
        <v>""</v>
      </c>
    </row>
    <row r="302">
      <c r="A302" t="str">
        <f>LOWER('Definition (EN)'!C27&amp;"_"&amp;'Definition (EN)'!D27&amp;"_"&amp;'Definition (EN)'!$Q$3&amp;"_"&amp;'Definition (EN)'!$H$2&amp;":")</f>
        <v>group_reject_notify_singular:</v>
      </c>
      <c r="B302" t="str">
        <f>""""&amp;SUBSTITUTE('Definition (EN)'!Q27, "{", "%{")&amp;""""</f>
        <v>""</v>
      </c>
    </row>
    <row r="303">
      <c r="A303" t="str">
        <f>LOWER('Definition (EN)'!C27&amp;"_"&amp;'Definition (EN)'!D27&amp;"_"&amp;'Definition (EN)'!$M$3&amp;"_"&amp;'Definition (EN)'!$H$2&amp;":")</f>
        <v>group_reject_push_singular:</v>
      </c>
      <c r="B303" t="str">
        <f>""""&amp;SUBSTITUTE('Definition (EN)'!M27, "{", "%{")&amp;""""</f>
        <v>""</v>
      </c>
    </row>
    <row r="304">
      <c r="A304" t="str">
        <f>LOWER('Definition (EN)'!C27&amp;"_"&amp;'Definition (EN)'!D27&amp;"_"&amp;'Definition (EN)'!$W$3&amp;"_"&amp;'Definition (EN)'!$W$2&amp;":")</f>
        <v>group_reject_activity_plural:</v>
      </c>
      <c r="B304" t="str">
        <f>""""&amp;SUBSTITUTE('Definition (EN)'!W27, "{", "%{")&amp;""""</f>
        <v>""</v>
      </c>
    </row>
    <row r="305">
      <c r="A305" t="str">
        <f>LOWER('Definition (EN)'!C27&amp;"_"&amp;'Definition (EN)'!D27&amp;"_"&amp;'Definition (EN)'!$AA$3&amp;"_"&amp;'Definition (EN)'!$AA$2&amp;":")</f>
        <v>group_reject_activity_aggregate:</v>
      </c>
      <c r="B305" t="str">
        <f>""""&amp;SUBSTITUTE('Definition (EN)'!AA27, "{", "%{")&amp;""""</f>
        <v>""</v>
      </c>
    </row>
    <row r="306">
      <c r="A306" t="str">
        <f>LOWER('Definition (EN)'!C27&amp;"_"&amp;'Definition (EN)'!D27&amp;"_"&amp;'Definition (EN)'!$J$3&amp;"_"&amp;'Definition (EN)'!$H$2&amp;":")</f>
        <v>group_reject_me-to-owner_singular:</v>
      </c>
      <c r="B306" t="str">
        <f>""""&amp;SUBSTITUTE('Definition (EN)'!J27, "{", "%{")&amp;""""</f>
        <v>"TODO-Singular-Me-2"</v>
      </c>
    </row>
    <row r="307">
      <c r="A307" t="str">
        <f>LOWER('Definition (EN)'!C27&amp;"_"&amp;'Definition (EN)'!D27&amp;"_"&amp;'Definition (EN)'!$V$3&amp;"_"&amp;'Definition (EN)'!$H$2&amp;":")</f>
        <v>group_reject_activity-to-owner_singular:</v>
      </c>
      <c r="B307" t="str">
        <f>""""&amp;SUBSTITUTE('Definition (EN)'!V27, "{", "%{")&amp;""""</f>
        <v>""</v>
      </c>
    </row>
    <row r="308">
      <c r="A308" t="str">
        <f>LOWER('Definition (EN)'!C27&amp;"_"&amp;'Definition (EN)'!D27&amp;"_"&amp;'Definition (EN)'!$R$3&amp;"_"&amp;'Definition (EN)'!$H$2&amp;":")</f>
        <v>group_reject_notify-to-owner_singular:</v>
      </c>
      <c r="B308" t="str">
        <f>""""&amp;SUBSTITUTE('Definition (EN)'!R27, "{", "%{")&amp;""""</f>
        <v>""</v>
      </c>
    </row>
    <row r="309">
      <c r="A309" t="str">
        <f>LOWER('Definition (EN)'!C27&amp;"_"&amp;'Definition (EN)'!D27&amp;"_"&amp;'Definition (EN)'!$N$3&amp;"_"&amp;'Definition (EN)'!$H$2&amp;":")</f>
        <v>group_reject_push-to-owner_singular:</v>
      </c>
      <c r="B309" t="str">
        <f>""""&amp;SUBSTITUTE('Definition (EN)'!N27, "{", "%{")&amp;""""</f>
        <v>""</v>
      </c>
    </row>
    <row r="310">
      <c r="A310" t="str">
        <f>LOWER('Definition (EN)'!C27&amp;"_"&amp;'Definition (EN)'!D27&amp;"_"&amp;'Definition (EN)'!$X$3&amp;"_"&amp;'Definition (EN)'!$W$2&amp;":")</f>
        <v>group_reject_activity-to-owner_plural:</v>
      </c>
      <c r="B310" t="str">
        <f>""""&amp;SUBSTITUTE('Definition (EN)'!X27, "{", "%{")&amp;""""</f>
        <v>""</v>
      </c>
    </row>
    <row r="311">
      <c r="A311" t="str">
        <f>LOWER('Definition (EN)'!C27&amp;"_"&amp;'Definition (EN)'!D27&amp;"_"&amp;'Definition (EN)'!$AB$3&amp;"_"&amp;'Definition (EN)'!$AA$2&amp;":")</f>
        <v>group_reject_activity-to-owner_aggregate:</v>
      </c>
      <c r="B311" t="str">
        <f>""""&amp;SUBSTITUTE('Definition (EN)'!AB27, "{", "%{")&amp;""""</f>
        <v>""</v>
      </c>
    </row>
    <row r="313">
      <c r="A313" t="str">
        <f>LOWER('Definition (EN)'!C28&amp;"_"&amp;'Definition (EN)'!D28&amp;"_"&amp;'Definition (EN)'!$I$3&amp;"_"&amp;'Definition (EN)'!$H$2&amp;":")</f>
        <v>group_kick_me_singular:</v>
      </c>
      <c r="B313" t="str">
        <f>""""&amp;SUBSTITUTE('Definition (EN)'!I28, "{", "%{")&amp;""""</f>
        <v>"TODO-Singular-Me-3"</v>
      </c>
    </row>
    <row r="314">
      <c r="A314" t="str">
        <f>LOWER('Definition (EN)'!C28&amp;"_"&amp;'Definition (EN)'!D28&amp;"_"&amp;'Definition (EN)'!$U$3&amp;"_"&amp;'Definition (EN)'!$H$2&amp;":")</f>
        <v>group_kick_activity_singular:</v>
      </c>
      <c r="B314" t="str">
        <f>""""&amp;SUBSTITUTE('Definition (EN)'!U28, "{", "%{")&amp;""""</f>
        <v>""</v>
      </c>
    </row>
    <row r="315">
      <c r="A315" t="str">
        <f>LOWER('Definition (EN)'!C28&amp;"_"&amp;'Definition (EN)'!D28&amp;"_"&amp;'Definition (EN)'!$Q$3&amp;"_"&amp;'Definition (EN)'!$H$2&amp;":")</f>
        <v>group_kick_notify_singular:</v>
      </c>
      <c r="B315" t="str">
        <f>""""&amp;SUBSTITUTE('Definition (EN)'!Q28, "{", "%{")&amp;""""</f>
        <v>""</v>
      </c>
    </row>
    <row r="316">
      <c r="A316" t="str">
        <f>LOWER('Definition (EN)'!C28&amp;"_"&amp;'Definition (EN)'!D28&amp;"_"&amp;'Definition (EN)'!$M$3&amp;"_"&amp;'Definition (EN)'!$H$2&amp;":")</f>
        <v>group_kick_push_singular:</v>
      </c>
      <c r="B316" t="str">
        <f>""""&amp;SUBSTITUTE('Definition (EN)'!M28, "{", "%{")&amp;""""</f>
        <v>""</v>
      </c>
    </row>
    <row r="317">
      <c r="A317" t="str">
        <f>LOWER('Definition (EN)'!C28&amp;"_"&amp;'Definition (EN)'!D28&amp;"_"&amp;'Definition (EN)'!$W$3&amp;"_"&amp;'Definition (EN)'!$W$2&amp;":")</f>
        <v>group_kick_activity_plural:</v>
      </c>
      <c r="B317" t="str">
        <f>""""&amp;SUBSTITUTE('Definition (EN)'!W28, "{", "%{")&amp;""""</f>
        <v>""</v>
      </c>
    </row>
    <row r="318">
      <c r="A318" t="str">
        <f>LOWER('Definition (EN)'!C28&amp;"_"&amp;'Definition (EN)'!D28&amp;"_"&amp;'Definition (EN)'!$AA$3&amp;"_"&amp;'Definition (EN)'!$AA$2&amp;":")</f>
        <v>group_kick_activity_aggregate:</v>
      </c>
      <c r="B318" t="str">
        <f>""""&amp;SUBSTITUTE('Definition (EN)'!AA28, "{", "%{")&amp;""""</f>
        <v>""</v>
      </c>
    </row>
    <row r="319">
      <c r="A319" t="str">
        <f>LOWER('Definition (EN)'!C28&amp;"_"&amp;'Definition (EN)'!D28&amp;"_"&amp;'Definition (EN)'!$J$3&amp;"_"&amp;'Definition (EN)'!$H$2&amp;":")</f>
        <v>group_kick_me-to-owner_singular:</v>
      </c>
      <c r="B319" t="str">
        <f>""""&amp;SUBSTITUTE('Definition (EN)'!J28, "{", "%{")&amp;""""</f>
        <v>"TODO-Singular-Me-3"</v>
      </c>
    </row>
    <row r="320">
      <c r="A320" t="str">
        <f>LOWER('Definition (EN)'!C28&amp;"_"&amp;'Definition (EN)'!D28&amp;"_"&amp;'Definition (EN)'!$V$3&amp;"_"&amp;'Definition (EN)'!$H$2&amp;":")</f>
        <v>group_kick_activity-to-owner_singular:</v>
      </c>
      <c r="B320" t="str">
        <f>""""&amp;SUBSTITUTE('Definition (EN)'!V28, "{", "%{")&amp;""""</f>
        <v>""</v>
      </c>
    </row>
    <row r="321">
      <c r="A321" t="str">
        <f>LOWER('Definition (EN)'!C28&amp;"_"&amp;'Definition (EN)'!D28&amp;"_"&amp;'Definition (EN)'!$R$3&amp;"_"&amp;'Definition (EN)'!$H$2&amp;":")</f>
        <v>group_kick_notify-to-owner_singular:</v>
      </c>
      <c r="B321" t="str">
        <f>""""&amp;SUBSTITUTE('Definition (EN)'!R28, "{", "%{")&amp;""""</f>
        <v>""</v>
      </c>
    </row>
    <row r="322">
      <c r="A322" t="str">
        <f>LOWER('Definition (EN)'!C28&amp;"_"&amp;'Definition (EN)'!D28&amp;"_"&amp;'Definition (EN)'!$N$3&amp;"_"&amp;'Definition (EN)'!$H$2&amp;":")</f>
        <v>group_kick_push-to-owner_singular:</v>
      </c>
      <c r="B322" t="str">
        <f>""""&amp;SUBSTITUTE('Definition (EN)'!N28, "{", "%{")&amp;""""</f>
        <v>""</v>
      </c>
    </row>
    <row r="323">
      <c r="A323" t="str">
        <f>LOWER('Definition (EN)'!C28&amp;"_"&amp;'Definition (EN)'!D28&amp;"_"&amp;'Definition (EN)'!$X$3&amp;"_"&amp;'Definition (EN)'!$W$2&amp;":")</f>
        <v>group_kick_activity-to-owner_plural:</v>
      </c>
      <c r="B323" t="str">
        <f>""""&amp;SUBSTITUTE('Definition (EN)'!X28, "{", "%{")&amp;""""</f>
        <v>""</v>
      </c>
    </row>
    <row r="324">
      <c r="A324" t="str">
        <f>LOWER('Definition (EN)'!C28&amp;"_"&amp;'Definition (EN)'!D28&amp;"_"&amp;'Definition (EN)'!$AB$3&amp;"_"&amp;'Definition (EN)'!$AA$2&amp;":")</f>
        <v>group_kick_activity-to-owner_aggregate:</v>
      </c>
      <c r="B324" t="str">
        <f>""""&amp;SUBSTITUTE('Definition (EN)'!AB28, "{", "%{")&amp;""""</f>
        <v>""</v>
      </c>
    </row>
    <row r="326">
      <c r="A326" t="str">
        <f>LOWER('Definition (EN)'!C29&amp;"_"&amp;'Definition (EN)'!D29&amp;"_"&amp;'Definition (EN)'!$I$3&amp;"_"&amp;'Definition (EN)'!$H$2&amp;":")</f>
        <v>group_leave_me_singular:</v>
      </c>
      <c r="B326" t="str">
        <f>""""&amp;SUBSTITUTE('Definition (EN)'!I29, "{", "%{")&amp;""""</f>
        <v>"You left the slot group: %{NAME}"</v>
      </c>
    </row>
    <row r="327">
      <c r="A327" t="str">
        <f>LOWER('Definition (EN)'!C29&amp;"_"&amp;'Definition (EN)'!D29&amp;"_"&amp;'Definition (EN)'!$U$3&amp;"_"&amp;'Definition (EN)'!$H$2&amp;":")</f>
        <v>group_leave_activity_singular:</v>
      </c>
      <c r="B327" t="str">
        <f>""""&amp;SUBSTITUTE('Definition (EN)'!U29, "{", "%{")&amp;""""</f>
        <v>""</v>
      </c>
    </row>
    <row r="328">
      <c r="A328" t="str">
        <f>LOWER('Definition (EN)'!C29&amp;"_"&amp;'Definition (EN)'!D29&amp;"_"&amp;'Definition (EN)'!$Q$3&amp;"_"&amp;'Definition (EN)'!$H$2&amp;":")</f>
        <v>group_leave_notify_singular:</v>
      </c>
      <c r="B328" t="str">
        <f>""""&amp;SUBSTITUTE('Definition (EN)'!Q29, "{", "%{")&amp;""""</f>
        <v>"%{ACTOR} left the slot group: %{NAME}"</v>
      </c>
    </row>
    <row r="329">
      <c r="A329" t="str">
        <f>LOWER('Definition (EN)'!C29&amp;"_"&amp;'Definition (EN)'!D29&amp;"_"&amp;'Definition (EN)'!$M$3&amp;"_"&amp;'Definition (EN)'!$H$2&amp;":")</f>
        <v>group_leave_push_singular:</v>
      </c>
      <c r="B329" t="str">
        <f>""""&amp;SUBSTITUTE('Definition (EN)'!M29, "{", "%{")&amp;""""</f>
        <v>""</v>
      </c>
    </row>
    <row r="330">
      <c r="A330" t="str">
        <f>LOWER('Definition (EN)'!C29&amp;"_"&amp;'Definition (EN)'!D29&amp;"_"&amp;'Definition (EN)'!$W$3&amp;"_"&amp;'Definition (EN)'!$W$2&amp;":")</f>
        <v>group_leave_activity_plural:</v>
      </c>
      <c r="B330" t="str">
        <f>""""&amp;SUBSTITUTE('Definition (EN)'!W29, "{", "%{")&amp;""""</f>
        <v>""</v>
      </c>
    </row>
    <row r="331">
      <c r="A331" t="str">
        <f>LOWER('Definition (EN)'!C29&amp;"_"&amp;'Definition (EN)'!D29&amp;"_"&amp;'Definition (EN)'!$AA$3&amp;"_"&amp;'Definition (EN)'!$AA$2&amp;":")</f>
        <v>group_leave_activity_aggregate:</v>
      </c>
      <c r="B331" t="str">
        <f>""""&amp;SUBSTITUTE('Definition (EN)'!AA29, "{", "%{")&amp;""""</f>
        <v>""</v>
      </c>
    </row>
    <row r="332">
      <c r="A332" t="str">
        <f>LOWER('Definition (EN)'!C29&amp;"_"&amp;'Definition (EN)'!D29&amp;"_"&amp;'Definition (EN)'!$J$3&amp;"_"&amp;'Definition (EN)'!$H$2&amp;":")</f>
        <v>group_leave_me-to-owner_singular:</v>
      </c>
      <c r="B332" t="str">
        <f>""""&amp;SUBSTITUTE('Definition (EN)'!J29, "{", "%{")&amp;""""</f>
        <v>""</v>
      </c>
    </row>
    <row r="333">
      <c r="A333" t="str">
        <f>LOWER('Definition (EN)'!C29&amp;"_"&amp;'Definition (EN)'!D29&amp;"_"&amp;'Definition (EN)'!$V$3&amp;"_"&amp;'Definition (EN)'!$H$2&amp;":")</f>
        <v>group_leave_activity-to-owner_singular:</v>
      </c>
      <c r="B333" t="str">
        <f>""""&amp;SUBSTITUTE('Definition (EN)'!V29, "{", "%{")&amp;""""</f>
        <v>""</v>
      </c>
    </row>
    <row r="334">
      <c r="A334" t="str">
        <f>LOWER('Definition (EN)'!C29&amp;"_"&amp;'Definition (EN)'!D29&amp;"_"&amp;'Definition (EN)'!$R$3&amp;"_"&amp;'Definition (EN)'!$H$2&amp;":")</f>
        <v>group_leave_notify-to-owner_singular:</v>
      </c>
      <c r="B334" t="str">
        <f>""""&amp;SUBSTITUTE('Definition (EN)'!R29, "{", "%{")&amp;""""</f>
        <v>"%{ACTOR} left your slot group: %{NAME}"</v>
      </c>
    </row>
    <row r="335">
      <c r="A335" t="str">
        <f>LOWER('Definition (EN)'!C29&amp;"_"&amp;'Definition (EN)'!D29&amp;"_"&amp;'Definition (EN)'!$N$3&amp;"_"&amp;'Definition (EN)'!$H$2&amp;":")</f>
        <v>group_leave_push-to-owner_singular:</v>
      </c>
      <c r="B335" t="str">
        <f>""""&amp;SUBSTITUTE('Definition (EN)'!N29, "{", "%{")&amp;""""</f>
        <v>""</v>
      </c>
    </row>
    <row r="336">
      <c r="A336" t="str">
        <f>LOWER('Definition (EN)'!C29&amp;"_"&amp;'Definition (EN)'!D29&amp;"_"&amp;'Definition (EN)'!$X$3&amp;"_"&amp;'Definition (EN)'!$W$2&amp;":")</f>
        <v>group_leave_activity-to-owner_plural:</v>
      </c>
      <c r="B336" t="str">
        <f>""""&amp;SUBSTITUTE('Definition (EN)'!X29, "{", "%{")&amp;""""</f>
        <v>""</v>
      </c>
    </row>
    <row r="337">
      <c r="A337" t="str">
        <f>LOWER('Definition (EN)'!C29&amp;"_"&amp;'Definition (EN)'!D29&amp;"_"&amp;'Definition (EN)'!$AB$3&amp;"_"&amp;'Definition (EN)'!$AA$2&amp;":")</f>
        <v>group_leave_activity-to-owner_aggregate:</v>
      </c>
      <c r="B337" t="str">
        <f>""""&amp;SUBSTITUTE('Definition (EN)'!AB29, "{", "%{")&amp;""""</f>
        <v>""</v>
      </c>
    </row>
    <row r="339">
      <c r="A339" t="str">
        <f>LOWER('Definition (EN)'!C30&amp;"_"&amp;'Definition (EN)'!D30&amp;"_"&amp;'Definition (EN)'!$I$3&amp;"_"&amp;'Definition (EN)'!$H$2&amp;":")</f>
        <v>group_containership_me_singular:</v>
      </c>
      <c r="B339" t="str">
        <f>""""&amp;SUBSTITUTE('Definition (EN)'!I30, "{", "%{")&amp;""""</f>
        <v>"You added your Slot to the slot group: %{NAME}"</v>
      </c>
    </row>
    <row r="340">
      <c r="A340" t="str">
        <f>LOWER('Definition (EN)'!C30&amp;"_"&amp;'Definition (EN)'!D30&amp;"_"&amp;'Definition (EN)'!$U$3&amp;"_"&amp;'Definition (EN)'!$H$2&amp;":")</f>
        <v>group_containership_activity_singular:</v>
      </c>
      <c r="B340" t="str">
        <f>""""&amp;SUBSTITUTE('Definition (EN)'!U30, "{", "%{")&amp;""""</f>
        <v>"%{ACTOR} added a Slot to the slot group: %{NAME}."</v>
      </c>
    </row>
    <row r="341">
      <c r="A341" t="str">
        <f>LOWER('Definition (EN)'!C30&amp;"_"&amp;'Definition (EN)'!D30&amp;"_"&amp;'Definition (EN)'!$Q$3&amp;"_"&amp;'Definition (EN)'!$H$2&amp;":")</f>
        <v>group_containership_notify_singular:</v>
      </c>
      <c r="B341" t="str">
        <f>""""&amp;SUBSTITUTE('Definition (EN)'!Q30, "{", "%{")&amp;""""</f>
        <v>"%{ACTOR} added a Slot to the slot group: %{NAME}"</v>
      </c>
    </row>
    <row r="342">
      <c r="A342" t="str">
        <f>LOWER('Definition (EN)'!C30&amp;"_"&amp;'Definition (EN)'!D30&amp;"_"&amp;'Definition (EN)'!$M$3&amp;"_"&amp;'Definition (EN)'!$H$2&amp;":")</f>
        <v>group_containership_push_singular:</v>
      </c>
      <c r="B342" t="str">
        <f>""""&amp;SUBSTITUTE('Definition (EN)'!M30, "{", "%{")&amp;""""</f>
        <v>"%{ACTOR} added a Slot to the slot group: %{NAME}"</v>
      </c>
    </row>
    <row r="343">
      <c r="A343" t="str">
        <f>LOWER('Definition (EN)'!C30&amp;"_"&amp;'Definition (EN)'!D30&amp;"_"&amp;'Definition (EN)'!$W$3&amp;"_"&amp;'Definition (EN)'!$W$2&amp;":")</f>
        <v>group_containership_activity_plural:</v>
      </c>
      <c r="B343" t="str">
        <f>""""&amp;SUBSTITUTE('Definition (EN)'!W30, "{", "%{")&amp;""""</f>
        <v>"%{ACTOR} and %{USER} added a Slot to the slot group: %{NAME}."</v>
      </c>
    </row>
    <row r="344">
      <c r="A344" t="str">
        <f>LOWER('Definition (EN)'!C30&amp;"_"&amp;'Definition (EN)'!D30&amp;"_"&amp;'Definition (EN)'!$AA$3&amp;"_"&amp;'Definition (EN)'!$AA$2&amp;":")</f>
        <v>group_containership_activity_aggregate:</v>
      </c>
      <c r="B344" t="str">
        <f>""""&amp;SUBSTITUTE('Definition (EN)'!AA30, "{", "%{")&amp;""""</f>
        <v>"%{ACTOR} and %{COUNT} others added a Slot to the slot group: %{NAME}."</v>
      </c>
    </row>
    <row r="345">
      <c r="A345" t="str">
        <f>LOWER('Definition (EN)'!C30&amp;"_"&amp;'Definition (EN)'!D30&amp;"_"&amp;'Definition (EN)'!$J$3&amp;"_"&amp;'Definition (EN)'!$H$2&amp;":")</f>
        <v>group_containership_me-to-owner_singular:</v>
      </c>
      <c r="B345" t="str">
        <f>""""&amp;SUBSTITUTE('Definition (EN)'!J30, "{", "%{")&amp;""""</f>
        <v>"You added your Slot to your slot group: %{NAME}"</v>
      </c>
    </row>
    <row r="346">
      <c r="A346" t="str">
        <f>LOWER('Definition (EN)'!C30&amp;"_"&amp;'Definition (EN)'!D30&amp;"_"&amp;'Definition (EN)'!$V$3&amp;"_"&amp;'Definition (EN)'!$H$2&amp;":")</f>
        <v>group_containership_activity-to-owner_singular:</v>
      </c>
      <c r="B346" t="str">
        <f>""""&amp;SUBSTITUTE('Definition (EN)'!V30, "{", "%{")&amp;""""</f>
        <v>"%{ACTOR} added a Slot to your slot group: %{NAME}."</v>
      </c>
    </row>
    <row r="347">
      <c r="A347" t="str">
        <f>LOWER('Definition (EN)'!C30&amp;"_"&amp;'Definition (EN)'!D30&amp;"_"&amp;'Definition (EN)'!$R$3&amp;"_"&amp;'Definition (EN)'!$H$2&amp;":")</f>
        <v>group_containership_notify-to-owner_singular:</v>
      </c>
      <c r="B347" t="str">
        <f>""""&amp;SUBSTITUTE('Definition (EN)'!R30, "{", "%{")&amp;""""</f>
        <v>"%{ACTOR} added a Slot to your slot group: %{NAME}"</v>
      </c>
    </row>
    <row r="348">
      <c r="A348" t="str">
        <f>LOWER('Definition (EN)'!C30&amp;"_"&amp;'Definition (EN)'!D30&amp;"_"&amp;'Definition (EN)'!$N$3&amp;"_"&amp;'Definition (EN)'!$H$2&amp;":")</f>
        <v>group_containership_push-to-owner_singular:</v>
      </c>
      <c r="B348" t="str">
        <f>""""&amp;SUBSTITUTE('Definition (EN)'!N30, "{", "%{")&amp;""""</f>
        <v>"%{ACTOR} added a Slot to your slot group: %{NAME}"</v>
      </c>
    </row>
    <row r="349">
      <c r="A349" t="str">
        <f>LOWER('Definition (EN)'!C30&amp;"_"&amp;'Definition (EN)'!D30&amp;"_"&amp;'Definition (EN)'!$X$3&amp;"_"&amp;'Definition (EN)'!$W$2&amp;":")</f>
        <v>group_containership_activity-to-owner_plural:</v>
      </c>
      <c r="B349" t="str">
        <f>""""&amp;SUBSTITUTE('Definition (EN)'!X30, "{", "%{")&amp;""""</f>
        <v>"%{ACTOR} and %{USER} added a Slot to your slot group: %{NAME}."</v>
      </c>
    </row>
    <row r="350">
      <c r="A350" t="str">
        <f>LOWER('Definition (EN)'!C30&amp;"_"&amp;'Definition (EN)'!D30&amp;"_"&amp;'Definition (EN)'!$AB$3&amp;"_"&amp;'Definition (EN)'!$AA$2&amp;":")</f>
        <v>group_containership_activity-to-owner_aggregate:</v>
      </c>
      <c r="B350" t="str">
        <f>""""&amp;SUBSTITUTE('Definition (EN)'!AB30, "{", "%{")&amp;""""</f>
        <v>"%{ACTOR} and %{COUNT} others added a Slot to your slot group: %{NAME}."</v>
      </c>
    </row>
    <row r="352">
      <c r="A352" t="str">
        <f>LOWER('Definition (EN)'!C31&amp;"_"&amp;'Definition (EN)'!D31&amp;"_"&amp;'Definition (EN)'!$I$3&amp;"_"&amp;'Definition (EN)'!$H$2&amp;":")</f>
        <v>group_containertag_me_singular:</v>
      </c>
      <c r="B352" t="str">
        <f>""""&amp;SUBSTITUTE('Definition (EN)'!I31, "{", "%{")&amp;""""</f>
        <v>"You added a Slot to the slot group: %{NAME}"</v>
      </c>
    </row>
    <row r="353">
      <c r="A353" t="str">
        <f>LOWER('Definition (EN)'!C31&amp;"_"&amp;'Definition (EN)'!D31&amp;"_"&amp;'Definition (EN)'!$U$3&amp;"_"&amp;'Definition (EN)'!$H$2&amp;":")</f>
        <v>group_containertag_activity_singular:</v>
      </c>
      <c r="B353" t="str">
        <f>""""&amp;SUBSTITUTE('Definition (EN)'!U31, "{", "%{")&amp;""""</f>
        <v>"%{ACTOR} added a Slot to the slot group: %{NAME}."</v>
      </c>
    </row>
    <row r="354">
      <c r="A354" t="str">
        <f>LOWER('Definition (EN)'!C31&amp;"_"&amp;'Definition (EN)'!D31&amp;"_"&amp;'Definition (EN)'!$Q$3&amp;"_"&amp;'Definition (EN)'!$H$2&amp;":")</f>
        <v>group_containertag_notify_singular:</v>
      </c>
      <c r="B354" t="str">
        <f>""""&amp;SUBSTITUTE('Definition (EN)'!Q31, "{", "%{")&amp;""""</f>
        <v>"%{ACTOR} added a Slot to the slot group: %{NAME}"</v>
      </c>
    </row>
    <row r="355">
      <c r="A355" t="str">
        <f>LOWER('Definition (EN)'!C31&amp;"_"&amp;'Definition (EN)'!D31&amp;"_"&amp;'Definition (EN)'!$M$3&amp;"_"&amp;'Definition (EN)'!$H$2&amp;":")</f>
        <v>group_containertag_push_singular:</v>
      </c>
      <c r="B355" t="str">
        <f>""""&amp;SUBSTITUTE('Definition (EN)'!M31, "{", "%{")&amp;""""</f>
        <v>"%{ACTOR} added a Slot to the slot group: %{NAME}"</v>
      </c>
    </row>
    <row r="356">
      <c r="A356" t="str">
        <f>LOWER('Definition (EN)'!C31&amp;"_"&amp;'Definition (EN)'!D31&amp;"_"&amp;'Definition (EN)'!$W$3&amp;"_"&amp;'Definition (EN)'!$W$2&amp;":")</f>
        <v>group_containertag_activity_plural:</v>
      </c>
      <c r="B356" t="str">
        <f>""""&amp;SUBSTITUTE('Definition (EN)'!W31, "{", "%{")&amp;""""</f>
        <v>"%{ACTOR} and %{USER} added a Slot to the slot group: %{NAME}."</v>
      </c>
    </row>
    <row r="357">
      <c r="A357" t="str">
        <f>LOWER('Definition (EN)'!C31&amp;"_"&amp;'Definition (EN)'!D31&amp;"_"&amp;'Definition (EN)'!$AA$3&amp;"_"&amp;'Definition (EN)'!$AA$2&amp;":")</f>
        <v>group_containertag_activity_aggregate:</v>
      </c>
      <c r="B357" t="str">
        <f>""""&amp;SUBSTITUTE('Definition (EN)'!AA31, "{", "%{")&amp;""""</f>
        <v>"%{ACTOR} and %{COUNT} others added a Slot to the slot group: %{NAME}."</v>
      </c>
    </row>
    <row r="358">
      <c r="A358" t="str">
        <f>LOWER('Definition (EN)'!C31&amp;"_"&amp;'Definition (EN)'!D31&amp;"_"&amp;'Definition (EN)'!$J$3&amp;"_"&amp;'Definition (EN)'!$H$2&amp;":")</f>
        <v>group_containertag_me-to-owner_singular:</v>
      </c>
      <c r="B358" t="str">
        <f>""""&amp;SUBSTITUTE('Definition (EN)'!J31, "{", "%{")&amp;""""</f>
        <v>"You added a Slot to your slot group: %{NAME}"</v>
      </c>
    </row>
    <row r="359">
      <c r="A359" t="str">
        <f>LOWER('Definition (EN)'!C31&amp;"_"&amp;'Definition (EN)'!D31&amp;"_"&amp;'Definition (EN)'!$V$3&amp;"_"&amp;'Definition (EN)'!$H$2&amp;":")</f>
        <v>group_containertag_activity-to-owner_singular:</v>
      </c>
      <c r="B359" t="str">
        <f>""""&amp;SUBSTITUTE('Definition (EN)'!V31, "{", "%{")&amp;""""</f>
        <v>"%{ACTOR} added a Slot to your slot group: %{NAME}."</v>
      </c>
    </row>
    <row r="360">
      <c r="A360" t="str">
        <f>LOWER('Definition (EN)'!C31&amp;"_"&amp;'Definition (EN)'!D31&amp;"_"&amp;'Definition (EN)'!$R$3&amp;"_"&amp;'Definition (EN)'!$H$2&amp;":")</f>
        <v>group_containertag_notify-to-owner_singular:</v>
      </c>
      <c r="B360" t="str">
        <f>""""&amp;SUBSTITUTE('Definition (EN)'!R31, "{", "%{")&amp;""""</f>
        <v>"%{ACTOR} added a Slot to your slot group: %{NAME}"</v>
      </c>
    </row>
    <row r="361">
      <c r="A361" t="str">
        <f>LOWER('Definition (EN)'!C31&amp;"_"&amp;'Definition (EN)'!D31&amp;"_"&amp;'Definition (EN)'!$N$3&amp;"_"&amp;'Definition (EN)'!$H$2&amp;":")</f>
        <v>group_containertag_push-to-owner_singular:</v>
      </c>
      <c r="B361" t="str">
        <f>""""&amp;SUBSTITUTE('Definition (EN)'!N31, "{", "%{")&amp;""""</f>
        <v>"%{ACTOR} added a Slot to your slot group: %{NAME}"</v>
      </c>
    </row>
    <row r="362">
      <c r="A362" t="str">
        <f>LOWER('Definition (EN)'!C31&amp;"_"&amp;'Definition (EN)'!D31&amp;"_"&amp;'Definition (EN)'!$X$3&amp;"_"&amp;'Definition (EN)'!$W$2&amp;":")</f>
        <v>group_containertag_activity-to-owner_plural:</v>
      </c>
      <c r="B362" t="str">
        <f>""""&amp;SUBSTITUTE('Definition (EN)'!X31, "{", "%{")&amp;""""</f>
        <v>"%{ACTOR} and %{USER} added a Slot to your slot group: %{NAME}."</v>
      </c>
    </row>
    <row r="363">
      <c r="A363" t="str">
        <f>LOWER('Definition (EN)'!C31&amp;"_"&amp;'Definition (EN)'!D31&amp;"_"&amp;'Definition (EN)'!$AB$3&amp;"_"&amp;'Definition (EN)'!$AA$2&amp;":")</f>
        <v>group_containertag_activity-to-owner_aggregate:</v>
      </c>
      <c r="B363" t="str">
        <f>""""&amp;SUBSTITUTE('Definition (EN)'!AB31, "{", "%{")&amp;""""</f>
        <v>"%{ACTOR} and %{COUNT} others added a Slot to your slot group: %{NAME}."</v>
      </c>
    </row>
    <row r="365">
      <c r="A365" t="str">
        <f>LOWER('Definition (EN)'!C32&amp;"_"&amp;'Definition (EN)'!D32&amp;"_"&amp;'Definition (EN)'!$I$3&amp;"_"&amp;'Definition (EN)'!$H$2&amp;":")</f>
        <v>group_ungroup_me_singular:</v>
      </c>
      <c r="B365" t="str">
        <f>""""&amp;SUBSTITUTE('Definition (EN)'!I32, "{", "%{")&amp;""""</f>
        <v>"You removed a Slot from the slot group: %{NAME}"</v>
      </c>
    </row>
    <row r="366">
      <c r="A366" t="str">
        <f>LOWER('Definition (EN)'!C32&amp;"_"&amp;'Definition (EN)'!D32&amp;"_"&amp;'Definition (EN)'!$U$3&amp;"_"&amp;'Definition (EN)'!$H$2&amp;":")</f>
        <v>group_ungroup_activity_singular:</v>
      </c>
      <c r="B366" t="str">
        <f>""""&amp;SUBSTITUTE('Definition (EN)'!U32, "{", "%{")&amp;""""</f>
        <v>""</v>
      </c>
    </row>
    <row r="367">
      <c r="A367" t="str">
        <f>LOWER('Definition (EN)'!C32&amp;"_"&amp;'Definition (EN)'!D32&amp;"_"&amp;'Definition (EN)'!$Q$3&amp;"_"&amp;'Definition (EN)'!$H$2&amp;":")</f>
        <v>group_ungroup_notify_singular:</v>
      </c>
      <c r="B367" t="str">
        <f>""""&amp;SUBSTITUTE('Definition (EN)'!Q32, "{", "%{")&amp;""""</f>
        <v>""</v>
      </c>
    </row>
    <row r="368">
      <c r="A368" t="str">
        <f>LOWER('Definition (EN)'!C32&amp;"_"&amp;'Definition (EN)'!D32&amp;"_"&amp;'Definition (EN)'!$M$3&amp;"_"&amp;'Definition (EN)'!$H$2&amp;":")</f>
        <v>group_ungroup_push_singular:</v>
      </c>
      <c r="B368" t="str">
        <f>""""&amp;SUBSTITUTE('Definition (EN)'!M32, "{", "%{")&amp;""""</f>
        <v>""</v>
      </c>
    </row>
    <row r="369">
      <c r="A369" t="str">
        <f>LOWER('Definition (EN)'!C32&amp;"_"&amp;'Definition (EN)'!D32&amp;"_"&amp;'Definition (EN)'!$W$3&amp;"_"&amp;'Definition (EN)'!$W$2&amp;":")</f>
        <v>group_ungroup_activity_plural:</v>
      </c>
      <c r="B369" t="str">
        <f>""""&amp;SUBSTITUTE('Definition (EN)'!W32, "{", "%{")&amp;""""</f>
        <v>""</v>
      </c>
    </row>
    <row r="370">
      <c r="A370" t="str">
        <f>LOWER('Definition (EN)'!C32&amp;"_"&amp;'Definition (EN)'!D32&amp;"_"&amp;'Definition (EN)'!$AA$3&amp;"_"&amp;'Definition (EN)'!$AA$2&amp;":")</f>
        <v>group_ungroup_activity_aggregate:</v>
      </c>
      <c r="B370" t="str">
        <f>""""&amp;SUBSTITUTE('Definition (EN)'!AA32, "{", "%{")&amp;""""</f>
        <v>""</v>
      </c>
    </row>
    <row r="371">
      <c r="A371" t="str">
        <f>LOWER('Definition (EN)'!C32&amp;"_"&amp;'Definition (EN)'!D32&amp;"_"&amp;'Definition (EN)'!$J$3&amp;"_"&amp;'Definition (EN)'!$H$2&amp;":")</f>
        <v>group_ungroup_me-to-owner_singular:</v>
      </c>
      <c r="B371" t="str">
        <f>""""&amp;SUBSTITUTE('Definition (EN)'!J32, "{", "%{")&amp;""""</f>
        <v>"You removed a Slot from your slot group: %{NAME}"</v>
      </c>
    </row>
    <row r="372">
      <c r="A372" t="str">
        <f>LOWER('Definition (EN)'!C32&amp;"_"&amp;'Definition (EN)'!D32&amp;"_"&amp;'Definition (EN)'!$V$3&amp;"_"&amp;'Definition (EN)'!$H$2&amp;":")</f>
        <v>group_ungroup_activity-to-owner_singular:</v>
      </c>
      <c r="B372" t="str">
        <f>""""&amp;SUBSTITUTE('Definition (EN)'!V32, "{", "%{")&amp;""""</f>
        <v>""</v>
      </c>
    </row>
    <row r="373">
      <c r="A373" t="str">
        <f>LOWER('Definition (EN)'!C32&amp;"_"&amp;'Definition (EN)'!D32&amp;"_"&amp;'Definition (EN)'!$R$3&amp;"_"&amp;'Definition (EN)'!$H$2&amp;":")</f>
        <v>group_ungroup_notify-to-owner_singular:</v>
      </c>
      <c r="B373" t="str">
        <f>""""&amp;SUBSTITUTE('Definition (EN)'!R32, "{", "%{")&amp;""""</f>
        <v>""</v>
      </c>
    </row>
    <row r="374">
      <c r="A374" t="str">
        <f>LOWER('Definition (EN)'!C32&amp;"_"&amp;'Definition (EN)'!D32&amp;"_"&amp;'Definition (EN)'!$N$3&amp;"_"&amp;'Definition (EN)'!$H$2&amp;":")</f>
        <v>group_ungroup_push-to-owner_singular:</v>
      </c>
      <c r="B374" t="str">
        <f>""""&amp;SUBSTITUTE('Definition (EN)'!N32, "{", "%{")&amp;""""</f>
        <v>""</v>
      </c>
    </row>
    <row r="375">
      <c r="A375" t="str">
        <f>LOWER('Definition (EN)'!C32&amp;"_"&amp;'Definition (EN)'!D32&amp;"_"&amp;'Definition (EN)'!$X$3&amp;"_"&amp;'Definition (EN)'!$W$2&amp;":")</f>
        <v>group_ungroup_activity-to-owner_plural:</v>
      </c>
      <c r="B375" t="str">
        <f>""""&amp;SUBSTITUTE('Definition (EN)'!X32, "{", "%{")&amp;""""</f>
        <v>""</v>
      </c>
    </row>
    <row r="376">
      <c r="A376" t="str">
        <f>LOWER('Definition (EN)'!C32&amp;"_"&amp;'Definition (EN)'!D32&amp;"_"&amp;'Definition (EN)'!$AB$3&amp;"_"&amp;'Definition (EN)'!$AA$2&amp;":")</f>
        <v>group_ungroup_activity-to-owner_aggregate:</v>
      </c>
      <c r="B376" t="str">
        <f>""""&amp;SUBSTITUTE('Definition (EN)'!AB32, "{", "%{")&amp;""""</f>
        <v>""</v>
      </c>
    </row>
    <row r="378">
      <c r="A378" t="str">
        <f>LOWER('Definition (EN)'!C33&amp;"_"&amp;'Definition (EN)'!D33&amp;"_"&amp;'Definition (EN)'!$I$3&amp;"_"&amp;'Definition (EN)'!$H$2&amp;":")</f>
        <v>group_create_me_singular:</v>
      </c>
      <c r="B378" t="str">
        <f>""""&amp;SUBSTITUTE('Definition (EN)'!I33, "{", "%{")&amp;""""</f>
        <v>"You created the slot group: %{NAME}"</v>
      </c>
    </row>
    <row r="379">
      <c r="A379" t="str">
        <f>LOWER('Definition (EN)'!C33&amp;"_"&amp;'Definition (EN)'!D33&amp;"_"&amp;'Definition (EN)'!$U$3&amp;"_"&amp;'Definition (EN)'!$H$2&amp;":")</f>
        <v>group_create_activity_singular:</v>
      </c>
      <c r="B379" t="str">
        <f>""""&amp;SUBSTITUTE('Definition (EN)'!U33, "{", "%{")&amp;""""</f>
        <v>"%{ACTOR} created the slot group: %{NAME}."</v>
      </c>
    </row>
    <row r="380">
      <c r="A380" t="str">
        <f>LOWER('Definition (EN)'!C33&amp;"_"&amp;'Definition (EN)'!D33&amp;"_"&amp;'Definition (EN)'!$Q$3&amp;"_"&amp;'Definition (EN)'!$H$2&amp;":")</f>
        <v>group_create_notify_singular:</v>
      </c>
      <c r="B380" t="str">
        <f>""""&amp;SUBSTITUTE('Definition (EN)'!Q33, "{", "%{")&amp;""""</f>
        <v>""</v>
      </c>
    </row>
    <row r="381">
      <c r="A381" t="str">
        <f>LOWER('Definition (EN)'!C33&amp;"_"&amp;'Definition (EN)'!D33&amp;"_"&amp;'Definition (EN)'!$M$3&amp;"_"&amp;'Definition (EN)'!$H$2&amp;":")</f>
        <v>group_create_push_singular:</v>
      </c>
      <c r="B381" t="str">
        <f>""""&amp;SUBSTITUTE('Definition (EN)'!M33, "{", "%{")&amp;""""</f>
        <v>""</v>
      </c>
    </row>
    <row r="382">
      <c r="A382" t="str">
        <f>LOWER('Definition (EN)'!C33&amp;"_"&amp;'Definition (EN)'!D33&amp;"_"&amp;'Definition (EN)'!$W$3&amp;"_"&amp;'Definition (EN)'!$W$2&amp;":")</f>
        <v>group_create_activity_plural:</v>
      </c>
      <c r="B382" t="str">
        <f>""""&amp;SUBSTITUTE('Definition (EN)'!W33, "{", "%{")&amp;""""</f>
        <v>""</v>
      </c>
    </row>
    <row r="383">
      <c r="A383" t="str">
        <f>LOWER('Definition (EN)'!C33&amp;"_"&amp;'Definition (EN)'!D33&amp;"_"&amp;'Definition (EN)'!$AA$3&amp;"_"&amp;'Definition (EN)'!$AA$2&amp;":")</f>
        <v>group_create_activity_aggregate:</v>
      </c>
      <c r="B383" t="str">
        <f>""""&amp;SUBSTITUTE('Definition (EN)'!AA33, "{", "%{")&amp;""""</f>
        <v>""</v>
      </c>
    </row>
    <row r="384">
      <c r="A384" t="str">
        <f>LOWER('Definition (EN)'!C33&amp;"_"&amp;'Definition (EN)'!D33&amp;"_"&amp;'Definition (EN)'!$J$3&amp;"_"&amp;'Definition (EN)'!$H$2&amp;":")</f>
        <v>group_create_me-to-owner_singular:</v>
      </c>
      <c r="B384" t="str">
        <f>""""&amp;SUBSTITUTE('Definition (EN)'!J33, "{", "%{")&amp;""""</f>
        <v>"You created the slot group: %{NAME}"</v>
      </c>
    </row>
    <row r="385">
      <c r="A385" t="str">
        <f>LOWER('Definition (EN)'!C33&amp;"_"&amp;'Definition (EN)'!D33&amp;"_"&amp;'Definition (EN)'!$V$3&amp;"_"&amp;'Definition (EN)'!$H$2&amp;":")</f>
        <v>group_create_activity-to-owner_singular:</v>
      </c>
      <c r="B385" t="str">
        <f>""""&amp;SUBSTITUTE('Definition (EN)'!V33, "{", "%{")&amp;""""</f>
        <v>"You created the slot group: %{NAME}."</v>
      </c>
    </row>
    <row r="386">
      <c r="A386" t="str">
        <f>LOWER('Definition (EN)'!C33&amp;"_"&amp;'Definition (EN)'!D33&amp;"_"&amp;'Definition (EN)'!$R$3&amp;"_"&amp;'Definition (EN)'!$H$2&amp;":")</f>
        <v>group_create_notify-to-owner_singular:</v>
      </c>
      <c r="B386" t="str">
        <f>""""&amp;SUBSTITUTE('Definition (EN)'!R33, "{", "%{")&amp;""""</f>
        <v>""</v>
      </c>
    </row>
    <row r="387">
      <c r="A387" t="str">
        <f>LOWER('Definition (EN)'!C33&amp;"_"&amp;'Definition (EN)'!D33&amp;"_"&amp;'Definition (EN)'!$N$3&amp;"_"&amp;'Definition (EN)'!$H$2&amp;":")</f>
        <v>group_create_push-to-owner_singular:</v>
      </c>
      <c r="B387" t="str">
        <f>""""&amp;SUBSTITUTE('Definition (EN)'!N33, "{", "%{")&amp;""""</f>
        <v>""</v>
      </c>
    </row>
    <row r="388">
      <c r="A388" t="str">
        <f>LOWER('Definition (EN)'!C33&amp;"_"&amp;'Definition (EN)'!D33&amp;"_"&amp;'Definition (EN)'!$X$3&amp;"_"&amp;'Definition (EN)'!$W$2&amp;":")</f>
        <v>group_create_activity-to-owner_plural:</v>
      </c>
      <c r="B388" t="str">
        <f>""""&amp;SUBSTITUTE('Definition (EN)'!X33, "{", "%{")&amp;""""</f>
        <v>""</v>
      </c>
    </row>
    <row r="389">
      <c r="A389" t="str">
        <f>LOWER('Definition (EN)'!C33&amp;"_"&amp;'Definition (EN)'!D33&amp;"_"&amp;'Definition (EN)'!$AB$3&amp;"_"&amp;'Definition (EN)'!$AA$2&amp;":")</f>
        <v>group_create_activity-to-owner_aggregate:</v>
      </c>
      <c r="B389" t="str">
        <f>""""&amp;SUBSTITUTE('Definition (EN)'!AB33, "{", "%{")&amp;""""</f>
        <v>""</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2" max="2" width="85.86"/>
  </cols>
  <sheetData>
    <row r="1">
      <c r="A1" t="str">
        <f>LOWER('Definition (DE)'!C4&amp;"_"&amp;'Definition (DE)'!D4&amp;"_"&amp;'Definition (DE)'!$G$3&amp;"_"&amp;'Definition (DE)'!$G$2&amp;":")</f>
        <v>slot_comment_me_singular:</v>
      </c>
      <c r="B1" t="str">
        <f>""""&amp;SUBSTITUTE('Definition (DE)'!G4, "{", "%{")&amp;""""</f>
        <v>"You commented on the Slot: %{TITLE}"</v>
      </c>
    </row>
    <row r="2">
      <c r="A2" t="str">
        <f>LOWER('Definition (DE)'!C4&amp;"_"&amp;'Definition (DE)'!D4&amp;"_"&amp;'Definition (DE)'!$H$3&amp;"_"&amp;'Definition (DE)'!$G$2&amp;":")</f>
        <v>slot_comment_activity_singular:</v>
      </c>
      <c r="B2" t="str">
        <f>""""&amp;SUBSTITUTE('Definition (DE)'!H4, "{", "%{")&amp;""""</f>
        <v>"%{USER} commented on this Slot."</v>
      </c>
    </row>
    <row r="3">
      <c r="A3" t="str">
        <f>LOWER('Definition (DE)'!C4&amp;"_"&amp;'Definition (DE)'!D4&amp;"_"&amp;'Definition (DE)'!$I$3&amp;"_"&amp;'Definition (DE)'!$G$2&amp;":")</f>
        <v>slot_comment_notify_singular:</v>
      </c>
      <c r="B3" t="str">
        <f>""""&amp;SUBSTITUTE('Definition (DE)'!I4, "{", "%{")&amp;""""</f>
        <v>"%{USER} commented on your Slot: %{TITLE}"</v>
      </c>
    </row>
    <row r="4">
      <c r="A4" t="str">
        <f>LOWER('Definition (DE)'!C4&amp;"_"&amp;'Definition (DE)'!D4&amp;"_"&amp;'Definition (DE)'!$J$3&amp;"_"&amp;'Definition (DE)'!$G$2&amp;":")</f>
        <v>slot_comment_push_singular:</v>
      </c>
      <c r="B4" t="str">
        <f>""""&amp;SUBSTITUTE('Definition (DE)'!J4, "{", "%{")&amp;""""</f>
        <v>"%{USER} commented on the Slot: %{TITLE}"</v>
      </c>
    </row>
    <row r="5">
      <c r="A5" t="str">
        <f>LOWER('Definition (DE)'!C4&amp;"_"&amp;'Definition (DE)'!D4&amp;"_"&amp;'Definition (DE)'!$K$3&amp;"_"&amp;'Definition (DE)'!$K$2&amp;":")</f>
        <v>slot_comment_activity_plural:</v>
      </c>
      <c r="B5" t="str">
        <f>""""&amp;SUBSTITUTE('Definition (DE)'!K4, "{", "%{")&amp;""""</f>
        <v>"%{USER} and %{USER2} commented on this Slot."</v>
      </c>
    </row>
    <row r="6">
      <c r="A6" t="str">
        <f>LOWER('Definition (DE)'!C4&amp;"_"&amp;'Definition (DE)'!D4&amp;"_"&amp;'Definition (DE)'!$L$3&amp;"_"&amp;'Definition (DE)'!$K$2&amp;":")</f>
        <v>slot_comment_notify_plural:</v>
      </c>
      <c r="B6" t="str">
        <f>""""&amp;SUBSTITUTE('Definition (DE)'!L4, "{", "%{")&amp;""""</f>
        <v>"%{USER} and %{USER2} commented on your Slot: %{TITLE}"</v>
      </c>
    </row>
    <row r="7">
      <c r="A7" t="str">
        <f>LOWER('Definition (DE)'!C4&amp;"_"&amp;'Definition (DE)'!D4&amp;"_"&amp;'Definition (DE)'!$M$3&amp;"_"&amp;'Definition (DE)'!$K$2&amp;":")</f>
        <v>slot_comment_push_plural:</v>
      </c>
      <c r="B7" t="str">
        <f>""""&amp;SUBSTITUTE('Definition (DE)'!M4, "{", "%{")&amp;""""</f>
        <v>"%{USER} and %{USER2} commented on the Slot: %{TITLE}"</v>
      </c>
    </row>
    <row r="8">
      <c r="A8" t="str">
        <f>LOWER('Definition (DE)'!C4&amp;"_"&amp;'Definition (DE)'!D4&amp;"_"&amp;'Definition (DE)'!$N$3&amp;"_"&amp;'Definition (DE)'!$N$2&amp;":")</f>
        <v>slot_comment_activity_aggregate:</v>
      </c>
      <c r="B8" t="str">
        <f>""""&amp;SUBSTITUTE('Definition (DE)'!N4, "{", "%{")&amp;""""</f>
        <v>"%{USER} and %{USERCOUNT} others commented on this Slot."</v>
      </c>
    </row>
    <row r="9">
      <c r="A9" t="str">
        <f>LOWER('Definition (DE)'!C4&amp;"_"&amp;'Definition (DE)'!D4&amp;"_"&amp;'Definition (DE)'!$O$3&amp;"_"&amp;'Definition (DE)'!$N$2&amp;":")</f>
        <v>slot_comment_notify_aggregate:</v>
      </c>
      <c r="B9" t="str">
        <f>""""&amp;SUBSTITUTE('Definition (DE)'!O4, "{", "%{")&amp;""""</f>
        <v>"%{USER} and %{USERCOUNT} others commented on your Slot: %{TITLE}"</v>
      </c>
    </row>
    <row r="10">
      <c r="A10" t="str">
        <f>LOWER('Definition (DE)'!C4&amp;"_"&amp;'Definition (DE)'!D4&amp;"_"&amp;'Definition (DE)'!$P$3&amp;"_"&amp;'Definition (DE)'!$N$2&amp;":")</f>
        <v>slot_comment_push_aggregate:</v>
      </c>
      <c r="B10" t="str">
        <f>""""&amp;SUBSTITUTE('Definition (DE)'!P4, "{", "%{")&amp;""""</f>
        <v>"%{USER} and %{USERCOUNT} others commented on the Slot: %{TITLE}"</v>
      </c>
    </row>
    <row r="12">
      <c r="A12" t="str">
        <f>LOWER('Definition (DE)'!C5&amp;"_"&amp;'Definition (DE)'!D5&amp;"_"&amp;'Definition (DE)'!$G$3&amp;"_"&amp;'Definition (DE)'!$G$2&amp;":")</f>
        <v>slot_like_me_singular:</v>
      </c>
      <c r="B12" t="str">
        <f>""""&amp;SUBSTITUTE('Definition (DE)'!G5, "{", "%{")&amp;""""</f>
        <v>"You like the Slot: %{TITLE}"</v>
      </c>
    </row>
    <row r="13">
      <c r="A13" t="str">
        <f>LOWER('Definition (DE)'!C5&amp;"_"&amp;'Definition (DE)'!D5&amp;"_"&amp;'Definition (DE)'!$H$3&amp;"_"&amp;'Definition (DE)'!$G$2&amp;":")</f>
        <v>slot_like_activity_singular:</v>
      </c>
      <c r="B13" t="str">
        <f>""""&amp;SUBSTITUTE('Definition (DE)'!H5, "{", "%{")&amp;""""</f>
        <v>"%{USER} likes this Slot."</v>
      </c>
    </row>
    <row r="14">
      <c r="A14" t="str">
        <f>LOWER('Definition (DE)'!C5&amp;"_"&amp;'Definition (DE)'!D5&amp;"_"&amp;'Definition (DE)'!$I$3&amp;"_"&amp;'Definition (DE)'!$G$2&amp;":")</f>
        <v>slot_like_notify_singular:</v>
      </c>
      <c r="B14" t="str">
        <f>""""&amp;SUBSTITUTE('Definition (DE)'!I5, "{", "%{")&amp;""""</f>
        <v>"%{USER} likes your Slot: %{TITLE}"</v>
      </c>
    </row>
    <row r="15">
      <c r="A15" t="str">
        <f>LOWER('Definition (DE)'!C5&amp;"_"&amp;'Definition (DE)'!D5&amp;"_"&amp;'Definition (DE)'!$J$3&amp;"_"&amp;'Definition (DE)'!$G$2&amp;":")</f>
        <v>slot_like_push_singular:</v>
      </c>
      <c r="B15" t="str">
        <f>""""&amp;SUBSTITUTE('Definition (DE)'!J5, "{", "%{")&amp;""""</f>
        <v>"%{USER} likes your Slot: %{TITLE}"</v>
      </c>
    </row>
    <row r="16">
      <c r="A16" t="str">
        <f>LOWER('Definition (DE)'!C5&amp;"_"&amp;'Definition (DE)'!D5&amp;"_"&amp;'Definition (DE)'!$K$3&amp;"_"&amp;'Definition (DE)'!$K$2&amp;":")</f>
        <v>slot_like_activity_plural:</v>
      </c>
      <c r="B16" t="str">
        <f>""""&amp;SUBSTITUTE('Definition (DE)'!K5, "{", "%{")&amp;""""</f>
        <v>"%{USER} and %{USER2} like this Slot."</v>
      </c>
    </row>
    <row r="17">
      <c r="A17" t="str">
        <f>LOWER('Definition (DE)'!C5&amp;"_"&amp;'Definition (DE)'!D5&amp;"_"&amp;'Definition (DE)'!$L$3&amp;"_"&amp;'Definition (DE)'!$K$2&amp;":")</f>
        <v>slot_like_notify_plural:</v>
      </c>
      <c r="B17" t="str">
        <f>""""&amp;SUBSTITUTE('Definition (DE)'!L5, "{", "%{")&amp;""""</f>
        <v>"%{USER} and %{USER2} like your Slot: %{TITLE}"</v>
      </c>
    </row>
    <row r="18">
      <c r="A18" t="str">
        <f>LOWER('Definition (DE)'!C5&amp;"_"&amp;'Definition (DE)'!D5&amp;"_"&amp;'Definition (DE)'!$M$3&amp;"_"&amp;'Definition (DE)'!$K$2&amp;":")</f>
        <v>slot_like_push_plural:</v>
      </c>
      <c r="B18" t="str">
        <f>""""&amp;SUBSTITUTE('Definition (DE)'!M5, "{", "%{")&amp;""""</f>
        <v>"%{USER} and %{USER2} like the Slot: %{TITLE}"</v>
      </c>
    </row>
    <row r="19">
      <c r="A19" t="str">
        <f>LOWER('Definition (DE)'!C5&amp;"_"&amp;'Definition (DE)'!D5&amp;"_"&amp;'Definition (DE)'!$N$3&amp;"_"&amp;'Definition (DE)'!$N$2&amp;":")</f>
        <v>slot_like_activity_aggregate:</v>
      </c>
      <c r="B19" t="str">
        <f>""""&amp;SUBSTITUTE('Definition (DE)'!N5, "{", "%{")&amp;""""</f>
        <v>"%{USER} and %{USERCOUNT} others like this Slot."</v>
      </c>
    </row>
    <row r="20">
      <c r="A20" t="str">
        <f>LOWER('Definition (DE)'!C5&amp;"_"&amp;'Definition (DE)'!D5&amp;"_"&amp;'Definition (DE)'!$O$3&amp;"_"&amp;'Definition (DE)'!$N$2&amp;":")</f>
        <v>slot_like_notify_aggregate:</v>
      </c>
      <c r="B20" t="str">
        <f>""""&amp;SUBSTITUTE('Definition (DE)'!O5, "{", "%{")&amp;""""</f>
        <v>"%{USER} and %{USERCOUNT} others like your Slot: %{TITLE}"</v>
      </c>
    </row>
    <row r="21">
      <c r="A21" t="str">
        <f>LOWER('Definition (DE)'!C5&amp;"_"&amp;'Definition (DE)'!D5&amp;"_"&amp;'Definition (DE)'!$P$3&amp;"_"&amp;'Definition (DE)'!$N$2&amp;":")</f>
        <v>slot_like_push_aggregate:</v>
      </c>
      <c r="B21" t="str">
        <f>""""&amp;SUBSTITUTE('Definition (DE)'!P5, "{", "%{")&amp;""""</f>
        <v>"%{USER} and %{USERCOUNT} others like the Slot: %{TITLE}"</v>
      </c>
    </row>
    <row r="23">
      <c r="A23" t="str">
        <f>LOWER('Definition (DE)'!C6&amp;"_"&amp;'Definition (DE)'!D6&amp;"_"&amp;'Definition (DE)'!$G$3&amp;"_"&amp;'Definition (DE)'!$G$2&amp;":")</f>
        <v>slot_slot_me_singular:</v>
      </c>
      <c r="B23" t="str">
        <f>""""&amp;SUBSTITUTE('Definition (DE)'!G6, "{", "%{")&amp;""""</f>
        <v>"You added the Slot: %{TITLE}"</v>
      </c>
    </row>
    <row r="24">
      <c r="A24" t="str">
        <f>LOWER('Definition (DE)'!C6&amp;"_"&amp;'Definition (DE)'!D6&amp;"_"&amp;'Definition (DE)'!$H$3&amp;"_"&amp;'Definition (DE)'!$G$2&amp;":")</f>
        <v>slot_slot_activity_singular:</v>
      </c>
      <c r="B24" t="str">
        <f>""""&amp;SUBSTITUTE('Definition (DE)'!H6, "{", "%{")&amp;""""</f>
        <v>"%{USER} added this Slot."</v>
      </c>
    </row>
    <row r="25">
      <c r="A25" t="str">
        <f>LOWER('Definition (DE)'!C6&amp;"_"&amp;'Definition (DE)'!D6&amp;"_"&amp;'Definition (DE)'!$I$3&amp;"_"&amp;'Definition (DE)'!$G$2&amp;":")</f>
        <v>slot_slot_notify_singular:</v>
      </c>
      <c r="B25" t="str">
        <f>""""&amp;SUBSTITUTE('Definition (DE)'!I6, "{", "%{")&amp;""""</f>
        <v>""</v>
      </c>
    </row>
    <row r="26">
      <c r="A26" t="str">
        <f>LOWER('Definition (DE)'!C6&amp;"_"&amp;'Definition (DE)'!D6&amp;"_"&amp;'Definition (DE)'!$J$3&amp;"_"&amp;'Definition (DE)'!$G$2&amp;":")</f>
        <v>slot_slot_push_singular:</v>
      </c>
      <c r="B26" t="str">
        <f>""""&amp;SUBSTITUTE('Definition (DE)'!J6, "{", "%{")&amp;""""</f>
        <v>""</v>
      </c>
    </row>
    <row r="27">
      <c r="A27" t="str">
        <f>LOWER('Definition (DE)'!C6&amp;"_"&amp;'Definition (DE)'!D6&amp;"_"&amp;'Definition (DE)'!$K$3&amp;"_"&amp;'Definition (DE)'!$K$2&amp;":")</f>
        <v>slot_slot_activity_plural:</v>
      </c>
      <c r="B27" t="str">
        <f>""""&amp;SUBSTITUTE('Definition (DE)'!K6, "{", "%{")&amp;""""</f>
        <v>""</v>
      </c>
    </row>
    <row r="28">
      <c r="A28" t="str">
        <f>LOWER('Definition (DE)'!C6&amp;"_"&amp;'Definition (DE)'!D6&amp;"_"&amp;'Definition (DE)'!$L$3&amp;"_"&amp;'Definition (DE)'!$K$2&amp;":")</f>
        <v>slot_slot_notify_plural:</v>
      </c>
      <c r="B28" t="str">
        <f>""""&amp;SUBSTITUTE('Definition (DE)'!L6, "{", "%{")&amp;""""</f>
        <v>""</v>
      </c>
    </row>
    <row r="29">
      <c r="A29" t="str">
        <f>LOWER('Definition (DE)'!C6&amp;"_"&amp;'Definition (DE)'!D6&amp;"_"&amp;'Definition (DE)'!$M$3&amp;"_"&amp;'Definition (DE)'!$K$2&amp;":")</f>
        <v>slot_slot_push_plural:</v>
      </c>
      <c r="B29" t="str">
        <f>""""&amp;SUBSTITUTE('Definition (DE)'!M6, "{", "%{")&amp;""""</f>
        <v>""</v>
      </c>
    </row>
    <row r="30">
      <c r="A30" t="str">
        <f>LOWER('Definition (DE)'!C6&amp;"_"&amp;'Definition (DE)'!D6&amp;"_"&amp;'Definition (DE)'!$N$3&amp;"_"&amp;'Definition (DE)'!$N$2&amp;":")</f>
        <v>slot_slot_activity_aggregate:</v>
      </c>
      <c r="B30" t="str">
        <f>""""&amp;SUBSTITUTE('Definition (DE)'!N6, "{", "%{")&amp;""""</f>
        <v>""</v>
      </c>
    </row>
    <row r="31">
      <c r="A31" t="str">
        <f>LOWER('Definition (DE)'!C6&amp;"_"&amp;'Definition (DE)'!D6&amp;"_"&amp;'Definition (DE)'!$O$3&amp;"_"&amp;'Definition (DE)'!$N$2&amp;":")</f>
        <v>slot_slot_notify_aggregate:</v>
      </c>
      <c r="B31" t="str">
        <f>""""&amp;SUBSTITUTE('Definition (DE)'!O6, "{", "%{")&amp;""""</f>
        <v>""</v>
      </c>
    </row>
    <row r="32">
      <c r="A32" t="str">
        <f>LOWER('Definition (DE)'!C6&amp;"_"&amp;'Definition (DE)'!D6&amp;"_"&amp;'Definition (DE)'!$P$3&amp;"_"&amp;'Definition (DE)'!$N$2&amp;":")</f>
        <v>slot_slot_push_aggregate:</v>
      </c>
      <c r="B32" t="str">
        <f>""""&amp;SUBSTITUTE('Definition (DE)'!P6, "{", "%{")&amp;""""</f>
        <v>""</v>
      </c>
    </row>
    <row r="34">
      <c r="A34" t="str">
        <f>LOWER('Definition (DE)'!C7&amp;"_"&amp;'Definition (DE)'!D7&amp;"_"&amp;'Definition (DE)'!$G$3&amp;"_"&amp;'Definition (DE)'!$G$2&amp;":")</f>
        <v>slot_image_me_singular:</v>
      </c>
      <c r="B34" t="str">
        <f>""""&amp;SUBSTITUTE('Definition (DE)'!G7, "{", "%{")&amp;""""</f>
        <v>"You added an image to the Slot: %{TITLE}"</v>
      </c>
    </row>
    <row r="35">
      <c r="A35" t="str">
        <f>LOWER('Definition (DE)'!C7&amp;"_"&amp;'Definition (DE)'!D7&amp;"_"&amp;'Definition (DE)'!$H$3&amp;"_"&amp;'Definition (DE)'!$G$2&amp;":")</f>
        <v>slot_image_activity_singular:</v>
      </c>
      <c r="B35" t="str">
        <f>""""&amp;SUBSTITUTE('Definition (DE)'!H7, "{", "%{")&amp;""""</f>
        <v>"%{USER} added an image to this Slot."</v>
      </c>
    </row>
    <row r="36">
      <c r="A36" t="str">
        <f>LOWER('Definition (DE)'!C7&amp;"_"&amp;'Definition (DE)'!D7&amp;"_"&amp;'Definition (DE)'!$I$3&amp;"_"&amp;'Definition (DE)'!$G$2&amp;":")</f>
        <v>slot_image_notify_singular:</v>
      </c>
      <c r="B36" t="str">
        <f>""""&amp;SUBSTITUTE('Definition (DE)'!I7, "{", "%{")&amp;""""</f>
        <v>"%{USER} added an image to your Slot: %{TITLE}"</v>
      </c>
    </row>
    <row r="37">
      <c r="A37" t="str">
        <f>LOWER('Definition (DE)'!C7&amp;"_"&amp;'Definition (DE)'!D7&amp;"_"&amp;'Definition (DE)'!$J$3&amp;"_"&amp;'Definition (DE)'!$G$2&amp;":")</f>
        <v>slot_image_push_singular:</v>
      </c>
      <c r="B37" t="str">
        <f>""""&amp;SUBSTITUTE('Definition (DE)'!J7, "{", "%{")&amp;""""</f>
        <v>"%{USER} added an image to the Slot: %{TITLE}"</v>
      </c>
    </row>
    <row r="38">
      <c r="A38" t="str">
        <f>LOWER('Definition (DE)'!C7&amp;"_"&amp;'Definition (DE)'!D7&amp;"_"&amp;'Definition (DE)'!$K$3&amp;"_"&amp;'Definition (DE)'!$K$2&amp;":")</f>
        <v>slot_image_activity_plural:</v>
      </c>
      <c r="B38" t="str">
        <f>""""&amp;SUBSTITUTE('Definition (DE)'!K7, "{", "%{")&amp;""""</f>
        <v>"%{USER} and %{USER2} added an image to this Slot."</v>
      </c>
    </row>
    <row r="39">
      <c r="A39" t="str">
        <f>LOWER('Definition (DE)'!C7&amp;"_"&amp;'Definition (DE)'!D7&amp;"_"&amp;'Definition (DE)'!$L$3&amp;"_"&amp;'Definition (DE)'!$K$2&amp;":")</f>
        <v>slot_image_notify_plural:</v>
      </c>
      <c r="B39" t="str">
        <f>""""&amp;SUBSTITUTE('Definition (DE)'!L7, "{", "%{")&amp;""""</f>
        <v>"%{USER} and %{USER2} added an image to your Slot: %{TITLE}"</v>
      </c>
    </row>
    <row r="40">
      <c r="A40" t="str">
        <f>LOWER('Definition (DE)'!C7&amp;"_"&amp;'Definition (DE)'!D7&amp;"_"&amp;'Definition (DE)'!$M$3&amp;"_"&amp;'Definition (DE)'!$K$2&amp;":")</f>
        <v>slot_image_push_plural:</v>
      </c>
      <c r="B40" t="str">
        <f>""""&amp;SUBSTITUTE('Definition (DE)'!M7, "{", "%{")&amp;""""</f>
        <v>"%{USER} and %{USER2} added an image to the Slot: %{TITLE}"</v>
      </c>
    </row>
    <row r="41">
      <c r="A41" t="str">
        <f>LOWER('Definition (DE)'!C7&amp;"_"&amp;'Definition (DE)'!D7&amp;"_"&amp;'Definition (DE)'!$N$3&amp;"_"&amp;'Definition (DE)'!$N$2&amp;":")</f>
        <v>slot_image_activity_aggregate:</v>
      </c>
      <c r="B41" t="str">
        <f>""""&amp;SUBSTITUTE('Definition (DE)'!N7, "{", "%{")&amp;""""</f>
        <v>"%{USER} and %{USERCOUNT} others added an image to this Slot."</v>
      </c>
    </row>
    <row r="42">
      <c r="A42" t="str">
        <f>LOWER('Definition (DE)'!C7&amp;"_"&amp;'Definition (DE)'!D7&amp;"_"&amp;'Definition (DE)'!$O$3&amp;"_"&amp;'Definition (DE)'!$N$2&amp;":")</f>
        <v>slot_image_notify_aggregate:</v>
      </c>
      <c r="B42" t="str">
        <f>""""&amp;SUBSTITUTE('Definition (DE)'!O7, "{", "%{")&amp;""""</f>
        <v>"%{USER} and %{USERCOUNT} others added an image to your Slot: %{TITLE}"</v>
      </c>
    </row>
    <row r="43">
      <c r="A43" t="str">
        <f>LOWER('Definition (DE)'!C7&amp;"_"&amp;'Definition (DE)'!D7&amp;"_"&amp;'Definition (DE)'!$P$3&amp;"_"&amp;'Definition (DE)'!$N$2&amp;":")</f>
        <v>slot_image_push_aggregate:</v>
      </c>
      <c r="B43" t="str">
        <f>""""&amp;SUBSTITUTE('Definition (DE)'!P7, "{", "%{")&amp;""""</f>
        <v>"%{USER} and %{USERCOUNT} others added an image to the Slot: %{TITLE}"</v>
      </c>
    </row>
    <row r="45">
      <c r="A45" t="str">
        <f>LOWER('Definition (DE)'!C8&amp;"_"&amp;'Definition (DE)'!D8&amp;"_"&amp;'Definition (DE)'!$G$3&amp;"_"&amp;'Definition (DE)'!$G$2&amp;":")</f>
        <v>slot_video_me_singular:</v>
      </c>
      <c r="B45" t="str">
        <f>""""&amp;SUBSTITUTE('Definition (DE)'!G8, "{", "%{")&amp;""""</f>
        <v>"You added a video to the Slot: %{TITLE}"</v>
      </c>
    </row>
    <row r="46">
      <c r="A46" t="str">
        <f>LOWER('Definition (DE)'!C8&amp;"_"&amp;'Definition (DE)'!D8&amp;"_"&amp;'Definition (DE)'!$H$3&amp;"_"&amp;'Definition (DE)'!$G$2&amp;":")</f>
        <v>slot_video_activity_singular:</v>
      </c>
      <c r="B46" t="str">
        <f>""""&amp;SUBSTITUTE('Definition (DE)'!H8, "{", "%{")&amp;""""</f>
        <v>"%{USER} added a video to this Slot."</v>
      </c>
    </row>
    <row r="47">
      <c r="A47" t="str">
        <f>LOWER('Definition (DE)'!C8&amp;"_"&amp;'Definition (DE)'!D8&amp;"_"&amp;'Definition (DE)'!$I$3&amp;"_"&amp;'Definition (DE)'!$G$2&amp;":")</f>
        <v>slot_video_notify_singular:</v>
      </c>
      <c r="B47" t="str">
        <f>""""&amp;SUBSTITUTE('Definition (DE)'!I8, "{", "%{")&amp;""""</f>
        <v>"%{USER} added a video to your Slot: %{TITLE}"</v>
      </c>
    </row>
    <row r="48">
      <c r="A48" t="str">
        <f>LOWER('Definition (DE)'!C8&amp;"_"&amp;'Definition (DE)'!D8&amp;"_"&amp;'Definition (DE)'!$J$3&amp;"_"&amp;'Definition (DE)'!$G$2&amp;":")</f>
        <v>slot_video_push_singular:</v>
      </c>
      <c r="B48" t="str">
        <f>""""&amp;SUBSTITUTE('Definition (DE)'!J8, "{", "%{")&amp;""""</f>
        <v>"%{USER} added a video to the Slot: %{TITLE}"</v>
      </c>
    </row>
    <row r="49">
      <c r="A49" t="str">
        <f>LOWER('Definition (DE)'!C8&amp;"_"&amp;'Definition (DE)'!D8&amp;"_"&amp;'Definition (DE)'!$K$3&amp;"_"&amp;'Definition (DE)'!$K$2&amp;":")</f>
        <v>slot_video_activity_plural:</v>
      </c>
      <c r="B49" t="str">
        <f>""""&amp;SUBSTITUTE('Definition (DE)'!K8, "{", "%{")&amp;""""</f>
        <v>"%{USER} and %{USER2} added a video to this Slot."</v>
      </c>
    </row>
    <row r="50">
      <c r="A50" t="str">
        <f>LOWER('Definition (DE)'!C8&amp;"_"&amp;'Definition (DE)'!D8&amp;"_"&amp;'Definition (DE)'!$L$3&amp;"_"&amp;'Definition (DE)'!$K$2&amp;":")</f>
        <v>slot_video_notify_plural:</v>
      </c>
      <c r="B50" t="str">
        <f>""""&amp;SUBSTITUTE('Definition (DE)'!L8, "{", "%{")&amp;""""</f>
        <v>"%{USER} and %{USER2} added a video to your Slot: %{TITLE}"</v>
      </c>
    </row>
    <row r="51">
      <c r="A51" t="str">
        <f>LOWER('Definition (DE)'!C8&amp;"_"&amp;'Definition (DE)'!D8&amp;"_"&amp;'Definition (DE)'!$M$3&amp;"_"&amp;'Definition (DE)'!$K$2&amp;":")</f>
        <v>slot_video_push_plural:</v>
      </c>
      <c r="B51" t="str">
        <f>""""&amp;SUBSTITUTE('Definition (DE)'!M8, "{", "%{")&amp;""""</f>
        <v>"%{USER} and %{USER2} added a video to the Slot: %{TITLE}"</v>
      </c>
    </row>
    <row r="52">
      <c r="A52" t="str">
        <f>LOWER('Definition (DE)'!C8&amp;"_"&amp;'Definition (DE)'!D8&amp;"_"&amp;'Definition (DE)'!$N$3&amp;"_"&amp;'Definition (DE)'!$N$2&amp;":")</f>
        <v>slot_video_activity_aggregate:</v>
      </c>
      <c r="B52" t="str">
        <f>""""&amp;SUBSTITUTE('Definition (DE)'!N8, "{", "%{")&amp;""""</f>
        <v>"%{USER} and %{USERCOUNT} others added a video to this Slot."</v>
      </c>
    </row>
    <row r="53">
      <c r="A53" t="str">
        <f>LOWER('Definition (DE)'!C8&amp;"_"&amp;'Definition (DE)'!D8&amp;"_"&amp;'Definition (DE)'!$O$3&amp;"_"&amp;'Definition (DE)'!$N$2&amp;":")</f>
        <v>slot_video_notify_aggregate:</v>
      </c>
      <c r="B53" t="str">
        <f>""""&amp;SUBSTITUTE('Definition (DE)'!O8, "{", "%{")&amp;""""</f>
        <v>"%{USER} and %{USERCOUNT} others added a video to your Slot: %{TITLE}"</v>
      </c>
    </row>
    <row r="54">
      <c r="A54" t="str">
        <f>LOWER('Definition (DE)'!C8&amp;"_"&amp;'Definition (DE)'!D8&amp;"_"&amp;'Definition (DE)'!$P$3&amp;"_"&amp;'Definition (DE)'!$N$2&amp;":")</f>
        <v>slot_video_push_aggregate:</v>
      </c>
      <c r="B54" t="str">
        <f>""""&amp;SUBSTITUTE('Definition (DE)'!P8, "{", "%{")&amp;""""</f>
        <v>"%{USER} and %{USERCOUNT} others added a video to the Slot: %{TITLE}"</v>
      </c>
    </row>
    <row r="56">
      <c r="A56" t="str">
        <f>LOWER('Definition (DE)'!C9&amp;"_"&amp;'Definition (DE)'!D9&amp;"_"&amp;'Definition (DE)'!$G$3&amp;"_"&amp;'Definition (DE)'!$G$2&amp;":")</f>
        <v>slot_audio_me_singular:</v>
      </c>
      <c r="B56" t="str">
        <f>""""&amp;SUBSTITUTE('Definition (DE)'!G9, "{", "%{")&amp;""""</f>
        <v>"You added an audio to the Slot: %{TITLE}"</v>
      </c>
    </row>
    <row r="57">
      <c r="A57" t="str">
        <f>LOWER('Definition (DE)'!C9&amp;"_"&amp;'Definition (DE)'!D9&amp;"_"&amp;'Definition (DE)'!$H$3&amp;"_"&amp;'Definition (DE)'!$G$2&amp;":")</f>
        <v>slot_audio_activity_singular:</v>
      </c>
      <c r="B57" t="str">
        <f>""""&amp;SUBSTITUTE('Definition (DE)'!H9, "{", "%{")&amp;""""</f>
        <v>"%{USER} added an audio to this Slot."</v>
      </c>
    </row>
    <row r="58">
      <c r="A58" t="str">
        <f>LOWER('Definition (DE)'!C9&amp;"_"&amp;'Definition (DE)'!D9&amp;"_"&amp;'Definition (DE)'!$I$3&amp;"_"&amp;'Definition (DE)'!$G$2&amp;":")</f>
        <v>slot_audio_notify_singular:</v>
      </c>
      <c r="B58" t="str">
        <f>""""&amp;SUBSTITUTE('Definition (DE)'!I9, "{", "%{")&amp;""""</f>
        <v>"%{USER} added an audio to your Slot: %{TITLE}"</v>
      </c>
    </row>
    <row r="59">
      <c r="A59" t="str">
        <f>LOWER('Definition (DE)'!C9&amp;"_"&amp;'Definition (DE)'!D9&amp;"_"&amp;'Definition (DE)'!$J$3&amp;"_"&amp;'Definition (DE)'!$G$2&amp;":")</f>
        <v>slot_audio_push_singular:</v>
      </c>
      <c r="B59" t="str">
        <f>""""&amp;SUBSTITUTE('Definition (DE)'!J9, "{", "%{")&amp;""""</f>
        <v>"%{USER} added an audio to the Slot: %{TITLE}"</v>
      </c>
    </row>
    <row r="60">
      <c r="A60" t="str">
        <f>LOWER('Definition (DE)'!C9&amp;"_"&amp;'Definition (DE)'!D9&amp;"_"&amp;'Definition (DE)'!$K$3&amp;"_"&amp;'Definition (DE)'!$K$2&amp;":")</f>
        <v>slot_audio_activity_plural:</v>
      </c>
      <c r="B60" t="str">
        <f>""""&amp;SUBSTITUTE('Definition (DE)'!K9, "{", "%{")&amp;""""</f>
        <v>"%{USER} and %{USER2} added an audio to this Slot."</v>
      </c>
    </row>
    <row r="61">
      <c r="A61" t="str">
        <f>LOWER('Definition (DE)'!C9&amp;"_"&amp;'Definition (DE)'!D9&amp;"_"&amp;'Definition (DE)'!$L$3&amp;"_"&amp;'Definition (DE)'!$K$2&amp;":")</f>
        <v>slot_audio_notify_plural:</v>
      </c>
      <c r="B61" t="str">
        <f>""""&amp;SUBSTITUTE('Definition (DE)'!L9, "{", "%{")&amp;""""</f>
        <v>"%{USER} and %{USER2} added an audio to your Slot: %{TITLE}"</v>
      </c>
    </row>
    <row r="62">
      <c r="A62" t="str">
        <f>LOWER('Definition (DE)'!C9&amp;"_"&amp;'Definition (DE)'!D9&amp;"_"&amp;'Definition (DE)'!$M$3&amp;"_"&amp;'Definition (DE)'!$K$2&amp;":")</f>
        <v>slot_audio_push_plural:</v>
      </c>
      <c r="B62" t="str">
        <f>""""&amp;SUBSTITUTE('Definition (DE)'!M9, "{", "%{")&amp;""""</f>
        <v>"%{USER} and %{USER2} added an audio to the Slot: %{TITLE}"</v>
      </c>
    </row>
    <row r="63">
      <c r="A63" t="str">
        <f>LOWER('Definition (DE)'!C9&amp;"_"&amp;'Definition (DE)'!D9&amp;"_"&amp;'Definition (DE)'!$N$3&amp;"_"&amp;'Definition (DE)'!$N$2&amp;":")</f>
        <v>slot_audio_activity_aggregate:</v>
      </c>
      <c r="B63" t="str">
        <f>""""&amp;SUBSTITUTE('Definition (DE)'!N9, "{", "%{")&amp;""""</f>
        <v>"%{USER} and %{USERCOUNT} others added an audio to this Slot."</v>
      </c>
    </row>
    <row r="64">
      <c r="A64" t="str">
        <f>LOWER('Definition (DE)'!C9&amp;"_"&amp;'Definition (DE)'!D9&amp;"_"&amp;'Definition (DE)'!$O$3&amp;"_"&amp;'Definition (DE)'!$N$2&amp;":")</f>
        <v>slot_audio_notify_aggregate:</v>
      </c>
      <c r="B64" t="str">
        <f>""""&amp;SUBSTITUTE('Definition (DE)'!O9, "{", "%{")&amp;""""</f>
        <v>"%{USER} and %{USERCOUNT} others added an audio to your Slot: %{TITLE}"</v>
      </c>
    </row>
    <row r="65">
      <c r="A65" t="str">
        <f>LOWER('Definition (DE)'!C9&amp;"_"&amp;'Definition (DE)'!D9&amp;"_"&amp;'Definition (DE)'!$P$3&amp;"_"&amp;'Definition (DE)'!$N$2&amp;":")</f>
        <v>slot_audio_push_aggregate:</v>
      </c>
      <c r="B65" t="str">
        <f>""""&amp;SUBSTITUTE('Definition (DE)'!P9, "{", "%{")&amp;""""</f>
        <v>"%{USER} and %{USERCOUNT} others added an audio to the Slot: %{TITLE}"</v>
      </c>
    </row>
    <row r="67">
      <c r="A67" t="str">
        <f>LOWER('Definition (DE)'!C10&amp;"_"&amp;'Definition (DE)'!D10&amp;"_"&amp;'Definition (DE)'!$G$3&amp;"_"&amp;'Definition (DE)'!$G$2&amp;":")</f>
        <v>slot_note_me_singular:</v>
      </c>
      <c r="B67" t="str">
        <f>""""&amp;SUBSTITUTE('Definition (DE)'!G10, "{", "%{")&amp;""""</f>
        <v>"You added a note to the Slot: %{TITLE}"</v>
      </c>
    </row>
    <row r="68">
      <c r="A68" t="str">
        <f>LOWER('Definition (DE)'!C10&amp;"_"&amp;'Definition (DE)'!D10&amp;"_"&amp;'Definition (DE)'!$H$3&amp;"_"&amp;'Definition (DE)'!$G$2&amp;":")</f>
        <v>slot_note_activity_singular:</v>
      </c>
      <c r="B68" t="str">
        <f>""""&amp;SUBSTITUTE('Definition (DE)'!H10, "{", "%{")&amp;""""</f>
        <v>"%{USER} added a note to this Slot."</v>
      </c>
    </row>
    <row r="69">
      <c r="A69" t="str">
        <f>LOWER('Definition (DE)'!C10&amp;"_"&amp;'Definition (DE)'!D10&amp;"_"&amp;'Definition (DE)'!$I$3&amp;"_"&amp;'Definition (DE)'!$G$2&amp;":")</f>
        <v>slot_note_notify_singular:</v>
      </c>
      <c r="B69" t="str">
        <f>""""&amp;SUBSTITUTE('Definition (DE)'!I10, "{", "%{")&amp;""""</f>
        <v>"%{USER} added a note to your Slot: %{TITLE}"</v>
      </c>
    </row>
    <row r="70">
      <c r="A70" t="str">
        <f>LOWER('Definition (DE)'!C10&amp;"_"&amp;'Definition (DE)'!D10&amp;"_"&amp;'Definition (DE)'!$J$3&amp;"_"&amp;'Definition (DE)'!$G$2&amp;":")</f>
        <v>slot_note_push_singular:</v>
      </c>
      <c r="B70" t="str">
        <f>""""&amp;SUBSTITUTE('Definition (DE)'!J10, "{", "%{")&amp;""""</f>
        <v>"%{USER} added a note to the Slot: %{TITLE}"</v>
      </c>
    </row>
    <row r="71">
      <c r="A71" t="str">
        <f>LOWER('Definition (DE)'!C10&amp;"_"&amp;'Definition (DE)'!D10&amp;"_"&amp;'Definition (DE)'!$K$3&amp;"_"&amp;'Definition (DE)'!$K$2&amp;":")</f>
        <v>slot_note_activity_plural:</v>
      </c>
      <c r="B71" t="str">
        <f>""""&amp;SUBSTITUTE('Definition (DE)'!K10, "{", "%{")&amp;""""</f>
        <v>"%{USER} and %{USER2} added a note to this Slot."</v>
      </c>
    </row>
    <row r="72">
      <c r="A72" t="str">
        <f>LOWER('Definition (DE)'!C10&amp;"_"&amp;'Definition (DE)'!D10&amp;"_"&amp;'Definition (DE)'!$L$3&amp;"_"&amp;'Definition (DE)'!$K$2&amp;":")</f>
        <v>slot_note_notify_plural:</v>
      </c>
      <c r="B72" t="str">
        <f>""""&amp;SUBSTITUTE('Definition (DE)'!L10, "{", "%{")&amp;""""</f>
        <v>"%{USER} and %{USER2} added a note to your Slot: %{TITLE}"</v>
      </c>
    </row>
    <row r="73">
      <c r="A73" t="str">
        <f>LOWER('Definition (DE)'!C10&amp;"_"&amp;'Definition (DE)'!D10&amp;"_"&amp;'Definition (DE)'!$M$3&amp;"_"&amp;'Definition (DE)'!$K$2&amp;":")</f>
        <v>slot_note_push_plural:</v>
      </c>
      <c r="B73" t="str">
        <f>""""&amp;SUBSTITUTE('Definition (DE)'!M10, "{", "%{")&amp;""""</f>
        <v>"%{USER} and %{USER2} added a note to the Slot: %{TITLE}"</v>
      </c>
    </row>
    <row r="74">
      <c r="A74" t="str">
        <f>LOWER('Definition (DE)'!C10&amp;"_"&amp;'Definition (DE)'!D10&amp;"_"&amp;'Definition (DE)'!$N$3&amp;"_"&amp;'Definition (DE)'!$N$2&amp;":")</f>
        <v>slot_note_activity_aggregate:</v>
      </c>
      <c r="B74" t="str">
        <f>""""&amp;SUBSTITUTE('Definition (DE)'!N10, "{", "%{")&amp;""""</f>
        <v>"%{USER} and %{USERCOUNT} others added a note to this Slot."</v>
      </c>
    </row>
    <row r="75">
      <c r="A75" t="str">
        <f>LOWER('Definition (DE)'!C10&amp;"_"&amp;'Definition (DE)'!D10&amp;"_"&amp;'Definition (DE)'!$O$3&amp;"_"&amp;'Definition (DE)'!$N$2&amp;":")</f>
        <v>slot_note_notify_aggregate:</v>
      </c>
      <c r="B75" t="str">
        <f>""""&amp;SUBSTITUTE('Definition (DE)'!O10, "{", "%{")&amp;""""</f>
        <v>"%{USER} and %{USERCOUNT} others added a note to your Slot: %{TITLE}"</v>
      </c>
    </row>
    <row r="76">
      <c r="A76" t="str">
        <f>LOWER('Definition (DE)'!C10&amp;"_"&amp;'Definition (DE)'!D10&amp;"_"&amp;'Definition (DE)'!$P$3&amp;"_"&amp;'Definition (DE)'!$N$2&amp;":")</f>
        <v>slot_note_push_aggregate:</v>
      </c>
      <c r="B76" t="str">
        <f>""""&amp;SUBSTITUTE('Definition (DE)'!P10, "{", "%{")&amp;""""</f>
        <v>"%{USER} and %{USERCOUNT} others added a note to the Slot: %{TITLE}"</v>
      </c>
    </row>
    <row r="78">
      <c r="A78" t="str">
        <f>LOWER('Definition (DE)'!C11&amp;"_"&amp;'Definition (DE)'!D11&amp;"_"&amp;'Definition (DE)'!$G$3&amp;"_"&amp;'Definition (DE)'!$G$2&amp;":")</f>
        <v>slot_media_me_singular:</v>
      </c>
      <c r="B78" t="str">
        <f>""""&amp;SUBSTITUTE('Definition (DE)'!G11, "{", "%{")&amp;""""</f>
        <v>"You added new media to the Slot: %{TITLE}"</v>
      </c>
    </row>
    <row r="79">
      <c r="A79" t="str">
        <f>LOWER('Definition (DE)'!C11&amp;"_"&amp;'Definition (DE)'!D11&amp;"_"&amp;'Definition (DE)'!$H$3&amp;"_"&amp;'Definition (DE)'!$G$2&amp;":")</f>
        <v>slot_media_activity_singular:</v>
      </c>
      <c r="B79" t="str">
        <f>""""&amp;SUBSTITUTE('Definition (DE)'!H11, "{", "%{")&amp;""""</f>
        <v>"%{USER} added new media to this Slot."</v>
      </c>
    </row>
    <row r="80">
      <c r="A80" t="str">
        <f>LOWER('Definition (DE)'!C11&amp;"_"&amp;'Definition (DE)'!D11&amp;"_"&amp;'Definition (DE)'!$I$3&amp;"_"&amp;'Definition (DE)'!$G$2&amp;":")</f>
        <v>slot_media_notify_singular:</v>
      </c>
      <c r="B80" t="str">
        <f>""""&amp;SUBSTITUTE('Definition (DE)'!I11, "{", "%{")&amp;""""</f>
        <v>"%{USER} added new media to your Slot: %{TITLE}"</v>
      </c>
    </row>
    <row r="81">
      <c r="A81" t="str">
        <f>LOWER('Definition (DE)'!C11&amp;"_"&amp;'Definition (DE)'!D11&amp;"_"&amp;'Definition (DE)'!$J$3&amp;"_"&amp;'Definition (DE)'!$G$2&amp;":")</f>
        <v>slot_media_push_singular:</v>
      </c>
      <c r="B81" t="str">
        <f>""""&amp;SUBSTITUTE('Definition (DE)'!J11, "{", "%{")&amp;""""</f>
        <v>"%{USER} added new media to the Slot: %{TITLE}"</v>
      </c>
    </row>
    <row r="82">
      <c r="A82" t="str">
        <f>LOWER('Definition (DE)'!C11&amp;"_"&amp;'Definition (DE)'!D11&amp;"_"&amp;'Definition (DE)'!$K$3&amp;"_"&amp;'Definition (DE)'!$K$2&amp;":")</f>
        <v>slot_media_activity_plural:</v>
      </c>
      <c r="B82" t="str">
        <f>""""&amp;SUBSTITUTE('Definition (DE)'!K11, "{", "%{")&amp;""""</f>
        <v>"%{USER} and %{USER2} added new media to this Slot."</v>
      </c>
    </row>
    <row r="83">
      <c r="A83" t="str">
        <f>LOWER('Definition (DE)'!C11&amp;"_"&amp;'Definition (DE)'!D11&amp;"_"&amp;'Definition (DE)'!$L$3&amp;"_"&amp;'Definition (DE)'!$K$2&amp;":")</f>
        <v>slot_media_notify_plural:</v>
      </c>
      <c r="B83" t="str">
        <f>""""&amp;SUBSTITUTE('Definition (DE)'!L11, "{", "%{")&amp;""""</f>
        <v>"%{USER} and %{USER2} added new media to your Slot: %{TITLE}"</v>
      </c>
    </row>
    <row r="84">
      <c r="A84" t="str">
        <f>LOWER('Definition (DE)'!C11&amp;"_"&amp;'Definition (DE)'!D11&amp;"_"&amp;'Definition (DE)'!$M$3&amp;"_"&amp;'Definition (DE)'!$K$2&amp;":")</f>
        <v>slot_media_push_plural:</v>
      </c>
      <c r="B84" t="str">
        <f>""""&amp;SUBSTITUTE('Definition (DE)'!M11, "{", "%{")&amp;""""</f>
        <v>"%{USER} and %{USER2} added new media to the Slot: %{TITLE}"</v>
      </c>
    </row>
    <row r="85">
      <c r="A85" t="str">
        <f>LOWER('Definition (DE)'!C11&amp;"_"&amp;'Definition (DE)'!D11&amp;"_"&amp;'Definition (DE)'!$N$3&amp;"_"&amp;'Definition (DE)'!$N$2&amp;":")</f>
        <v>slot_media_activity_aggregate:</v>
      </c>
      <c r="B85" t="str">
        <f>""""&amp;SUBSTITUTE('Definition (DE)'!N11, "{", "%{")&amp;""""</f>
        <v>"%{USER} and %{USERCOUNT} others added new media to this Slot."</v>
      </c>
    </row>
    <row r="86">
      <c r="A86" t="str">
        <f>LOWER('Definition (DE)'!C11&amp;"_"&amp;'Definition (DE)'!D11&amp;"_"&amp;'Definition (DE)'!$O$3&amp;"_"&amp;'Definition (DE)'!$N$2&amp;":")</f>
        <v>slot_media_notify_aggregate:</v>
      </c>
      <c r="B86" t="str">
        <f>""""&amp;SUBSTITUTE('Definition (DE)'!O11, "{", "%{")&amp;""""</f>
        <v>"%{USER} and %{USERCOUNT} others added new media to your Slot: %{TITLE}"</v>
      </c>
    </row>
    <row r="87">
      <c r="A87" t="str">
        <f>LOWER('Definition (DE)'!C11&amp;"_"&amp;'Definition (DE)'!D11&amp;"_"&amp;'Definition (DE)'!$P$3&amp;"_"&amp;'Definition (DE)'!$N$2&amp;":")</f>
        <v>slot_media_push_aggregate:</v>
      </c>
      <c r="B87" t="str">
        <f>""""&amp;SUBSTITUTE('Definition (DE)'!P11, "{", "%{")&amp;""""</f>
        <v>"%{USER} and %{USERCOUNT} others added new media to the Slot: %{TITLE}"</v>
      </c>
    </row>
    <row r="89">
      <c r="A89" t="str">
        <f>LOWER('Definition (DE)'!C12&amp;"_"&amp;'Definition (DE)'!D12&amp;"_"&amp;'Definition (DE)'!$G$3&amp;"_"&amp;'Definition (DE)'!$G$2&amp;":")</f>
        <v>slot_reslot_me_singular:</v>
      </c>
      <c r="B89" t="str">
        <f>""""&amp;SUBSTITUTE('Definition (DE)'!G12, "{", "%{")&amp;""""</f>
        <v>"You reslotted the Slot: %{TITLE}"</v>
      </c>
    </row>
    <row r="90">
      <c r="A90" t="str">
        <f>LOWER('Definition (DE)'!C12&amp;"_"&amp;'Definition (DE)'!D12&amp;"_"&amp;'Definition (DE)'!$H$3&amp;"_"&amp;'Definition (DE)'!$G$2&amp;":")</f>
        <v>slot_reslot_activity_singular:</v>
      </c>
      <c r="B90" t="str">
        <f>""""&amp;SUBSTITUTE('Definition (DE)'!H12, "{", "%{")&amp;""""</f>
        <v>"%{USER} reslotted this Slot."</v>
      </c>
    </row>
    <row r="91">
      <c r="A91" t="str">
        <f>LOWER('Definition (DE)'!C12&amp;"_"&amp;'Definition (DE)'!D12&amp;"_"&amp;'Definition (DE)'!$I$3&amp;"_"&amp;'Definition (DE)'!$G$2&amp;":")</f>
        <v>slot_reslot_notify_singular:</v>
      </c>
      <c r="B91" t="str">
        <f>""""&amp;SUBSTITUTE('Definition (DE)'!I12, "{", "%{")&amp;""""</f>
        <v>"%{USER} reslotted your Slot: %{TITLE}"</v>
      </c>
    </row>
    <row r="92">
      <c r="A92" t="str">
        <f>LOWER('Definition (DE)'!C12&amp;"_"&amp;'Definition (DE)'!D12&amp;"_"&amp;'Definition (DE)'!$J$3&amp;"_"&amp;'Definition (DE)'!$G$2&amp;":")</f>
        <v>slot_reslot_push_singular:</v>
      </c>
      <c r="B92" t="str">
        <f>""""&amp;SUBSTITUTE('Definition (DE)'!J12, "{", "%{")&amp;""""</f>
        <v>"%{USER} reslotted the Slot: %{TITLE}"</v>
      </c>
    </row>
    <row r="93">
      <c r="A93" t="str">
        <f>LOWER('Definition (DE)'!C12&amp;"_"&amp;'Definition (DE)'!D12&amp;"_"&amp;'Definition (DE)'!$K$3&amp;"_"&amp;'Definition (DE)'!$K$2&amp;":")</f>
        <v>slot_reslot_activity_plural:</v>
      </c>
      <c r="B93" t="str">
        <f>""""&amp;SUBSTITUTE('Definition (DE)'!K12, "{", "%{")&amp;""""</f>
        <v>"%{USER} and %{USER2} reslotted this Slot."</v>
      </c>
    </row>
    <row r="94">
      <c r="A94" t="str">
        <f>LOWER('Definition (DE)'!C12&amp;"_"&amp;'Definition (DE)'!D12&amp;"_"&amp;'Definition (DE)'!$L$3&amp;"_"&amp;'Definition (DE)'!$K$2&amp;":")</f>
        <v>slot_reslot_notify_plural:</v>
      </c>
      <c r="B94" t="str">
        <f>""""&amp;SUBSTITUTE('Definition (DE)'!L12, "{", "%{")&amp;""""</f>
        <v>"%{USER} and %{USER2} reslotted your Slot: %{TITLE}"</v>
      </c>
    </row>
    <row r="95">
      <c r="A95" t="str">
        <f>LOWER('Definition (DE)'!C12&amp;"_"&amp;'Definition (DE)'!D12&amp;"_"&amp;'Definition (DE)'!$M$3&amp;"_"&amp;'Definition (DE)'!$K$2&amp;":")</f>
        <v>slot_reslot_push_plural:</v>
      </c>
      <c r="B95" t="str">
        <f>""""&amp;SUBSTITUTE('Definition (DE)'!M12, "{", "%{")&amp;""""</f>
        <v>"%{USER} and %{USER2} reslotted the Slot: %{TITLE}"</v>
      </c>
    </row>
    <row r="96">
      <c r="A96" t="str">
        <f>LOWER('Definition (DE)'!C12&amp;"_"&amp;'Definition (DE)'!D12&amp;"_"&amp;'Definition (DE)'!$N$3&amp;"_"&amp;'Definition (DE)'!$N$2&amp;":")</f>
        <v>slot_reslot_activity_aggregate:</v>
      </c>
      <c r="B96" t="str">
        <f>""""&amp;SUBSTITUTE('Definition (DE)'!N12, "{", "%{")&amp;""""</f>
        <v>"%{USER} and %{USERCOUNT} others reslotted this Slot."</v>
      </c>
    </row>
    <row r="97">
      <c r="A97" t="str">
        <f>LOWER('Definition (DE)'!C12&amp;"_"&amp;'Definition (DE)'!D12&amp;"_"&amp;'Definition (DE)'!$O$3&amp;"_"&amp;'Definition (DE)'!$N$2&amp;":")</f>
        <v>slot_reslot_notify_aggregate:</v>
      </c>
      <c r="B97" t="str">
        <f>""""&amp;SUBSTITUTE('Definition (DE)'!O12, "{", "%{")&amp;""""</f>
        <v>"%{USER} and %{USERCOUNT} others reslotted your Slot: %{TITLE}"</v>
      </c>
    </row>
    <row r="98">
      <c r="A98" t="str">
        <f>LOWER('Definition (DE)'!C12&amp;"_"&amp;'Definition (DE)'!D12&amp;"_"&amp;'Definition (DE)'!$P$3&amp;"_"&amp;'Definition (DE)'!$N$2&amp;":")</f>
        <v>slot_reslot_push_aggregate:</v>
      </c>
      <c r="B98" t="str">
        <f>""""&amp;SUBSTITUTE('Definition (DE)'!P12, "{", "%{")&amp;""""</f>
        <v>"%{USER} and %{USERCOUNT} others reslotted the Slot: %{TITLE}"</v>
      </c>
    </row>
    <row r="100">
      <c r="A100" t="str">
        <f>LOWER('Definition (DE)'!C13&amp;"_"&amp;'Definition (DE)'!D13&amp;"_"&amp;'Definition (DE)'!$G$3&amp;"_"&amp;'Definition (DE)'!$G$2&amp;":")</f>
        <v>user_friendship_me_singular:</v>
      </c>
      <c r="B100" t="str">
        <f>""""&amp;SUBSTITUTE('Definition (DE)'!G13, "{", "%{")&amp;""""</f>
        <v>"You and %{USER2} are now friends"</v>
      </c>
    </row>
    <row r="101">
      <c r="A101" t="str">
        <f>LOWER('Definition (DE)'!C13&amp;"_"&amp;'Definition (DE)'!D13&amp;"_"&amp;'Definition (DE)'!$H$3&amp;"_"&amp;'Definition (DE)'!$G$2&amp;":")</f>
        <v>user_friendship_activity_singular:</v>
      </c>
      <c r="B101" t="str">
        <f>""""&amp;SUBSTITUTE('Definition (DE)'!H13, "{", "%{")&amp;""""</f>
        <v>""</v>
      </c>
    </row>
    <row r="102">
      <c r="A102" t="str">
        <f>LOWER('Definition (DE)'!C13&amp;"_"&amp;'Definition (DE)'!D13&amp;"_"&amp;'Definition (DE)'!$I$3&amp;"_"&amp;'Definition (DE)'!$G$2&amp;":")</f>
        <v>user_friendship_notify_singular:</v>
      </c>
      <c r="B102" t="str">
        <f>""""&amp;SUBSTITUTE('Definition (DE)'!I13, "{", "%{")&amp;""""</f>
        <v>"%{USER} and %{USER2} are now friends"</v>
      </c>
    </row>
    <row r="103">
      <c r="A103" t="str">
        <f>LOWER('Definition (DE)'!C13&amp;"_"&amp;'Definition (DE)'!D13&amp;"_"&amp;'Definition (DE)'!$J$3&amp;"_"&amp;'Definition (DE)'!$G$2&amp;":")</f>
        <v>user_friendship_push_singular:</v>
      </c>
      <c r="B103" t="str">
        <f>""""&amp;SUBSTITUTE('Definition (DE)'!J13, "{", "%{")&amp;""""</f>
        <v>"%{USER} has accepted your friend request"</v>
      </c>
    </row>
    <row r="104">
      <c r="A104" t="str">
        <f>LOWER('Definition (DE)'!C13&amp;"_"&amp;'Definition (DE)'!D13&amp;"_"&amp;'Definition (DE)'!$K$3&amp;"_"&amp;'Definition (DE)'!$K$2&amp;":")</f>
        <v>user_friendship_activity_plural:</v>
      </c>
      <c r="B104" t="str">
        <f>""""&amp;SUBSTITUTE('Definition (DE)'!K13, "{", "%{")&amp;""""</f>
        <v>"TODO-Plural-Activity-1"</v>
      </c>
    </row>
    <row r="105">
      <c r="A105" t="str">
        <f>LOWER('Definition (DE)'!C13&amp;"_"&amp;'Definition (DE)'!D13&amp;"_"&amp;'Definition (DE)'!$L$3&amp;"_"&amp;'Definition (DE)'!$K$2&amp;":")</f>
        <v>user_friendship_notify_plural:</v>
      </c>
      <c r="B105" t="str">
        <f>""""&amp;SUBSTITUTE('Definition (DE)'!L13, "{", "%{")&amp;""""</f>
        <v>"%{USER} and %{USER2} are now friends"</v>
      </c>
    </row>
    <row r="106">
      <c r="A106" t="str">
        <f>LOWER('Definition (DE)'!C13&amp;"_"&amp;'Definition (DE)'!D13&amp;"_"&amp;'Definition (DE)'!$M$3&amp;"_"&amp;'Definition (DE)'!$K$2&amp;":")</f>
        <v>user_friendship_push_plural:</v>
      </c>
      <c r="B106" t="str">
        <f>""""&amp;SUBSTITUTE('Definition (DE)'!M13, "{", "%{")&amp;""""</f>
        <v>"TODO-Plural-Push-1"</v>
      </c>
    </row>
    <row r="107">
      <c r="A107" t="str">
        <f>LOWER('Definition (DE)'!C13&amp;"_"&amp;'Definition (DE)'!D13&amp;"_"&amp;'Definition (DE)'!$N$3&amp;"_"&amp;'Definition (DE)'!$N$2&amp;":")</f>
        <v>user_friendship_activity_aggregate:</v>
      </c>
      <c r="B107" t="str">
        <f>""""&amp;SUBSTITUTE('Definition (DE)'!N13, "{", "%{")&amp;""""</f>
        <v>"TODO-Aggregate-Activity-1"</v>
      </c>
    </row>
    <row r="108">
      <c r="A108" t="str">
        <f>LOWER('Definition (DE)'!C13&amp;"_"&amp;'Definition (DE)'!D13&amp;"_"&amp;'Definition (DE)'!$O$3&amp;"_"&amp;'Definition (DE)'!$N$2&amp;":")</f>
        <v>user_friendship_notify_aggregate:</v>
      </c>
      <c r="B108" t="str">
        <f>""""&amp;SUBSTITUTE('Definition (DE)'!O13, "{", "%{")&amp;""""</f>
        <v>"TODO-Aggregate-Notify-1"</v>
      </c>
    </row>
    <row r="109">
      <c r="A109" t="str">
        <f>LOWER('Definition (DE)'!C13&amp;"_"&amp;'Definition (DE)'!D13&amp;"_"&amp;'Definition (DE)'!$P$3&amp;"_"&amp;'Definition (DE)'!$N$2&amp;":")</f>
        <v>user_friendship_push_aggregate:</v>
      </c>
      <c r="B109" t="str">
        <f>""""&amp;SUBSTITUTE('Definition (DE)'!P13, "{", "%{")&amp;""""</f>
        <v>"TODO-Aggregate-Push-1"</v>
      </c>
    </row>
    <row r="111">
      <c r="A111" t="str">
        <f>LOWER('Definition (DE)'!C14&amp;"_"&amp;'Definition (DE)'!D14&amp;"_"&amp;'Definition (DE)'!$G$3&amp;"_"&amp;'Definition (DE)'!$G$2&amp;":")</f>
        <v>group_membership_me_singular:</v>
      </c>
      <c r="B111" t="str">
        <f>""""&amp;SUBSTITUTE('Definition (DE)'!G14, "{", "%{")&amp;""""</f>
        <v>"You joined the group: %{TITLE}"</v>
      </c>
    </row>
    <row r="112">
      <c r="A112" t="str">
        <f>LOWER('Definition (DE)'!C14&amp;"_"&amp;'Definition (DE)'!D14&amp;"_"&amp;'Definition (DE)'!$H$3&amp;"_"&amp;'Definition (DE)'!$G$2&amp;":")</f>
        <v>group_membership_activity_singular:</v>
      </c>
      <c r="B112" t="str">
        <f>""""&amp;SUBSTITUTE('Definition (DE)'!H14, "{", "%{")&amp;""""</f>
        <v>""</v>
      </c>
    </row>
    <row r="113">
      <c r="A113" t="str">
        <f>LOWER('Definition (DE)'!C14&amp;"_"&amp;'Definition (DE)'!D14&amp;"_"&amp;'Definition (DE)'!$I$3&amp;"_"&amp;'Definition (DE)'!$G$2&amp;":")</f>
        <v>group_membership_notify_singular:</v>
      </c>
      <c r="B113" t="str">
        <f>""""&amp;SUBSTITUTE('Definition (DE)'!I14, "{", "%{")&amp;""""</f>
        <v>"You joined the group: %{TITLE}"</v>
      </c>
    </row>
    <row r="114">
      <c r="A114" t="str">
        <f>LOWER('Definition (DE)'!C14&amp;"_"&amp;'Definition (DE)'!D14&amp;"_"&amp;'Definition (DE)'!$J$3&amp;"_"&amp;'Definition (DE)'!$G$2&amp;":")</f>
        <v>group_membership_push_singular:</v>
      </c>
      <c r="B114" t="str">
        <f>""""&amp;SUBSTITUTE('Definition (DE)'!J14, "{", "%{")&amp;""""</f>
        <v>"%{USER} has accepted your invitation to the group: %{TITLE}"</v>
      </c>
    </row>
    <row r="115">
      <c r="A115" t="str">
        <f>LOWER('Definition (DE)'!C14&amp;"_"&amp;'Definition (DE)'!D14&amp;"_"&amp;'Definition (DE)'!$K$3&amp;"_"&amp;'Definition (DE)'!$K$2&amp;":")</f>
        <v>group_membership_activity_plural:</v>
      </c>
      <c r="B115" t="str">
        <f>""""&amp;SUBSTITUTE('Definition (DE)'!K14, "{", "%{")&amp;""""</f>
        <v>"TODO-Plural-Activity-2"</v>
      </c>
    </row>
    <row r="116">
      <c r="A116" t="str">
        <f>LOWER('Definition (DE)'!C14&amp;"_"&amp;'Definition (DE)'!D14&amp;"_"&amp;'Definition (DE)'!$L$3&amp;"_"&amp;'Definition (DE)'!$K$2&amp;":")</f>
        <v>group_membership_notify_plural:</v>
      </c>
      <c r="B116" t="str">
        <f>""""&amp;SUBSTITUTE('Definition (DE)'!L14, "{", "%{")&amp;""""</f>
        <v>"TODO-Plural-Notify-2"</v>
      </c>
    </row>
    <row r="117">
      <c r="A117" t="str">
        <f>LOWER('Definition (DE)'!C14&amp;"_"&amp;'Definition (DE)'!D14&amp;"_"&amp;'Definition (DE)'!$M$3&amp;"_"&amp;'Definition (DE)'!$K$2&amp;":")</f>
        <v>group_membership_push_plural:</v>
      </c>
      <c r="B117" t="str">
        <f>""""&amp;SUBSTITUTE('Definition (DE)'!M14, "{", "%{")&amp;""""</f>
        <v>"TODO-Plural-Push-2"</v>
      </c>
    </row>
    <row r="118">
      <c r="A118" t="str">
        <f>LOWER('Definition (DE)'!C14&amp;"_"&amp;'Definition (DE)'!D14&amp;"_"&amp;'Definition (DE)'!$N$3&amp;"_"&amp;'Definition (DE)'!$N$2&amp;":")</f>
        <v>group_membership_activity_aggregate:</v>
      </c>
      <c r="B118" t="str">
        <f>""""&amp;SUBSTITUTE('Definition (DE)'!N14, "{", "%{")&amp;""""</f>
        <v>"TODO-Aggregate-Activity-2"</v>
      </c>
    </row>
    <row r="119">
      <c r="A119" t="str">
        <f>LOWER('Definition (DE)'!C14&amp;"_"&amp;'Definition (DE)'!D14&amp;"_"&amp;'Definition (DE)'!$O$3&amp;"_"&amp;'Definition (DE)'!$N$2&amp;":")</f>
        <v>group_membership_notify_aggregate:</v>
      </c>
      <c r="B119" t="str">
        <f>""""&amp;SUBSTITUTE('Definition (DE)'!O14, "{", "%{")&amp;""""</f>
        <v>"TODO-Aggregate-Notify-2"</v>
      </c>
    </row>
    <row r="120">
      <c r="A120" t="str">
        <f>LOWER('Definition (DE)'!C14&amp;"_"&amp;'Definition (DE)'!D14&amp;"_"&amp;'Definition (DE)'!$P$3&amp;"_"&amp;'Definition (DE)'!$N$2&amp;":")</f>
        <v>group_membership_push_aggregate:</v>
      </c>
      <c r="B120" t="str">
        <f>""""&amp;SUBSTITUTE('Definition (DE)'!P14, "{", "%{")&amp;""""</f>
        <v>"TODO-Aggregate-Push-2"</v>
      </c>
    </row>
    <row r="122">
      <c r="A122" t="str">
        <f>LOWER('Definition (DE)'!C15&amp;"_"&amp;'Definition (DE)'!D15&amp;"_"&amp;'Definition (DE)'!$G$3&amp;"_"&amp;'Definition (DE)'!$G$2&amp;":")</f>
        <v>slot_delete_me_singular:</v>
      </c>
      <c r="B122" t="str">
        <f>""""&amp;SUBSTITUTE('Definition (DE)'!G15, "{", "%{")&amp;""""</f>
        <v>"You deleted the Slot: %{TITLE}"</v>
      </c>
    </row>
    <row r="123">
      <c r="A123" t="str">
        <f>LOWER('Definition (DE)'!C15&amp;"_"&amp;'Definition (DE)'!D15&amp;"_"&amp;'Definition (DE)'!$H$3&amp;"_"&amp;'Definition (DE)'!$G$2&amp;":")</f>
        <v>slot_delete_activity_singular:</v>
      </c>
      <c r="B123" t="str">
        <f>""""&amp;SUBSTITUTE('Definition (DE)'!H15, "{", "%{")&amp;""""</f>
        <v>""</v>
      </c>
    </row>
    <row r="124">
      <c r="A124" t="str">
        <f>LOWER('Definition (DE)'!C15&amp;"_"&amp;'Definition (DE)'!D15&amp;"_"&amp;'Definition (DE)'!$I$3&amp;"_"&amp;'Definition (DE)'!$G$2&amp;":")</f>
        <v>slot_delete_notify_singular:</v>
      </c>
      <c r="B124" t="str">
        <f>""""&amp;SUBSTITUTE('Definition (DE)'!I15, "{", "%{")&amp;""""</f>
        <v>"%{USER} deleted the Slot: %{TITLE}"</v>
      </c>
    </row>
    <row r="125">
      <c r="A125" t="str">
        <f>LOWER('Definition (DE)'!C15&amp;"_"&amp;'Definition (DE)'!D15&amp;"_"&amp;'Definition (DE)'!$J$3&amp;"_"&amp;'Definition (DE)'!$G$2&amp;":")</f>
        <v>slot_delete_push_singular:</v>
      </c>
      <c r="B125" t="str">
        <f>""""&amp;SUBSTITUTE('Definition (DE)'!J15, "{", "%{")&amp;""""</f>
        <v>"%{USER} deleted the Slot: %{TITLE}"</v>
      </c>
    </row>
    <row r="126">
      <c r="A126" t="str">
        <f>LOWER('Definition (DE)'!C15&amp;"_"&amp;'Definition (DE)'!D15&amp;"_"&amp;'Definition (DE)'!$K$3&amp;"_"&amp;'Definition (DE)'!$K$2&amp;":")</f>
        <v>slot_delete_activity_plural:</v>
      </c>
      <c r="B126" t="str">
        <f>""""&amp;SUBSTITUTE('Definition (DE)'!K15, "{", "%{")&amp;""""</f>
        <v>"TODO-Plural-Activity-3"</v>
      </c>
    </row>
    <row r="127">
      <c r="A127" t="str">
        <f>LOWER('Definition (DE)'!C15&amp;"_"&amp;'Definition (DE)'!D15&amp;"_"&amp;'Definition (DE)'!$L$3&amp;"_"&amp;'Definition (DE)'!$K$2&amp;":")</f>
        <v>slot_delete_notify_plural:</v>
      </c>
      <c r="B127" t="str">
        <f>""""&amp;SUBSTITUTE('Definition (DE)'!L15, "{", "%{")&amp;""""</f>
        <v>"TODO-Plural-Notify-3"</v>
      </c>
    </row>
    <row r="128">
      <c r="A128" t="str">
        <f>LOWER('Definition (DE)'!C15&amp;"_"&amp;'Definition (DE)'!D15&amp;"_"&amp;'Definition (DE)'!$M$3&amp;"_"&amp;'Definition (DE)'!$K$2&amp;":")</f>
        <v>slot_delete_push_plural:</v>
      </c>
      <c r="B128" t="str">
        <f>""""&amp;SUBSTITUTE('Definition (DE)'!M15, "{", "%{")&amp;""""</f>
        <v>"TODO-Plural-Push-3"</v>
      </c>
    </row>
    <row r="129">
      <c r="A129" t="str">
        <f>LOWER('Definition (DE)'!C15&amp;"_"&amp;'Definition (DE)'!D15&amp;"_"&amp;'Definition (DE)'!$N$3&amp;"_"&amp;'Definition (DE)'!$N$2&amp;":")</f>
        <v>slot_delete_activity_aggregate:</v>
      </c>
      <c r="B129" t="str">
        <f>""""&amp;SUBSTITUTE('Definition (DE)'!N15, "{", "%{")&amp;""""</f>
        <v>"TODO-Aggregate-Activity-3"</v>
      </c>
    </row>
    <row r="130">
      <c r="A130" t="str">
        <f>LOWER('Definition (DE)'!C15&amp;"_"&amp;'Definition (DE)'!D15&amp;"_"&amp;'Definition (DE)'!$O$3&amp;"_"&amp;'Definition (DE)'!$N$2&amp;":")</f>
        <v>slot_delete_notify_aggregate:</v>
      </c>
      <c r="B130" t="str">
        <f>""""&amp;SUBSTITUTE('Definition (DE)'!O15, "{", "%{")&amp;""""</f>
        <v>"TODO-Aggregate-Notify-3"</v>
      </c>
    </row>
    <row r="131">
      <c r="A131" t="str">
        <f>LOWER('Definition (DE)'!C15&amp;"_"&amp;'Definition (DE)'!D15&amp;"_"&amp;'Definition (DE)'!$P$3&amp;"_"&amp;'Definition (DE)'!$N$2&amp;":")</f>
        <v>slot_delete_push_aggregate:</v>
      </c>
      <c r="B131" t="str">
        <f>""""&amp;SUBSTITUTE('Definition (DE)'!P15, "{", "%{")&amp;""""</f>
        <v>"TODO-Aggregate-Push-3"</v>
      </c>
    </row>
    <row r="133">
      <c r="A133" t="str">
        <f>LOWER('Definition (DE)'!C16&amp;"_"&amp;'Definition (DE)'!D16&amp;"_"&amp;'Definition (DE)'!$G$3&amp;"_"&amp;'Definition (DE)'!$G$2&amp;":")</f>
        <v>slot_unslot_me_singular:</v>
      </c>
      <c r="B133" t="str">
        <f>""""&amp;SUBSTITUTE('Definition (DE)'!G16, "{", "%{")&amp;""""</f>
        <v>"You removed the Reslot: %{TITLE}"</v>
      </c>
    </row>
    <row r="134">
      <c r="A134" t="str">
        <f>LOWER('Definition (DE)'!C16&amp;"_"&amp;'Definition (DE)'!D16&amp;"_"&amp;'Definition (DE)'!$H$3&amp;"_"&amp;'Definition (DE)'!$G$2&amp;":")</f>
        <v>slot_unslot_activity_singular:</v>
      </c>
      <c r="B134" t="str">
        <f>""""&amp;SUBSTITUTE('Definition (DE)'!H16, "{", "%{")&amp;""""</f>
        <v>""</v>
      </c>
    </row>
    <row r="135">
      <c r="A135" t="str">
        <f>LOWER('Definition (DE)'!C16&amp;"_"&amp;'Definition (DE)'!D16&amp;"_"&amp;'Definition (DE)'!$I$3&amp;"_"&amp;'Definition (DE)'!$G$2&amp;":")</f>
        <v>slot_unslot_notify_singular:</v>
      </c>
      <c r="B135" t="str">
        <f>""""&amp;SUBSTITUTE('Definition (DE)'!I16, "{", "%{")&amp;""""</f>
        <v>""</v>
      </c>
    </row>
    <row r="136">
      <c r="A136" t="str">
        <f>LOWER('Definition (DE)'!C16&amp;"_"&amp;'Definition (DE)'!D16&amp;"_"&amp;'Definition (DE)'!$J$3&amp;"_"&amp;'Definition (DE)'!$G$2&amp;":")</f>
        <v>slot_unslot_push_singular:</v>
      </c>
      <c r="B136" t="str">
        <f>""""&amp;SUBSTITUTE('Definition (DE)'!J16, "{", "%{")&amp;""""</f>
        <v>""</v>
      </c>
    </row>
    <row r="137">
      <c r="A137" t="str">
        <f>LOWER('Definition (DE)'!C16&amp;"_"&amp;'Definition (DE)'!D16&amp;"_"&amp;'Definition (DE)'!$K$3&amp;"_"&amp;'Definition (DE)'!$K$2&amp;":")</f>
        <v>slot_unslot_activity_plural:</v>
      </c>
      <c r="B137" t="str">
        <f>""""&amp;SUBSTITUTE('Definition (DE)'!K16, "{", "%{")&amp;""""</f>
        <v>"TODO-Plural-Activity-4"</v>
      </c>
    </row>
    <row r="138">
      <c r="A138" t="str">
        <f>LOWER('Definition (DE)'!C16&amp;"_"&amp;'Definition (DE)'!D16&amp;"_"&amp;'Definition (DE)'!$L$3&amp;"_"&amp;'Definition (DE)'!$K$2&amp;":")</f>
        <v>slot_unslot_notify_plural:</v>
      </c>
      <c r="B138" t="str">
        <f>""""&amp;SUBSTITUTE('Definition (DE)'!L16, "{", "%{")&amp;""""</f>
        <v>"TODO-Plural-Notify-4"</v>
      </c>
    </row>
    <row r="139">
      <c r="A139" t="str">
        <f>LOWER('Definition (DE)'!C16&amp;"_"&amp;'Definition (DE)'!D16&amp;"_"&amp;'Definition (DE)'!$M$3&amp;"_"&amp;'Definition (DE)'!$K$2&amp;":")</f>
        <v>slot_unslot_push_plural:</v>
      </c>
      <c r="B139" t="str">
        <f>""""&amp;SUBSTITUTE('Definition (DE)'!M16, "{", "%{")&amp;""""</f>
        <v>"TODO-Plural-Push-4"</v>
      </c>
    </row>
    <row r="140">
      <c r="A140" t="str">
        <f>LOWER('Definition (DE)'!C16&amp;"_"&amp;'Definition (DE)'!D16&amp;"_"&amp;'Definition (DE)'!$N$3&amp;"_"&amp;'Definition (DE)'!$N$2&amp;":")</f>
        <v>slot_unslot_activity_aggregate:</v>
      </c>
      <c r="B140" t="str">
        <f>""""&amp;SUBSTITUTE('Definition (DE)'!N16, "{", "%{")&amp;""""</f>
        <v>"TODO-Aggregate-Activity-4"</v>
      </c>
    </row>
    <row r="141">
      <c r="A141" t="str">
        <f>LOWER('Definition (DE)'!C16&amp;"_"&amp;'Definition (DE)'!D16&amp;"_"&amp;'Definition (DE)'!$O$3&amp;"_"&amp;'Definition (DE)'!$N$2&amp;":")</f>
        <v>slot_unslot_notify_aggregate:</v>
      </c>
      <c r="B141" t="str">
        <f>""""&amp;SUBSTITUTE('Definition (DE)'!O16, "{", "%{")&amp;""""</f>
        <v>"TODO-Aggregate-Notify-4"</v>
      </c>
    </row>
    <row r="142">
      <c r="A142" t="str">
        <f>LOWER('Definition (DE)'!C16&amp;"_"&amp;'Definition (DE)'!D16&amp;"_"&amp;'Definition (DE)'!$P$3&amp;"_"&amp;'Definition (DE)'!$N$2&amp;":")</f>
        <v>slot_unslot_push_aggregate:</v>
      </c>
      <c r="B142" t="str">
        <f>""""&amp;SUBSTITUTE('Definition (DE)'!P16, "{", "%{")&amp;""""</f>
        <v>"TODO-Aggregate-Push-4"</v>
      </c>
    </row>
    <row r="144">
      <c r="A144" t="str">
        <f>LOWER('Definition (DE)'!C17&amp;"_"&amp;'Definition (DE)'!D17&amp;"_"&amp;'Definition (DE)'!$G$3&amp;"_"&amp;'Definition (DE)'!$G$2&amp;":")</f>
        <v>user_request_me_singular:</v>
      </c>
      <c r="B144" t="str">
        <f>""""&amp;SUBSTITUTE('Definition (DE)'!G17, "{", "%{")&amp;""""</f>
        <v>"You sent a friend request to %{USER2}"</v>
      </c>
    </row>
    <row r="145">
      <c r="A145" t="str">
        <f>LOWER('Definition (DE)'!C17&amp;"_"&amp;'Definition (DE)'!D17&amp;"_"&amp;'Definition (DE)'!$H$3&amp;"_"&amp;'Definition (DE)'!$G$2&amp;":")</f>
        <v>user_request_activity_singular:</v>
      </c>
      <c r="B145" t="str">
        <f>""""&amp;SUBSTITUTE('Definition (DE)'!H17, "{", "%{")&amp;""""</f>
        <v>""</v>
      </c>
    </row>
    <row r="146">
      <c r="A146" t="str">
        <f>LOWER('Definition (DE)'!C17&amp;"_"&amp;'Definition (DE)'!D17&amp;"_"&amp;'Definition (DE)'!$I$3&amp;"_"&amp;'Definition (DE)'!$G$2&amp;":")</f>
        <v>user_request_notify_singular:</v>
      </c>
      <c r="B146" t="str">
        <f>""""&amp;SUBSTITUTE('Definition (DE)'!I17, "{", "%{")&amp;""""</f>
        <v>"%{USER} sent a friend request to you"</v>
      </c>
    </row>
    <row r="147">
      <c r="A147" t="str">
        <f>LOWER('Definition (DE)'!C17&amp;"_"&amp;'Definition (DE)'!D17&amp;"_"&amp;'Definition (DE)'!$J$3&amp;"_"&amp;'Definition (DE)'!$G$2&amp;":")</f>
        <v>user_request_push_singular:</v>
      </c>
      <c r="B147" t="str">
        <f>""""&amp;SUBSTITUTE('Definition (DE)'!J17, "{", "%{")&amp;""""</f>
        <v>"%{USER} sent a friend request to you"</v>
      </c>
    </row>
    <row r="148">
      <c r="A148" t="str">
        <f>LOWER('Definition (DE)'!C17&amp;"_"&amp;'Definition (DE)'!D17&amp;"_"&amp;'Definition (DE)'!$K$3&amp;"_"&amp;'Definition (DE)'!$K$2&amp;":")</f>
        <v>user_request_activity_plural:</v>
      </c>
      <c r="B148" t="str">
        <f>""""&amp;SUBSTITUTE('Definition (DE)'!K17, "{", "%{")&amp;""""</f>
        <v>"TODO-Plural-Activity-5"</v>
      </c>
    </row>
    <row r="149">
      <c r="A149" t="str">
        <f>LOWER('Definition (DE)'!C17&amp;"_"&amp;'Definition (DE)'!D17&amp;"_"&amp;'Definition (DE)'!$L$3&amp;"_"&amp;'Definition (DE)'!$K$2&amp;":")</f>
        <v>user_request_notify_plural:</v>
      </c>
      <c r="B149" t="str">
        <f>""""&amp;SUBSTITUTE('Definition (DE)'!L17, "{", "%{")&amp;""""</f>
        <v>"TODO-Plural-Notify-5"</v>
      </c>
    </row>
    <row r="150">
      <c r="A150" t="str">
        <f>LOWER('Definition (DE)'!C17&amp;"_"&amp;'Definition (DE)'!D17&amp;"_"&amp;'Definition (DE)'!$M$3&amp;"_"&amp;'Definition (DE)'!$K$2&amp;":")</f>
        <v>user_request_push_plural:</v>
      </c>
      <c r="B150" t="str">
        <f>""""&amp;SUBSTITUTE('Definition (DE)'!M17, "{", "%{")&amp;""""</f>
        <v>"TODO-Plural-Push-5"</v>
      </c>
    </row>
    <row r="151">
      <c r="A151" t="str">
        <f>LOWER('Definition (DE)'!C17&amp;"_"&amp;'Definition (DE)'!D17&amp;"_"&amp;'Definition (DE)'!$N$3&amp;"_"&amp;'Definition (DE)'!$N$2&amp;":")</f>
        <v>user_request_activity_aggregate:</v>
      </c>
      <c r="B151" t="str">
        <f>""""&amp;SUBSTITUTE('Definition (DE)'!N17, "{", "%{")&amp;""""</f>
        <v>"TODO-Aggregate-Activity-5"</v>
      </c>
    </row>
    <row r="152">
      <c r="A152" t="str">
        <f>LOWER('Definition (DE)'!C17&amp;"_"&amp;'Definition (DE)'!D17&amp;"_"&amp;'Definition (DE)'!$O$3&amp;"_"&amp;'Definition (DE)'!$N$2&amp;":")</f>
        <v>user_request_notify_aggregate:</v>
      </c>
      <c r="B152" t="str">
        <f>""""&amp;SUBSTITUTE('Definition (DE)'!O17, "{", "%{")&amp;""""</f>
        <v>"TODO-Aggregate-Notify-5"</v>
      </c>
    </row>
    <row r="153">
      <c r="A153" t="str">
        <f>LOWER('Definition (DE)'!C17&amp;"_"&amp;'Definition (DE)'!D17&amp;"_"&amp;'Definition (DE)'!$P$3&amp;"_"&amp;'Definition (DE)'!$N$2&amp;":")</f>
        <v>user_request_push_aggregate:</v>
      </c>
      <c r="B153" t="str">
        <f>""""&amp;SUBSTITUTE('Definition (DE)'!P17, "{", "%{")&amp;""""</f>
        <v>"TODO-Aggregate-Push-5"</v>
      </c>
    </row>
    <row r="155">
      <c r="A155" t="str">
        <f>LOWER('Definition (DE)'!C18&amp;"_"&amp;'Definition (DE)'!D18&amp;"_"&amp;'Definition (DE)'!$G$3&amp;"_"&amp;'Definition (DE)'!$G$2&amp;":")</f>
        <v>slot_private_me_singular:</v>
      </c>
      <c r="B155" t="str">
        <f>""""&amp;SUBSTITUTE('Definition (DE)'!G18, "{", "%{")&amp;""""</f>
        <v>"You unshared the Slot: %{TITLE}"</v>
      </c>
    </row>
    <row r="156">
      <c r="A156" t="str">
        <f>LOWER('Definition (DE)'!C18&amp;"_"&amp;'Definition (DE)'!D18&amp;"_"&amp;'Definition (DE)'!$H$3&amp;"_"&amp;'Definition (DE)'!$G$2&amp;":")</f>
        <v>slot_private_activity_singular:</v>
      </c>
      <c r="B156" t="str">
        <f>""""&amp;SUBSTITUTE('Definition (DE)'!H18, "{", "%{")&amp;""""</f>
        <v>""</v>
      </c>
    </row>
    <row r="157">
      <c r="A157" t="str">
        <f>LOWER('Definition (DE)'!C18&amp;"_"&amp;'Definition (DE)'!D18&amp;"_"&amp;'Definition (DE)'!$I$3&amp;"_"&amp;'Definition (DE)'!$G$2&amp;":")</f>
        <v>slot_private_notify_singular:</v>
      </c>
      <c r="B157" t="str">
        <f>""""&amp;SUBSTITUTE('Definition (DE)'!I18, "{", "%{")&amp;""""</f>
        <v>"%{USER} unshared the Slot: %{TITLE}"</v>
      </c>
    </row>
    <row r="158">
      <c r="A158" t="str">
        <f>LOWER('Definition (DE)'!C18&amp;"_"&amp;'Definition (DE)'!D18&amp;"_"&amp;'Definition (DE)'!$J$3&amp;"_"&amp;'Definition (DE)'!$G$2&amp;":")</f>
        <v>slot_private_push_singular:</v>
      </c>
      <c r="B158" t="str">
        <f>""""&amp;SUBSTITUTE('Definition (DE)'!J18, "{", "%{")&amp;""""</f>
        <v>"%{USER} unshared the Slot: %{TITLE}"</v>
      </c>
    </row>
    <row r="159">
      <c r="A159" t="str">
        <f>LOWER('Definition (DE)'!C18&amp;"_"&amp;'Definition (DE)'!D18&amp;"_"&amp;'Definition (DE)'!$K$3&amp;"_"&amp;'Definition (DE)'!$K$2&amp;":")</f>
        <v>slot_private_activity_plural:</v>
      </c>
      <c r="B159" t="str">
        <f>""""&amp;SUBSTITUTE('Definition (DE)'!K18, "{", "%{")&amp;""""</f>
        <v>"TODO-Plural-Activity-6"</v>
      </c>
    </row>
    <row r="160">
      <c r="A160" t="str">
        <f>LOWER('Definition (DE)'!C18&amp;"_"&amp;'Definition (DE)'!D18&amp;"_"&amp;'Definition (DE)'!$L$3&amp;"_"&amp;'Definition (DE)'!$K$2&amp;":")</f>
        <v>slot_private_notify_plural:</v>
      </c>
      <c r="B160" t="str">
        <f>""""&amp;SUBSTITUTE('Definition (DE)'!L18, "{", "%{")&amp;""""</f>
        <v>"TODO-Plural-Notify-6"</v>
      </c>
    </row>
    <row r="161">
      <c r="A161" t="str">
        <f>LOWER('Definition (DE)'!C18&amp;"_"&amp;'Definition (DE)'!D18&amp;"_"&amp;'Definition (DE)'!$M$3&amp;"_"&amp;'Definition (DE)'!$K$2&amp;":")</f>
        <v>slot_private_push_plural:</v>
      </c>
      <c r="B161" t="str">
        <f>""""&amp;SUBSTITUTE('Definition (DE)'!M18, "{", "%{")&amp;""""</f>
        <v>"TODO-Plural-Push-6"</v>
      </c>
    </row>
    <row r="162">
      <c r="A162" t="str">
        <f>LOWER('Definition (DE)'!C18&amp;"_"&amp;'Definition (DE)'!D18&amp;"_"&amp;'Definition (DE)'!$N$3&amp;"_"&amp;'Definition (DE)'!$N$2&amp;":")</f>
        <v>slot_private_activity_aggregate:</v>
      </c>
      <c r="B162" t="str">
        <f>""""&amp;SUBSTITUTE('Definition (DE)'!N18, "{", "%{")&amp;""""</f>
        <v>"TODO-Aggregate-Activity-6"</v>
      </c>
    </row>
    <row r="163">
      <c r="A163" t="str">
        <f>LOWER('Definition (DE)'!C18&amp;"_"&amp;'Definition (DE)'!D18&amp;"_"&amp;'Definition (DE)'!$O$3&amp;"_"&amp;'Definition (DE)'!$N$2&amp;":")</f>
        <v>slot_private_notify_aggregate:</v>
      </c>
      <c r="B163" t="str">
        <f>""""&amp;SUBSTITUTE('Definition (DE)'!O18, "{", "%{")&amp;""""</f>
        <v>"TODO-Aggregate-Notify-6"</v>
      </c>
    </row>
    <row r="164">
      <c r="A164" t="str">
        <f>LOWER('Definition (DE)'!C18&amp;"_"&amp;'Definition (DE)'!D18&amp;"_"&amp;'Definition (DE)'!$P$3&amp;"_"&amp;'Definition (DE)'!$N$2&amp;":")</f>
        <v>slot_private_push_aggregate:</v>
      </c>
      <c r="B164" t="str">
        <f>""""&amp;SUBSTITUTE('Definition (DE)'!P18, "{", "%{")&amp;""""</f>
        <v>"TODO-Aggregate-Push-6"</v>
      </c>
    </row>
    <row r="166">
      <c r="A166" t="str">
        <f>LOWER('Definition (DE)'!C19&amp;"_"&amp;'Definition (DE)'!D19&amp;"_"&amp;'Definition (DE)'!$G$3&amp;"_"&amp;'Definition (DE)'!$G$2&amp;":")</f>
        <v>slot_update_me_singular:</v>
      </c>
      <c r="B166" t="str">
        <f>""""&amp;SUBSTITUTE('Definition (DE)'!G19, "{", "%{")&amp;""""</f>
        <v>"You changed the %{FIELD} from the Slot: %{TITLE}"</v>
      </c>
    </row>
    <row r="167">
      <c r="A167" t="str">
        <f>LOWER('Definition (DE)'!C19&amp;"_"&amp;'Definition (DE)'!D19&amp;"_"&amp;'Definition (DE)'!$H$3&amp;"_"&amp;'Definition (DE)'!$G$2&amp;":")</f>
        <v>slot_update_activity_singular:</v>
      </c>
      <c r="B167" t="str">
        <f>""""&amp;SUBSTITUTE('Definition (DE)'!H19, "{", "%{")&amp;""""</f>
        <v>"TODO-Singular-Activity-1"</v>
      </c>
    </row>
    <row r="168">
      <c r="A168" t="str">
        <f>LOWER('Definition (DE)'!C19&amp;"_"&amp;'Definition (DE)'!D19&amp;"_"&amp;'Definition (DE)'!$I$3&amp;"_"&amp;'Definition (DE)'!$G$2&amp;":")</f>
        <v>slot_update_notify_singular:</v>
      </c>
      <c r="B168" t="str">
        <f>""""&amp;SUBSTITUTE('Definition (DE)'!I19, "{", "%{")&amp;""""</f>
        <v>"TODO-Singular-Notify-1"</v>
      </c>
    </row>
    <row r="169">
      <c r="A169" t="str">
        <f>LOWER('Definition (DE)'!C19&amp;"_"&amp;'Definition (DE)'!D19&amp;"_"&amp;'Definition (DE)'!$J$3&amp;"_"&amp;'Definition (DE)'!$G$2&amp;":")</f>
        <v>slot_update_push_singular:</v>
      </c>
      <c r="B169" t="str">
        <f>""""&amp;SUBSTITUTE('Definition (DE)'!J19, "{", "%{")&amp;""""</f>
        <v>"TODO-Singular-Push-1"</v>
      </c>
    </row>
    <row r="170">
      <c r="A170" t="str">
        <f>LOWER('Definition (DE)'!C19&amp;"_"&amp;'Definition (DE)'!D19&amp;"_"&amp;'Definition (DE)'!$K$3&amp;"_"&amp;'Definition (DE)'!$K$2&amp;":")</f>
        <v>slot_update_activity_plural:</v>
      </c>
      <c r="B170" t="str">
        <f>""""&amp;SUBSTITUTE('Definition (DE)'!K19, "{", "%{")&amp;""""</f>
        <v>""</v>
      </c>
    </row>
    <row r="171">
      <c r="A171" t="str">
        <f>LOWER('Definition (DE)'!C19&amp;"_"&amp;'Definition (DE)'!D19&amp;"_"&amp;'Definition (DE)'!$L$3&amp;"_"&amp;'Definition (DE)'!$K$2&amp;":")</f>
        <v>slot_update_notify_plural:</v>
      </c>
      <c r="B171" t="str">
        <f>""""&amp;SUBSTITUTE('Definition (DE)'!L19, "{", "%{")&amp;""""</f>
        <v>""</v>
      </c>
    </row>
    <row r="172">
      <c r="A172" t="str">
        <f>LOWER('Definition (DE)'!C19&amp;"_"&amp;'Definition (DE)'!D19&amp;"_"&amp;'Definition (DE)'!$M$3&amp;"_"&amp;'Definition (DE)'!$K$2&amp;":")</f>
        <v>slot_update_push_plural:</v>
      </c>
      <c r="B172" t="str">
        <f>""""&amp;SUBSTITUTE('Definition (DE)'!M19, "{", "%{")&amp;""""</f>
        <v>""</v>
      </c>
    </row>
    <row r="173">
      <c r="A173" t="str">
        <f>LOWER('Definition (DE)'!C19&amp;"_"&amp;'Definition (DE)'!D19&amp;"_"&amp;'Definition (DE)'!$N$3&amp;"_"&amp;'Definition (DE)'!$N$2&amp;":")</f>
        <v>slot_update_activity_aggregate:</v>
      </c>
      <c r="B173" t="str">
        <f>""""&amp;SUBSTITUTE('Definition (DE)'!N19, "{", "%{")&amp;""""</f>
        <v>""</v>
      </c>
    </row>
    <row r="174">
      <c r="A174" t="str">
        <f>LOWER('Definition (DE)'!C19&amp;"_"&amp;'Definition (DE)'!D19&amp;"_"&amp;'Definition (DE)'!$O$3&amp;"_"&amp;'Definition (DE)'!$N$2&amp;":")</f>
        <v>slot_update_notify_aggregate:</v>
      </c>
      <c r="B174" t="str">
        <f>""""&amp;SUBSTITUTE('Definition (DE)'!O19, "{", "%{")&amp;""""</f>
        <v>""</v>
      </c>
    </row>
    <row r="175">
      <c r="A175" t="str">
        <f>LOWER('Definition (DE)'!C19&amp;"_"&amp;'Definition (DE)'!D19&amp;"_"&amp;'Definition (DE)'!$P$3&amp;"_"&amp;'Definition (DE)'!$N$2&amp;":")</f>
        <v>slot_update_push_aggregate:</v>
      </c>
      <c r="B175" t="str">
        <f>""""&amp;SUBSTITUTE('Definition (DE)'!P19, "{", "%{")&amp;""""</f>
        <v>""</v>
      </c>
    </row>
    <row r="177">
      <c r="A177" t="str">
        <f>LOWER('Definition (DE)'!C20&amp;"_"&amp;'Definition (DE)'!D20&amp;"_"&amp;'Definition (DE)'!$G$3&amp;"_"&amp;'Definition (DE)'!$G$2&amp;":")</f>
        <v>user_unfriend_me_singular:</v>
      </c>
      <c r="B177" t="str">
        <f>""""&amp;SUBSTITUTE('Definition (DE)'!G20, "{", "%{")&amp;""""</f>
        <v>"You deleted the friendship with: %{USER2}"</v>
      </c>
    </row>
    <row r="178">
      <c r="A178" t="str">
        <f>LOWER('Definition (DE)'!C20&amp;"_"&amp;'Definition (DE)'!D20&amp;"_"&amp;'Definition (DE)'!$H$3&amp;"_"&amp;'Definition (DE)'!$G$2&amp;":")</f>
        <v>user_unfriend_activity_singular:</v>
      </c>
      <c r="B178" t="str">
        <f>""""&amp;SUBSTITUTE('Definition (DE)'!H20, "{", "%{")&amp;""""</f>
        <v>""</v>
      </c>
    </row>
    <row r="179">
      <c r="A179" t="str">
        <f>LOWER('Definition (DE)'!C20&amp;"_"&amp;'Definition (DE)'!D20&amp;"_"&amp;'Definition (DE)'!$I$3&amp;"_"&amp;'Definition (DE)'!$G$2&amp;":")</f>
        <v>user_unfriend_notify_singular:</v>
      </c>
      <c r="B179" t="str">
        <f>""""&amp;SUBSTITUTE('Definition (DE)'!I20, "{", "%{")&amp;""""</f>
        <v>""</v>
      </c>
    </row>
    <row r="180">
      <c r="A180" t="str">
        <f>LOWER('Definition (DE)'!C20&amp;"_"&amp;'Definition (DE)'!D20&amp;"_"&amp;'Definition (DE)'!$J$3&amp;"_"&amp;'Definition (DE)'!$G$2&amp;":")</f>
        <v>user_unfriend_push_singular:</v>
      </c>
      <c r="B180" t="str">
        <f>""""&amp;SUBSTITUTE('Definition (DE)'!J20, "{", "%{")&amp;""""</f>
        <v>""</v>
      </c>
    </row>
    <row r="181">
      <c r="A181" t="str">
        <f>LOWER('Definition (DE)'!C20&amp;"_"&amp;'Definition (DE)'!D20&amp;"_"&amp;'Definition (DE)'!$K$3&amp;"_"&amp;'Definition (DE)'!$K$2&amp;":")</f>
        <v>user_unfriend_activity_plural:</v>
      </c>
      <c r="B181" t="str">
        <f>""""&amp;SUBSTITUTE('Definition (DE)'!K20, "{", "%{")&amp;""""</f>
        <v>""</v>
      </c>
    </row>
    <row r="182">
      <c r="A182" t="str">
        <f>LOWER('Definition (DE)'!C20&amp;"_"&amp;'Definition (DE)'!D20&amp;"_"&amp;'Definition (DE)'!$L$3&amp;"_"&amp;'Definition (DE)'!$K$2&amp;":")</f>
        <v>user_unfriend_notify_plural:</v>
      </c>
      <c r="B182" t="str">
        <f>""""&amp;SUBSTITUTE('Definition (DE)'!L20, "{", "%{")&amp;""""</f>
        <v>""</v>
      </c>
    </row>
    <row r="183">
      <c r="A183" t="str">
        <f>LOWER('Definition (DE)'!C20&amp;"_"&amp;'Definition (DE)'!D20&amp;"_"&amp;'Definition (DE)'!$M$3&amp;"_"&amp;'Definition (DE)'!$K$2&amp;":")</f>
        <v>user_unfriend_push_plural:</v>
      </c>
      <c r="B183" t="str">
        <f>""""&amp;SUBSTITUTE('Definition (DE)'!M20, "{", "%{")&amp;""""</f>
        <v>""</v>
      </c>
    </row>
    <row r="184">
      <c r="A184" t="str">
        <f>LOWER('Definition (DE)'!C20&amp;"_"&amp;'Definition (DE)'!D20&amp;"_"&amp;'Definition (DE)'!$N$3&amp;"_"&amp;'Definition (DE)'!$N$2&amp;":")</f>
        <v>user_unfriend_activity_aggregate:</v>
      </c>
      <c r="B184" t="str">
        <f>""""&amp;SUBSTITUTE('Definition (DE)'!N20, "{", "%{")&amp;""""</f>
        <v>""</v>
      </c>
    </row>
    <row r="185">
      <c r="A185" t="str">
        <f>LOWER('Definition (DE)'!C20&amp;"_"&amp;'Definition (DE)'!D20&amp;"_"&amp;'Definition (DE)'!$O$3&amp;"_"&amp;'Definition (DE)'!$N$2&amp;":")</f>
        <v>user_unfriend_notify_aggregate:</v>
      </c>
      <c r="B185" t="str">
        <f>""""&amp;SUBSTITUTE('Definition (DE)'!O20, "{", "%{")&amp;""""</f>
        <v>""</v>
      </c>
    </row>
    <row r="186">
      <c r="A186" t="str">
        <f>LOWER('Definition (DE)'!C20&amp;"_"&amp;'Definition (DE)'!D20&amp;"_"&amp;'Definition (DE)'!$P$3&amp;"_"&amp;'Definition (DE)'!$N$2&amp;":")</f>
        <v>user_unfriend_push_aggregate:</v>
      </c>
      <c r="B186" t="str">
        <f>""""&amp;SUBSTITUTE('Definition (DE)'!P20, "{", "%{")&amp;""""</f>
        <v>""</v>
      </c>
    </row>
    <row r="188">
      <c r="A188" t="str">
        <f>LOWER('Definition (DE)'!C21&amp;"_"&amp;'Definition (DE)'!D21&amp;"_"&amp;'Definition (DE)'!$G$3&amp;"_"&amp;'Definition (DE)'!$G$2&amp;":")</f>
        <v>user_reject_me_singular:</v>
      </c>
      <c r="B188" t="str">
        <f>""""&amp;SUBSTITUTE('Definition (DE)'!G21, "{", "%{")&amp;""""</f>
        <v>"You rejected a friend request from: %{USER2}"</v>
      </c>
    </row>
    <row r="189">
      <c r="A189" t="str">
        <f>LOWER('Definition (DE)'!C21&amp;"_"&amp;'Definition (DE)'!D21&amp;"_"&amp;'Definition (DE)'!$H$3&amp;"_"&amp;'Definition (DE)'!$G$2&amp;":")</f>
        <v>user_reject_activity_singular:</v>
      </c>
      <c r="B189" t="str">
        <f>""""&amp;SUBSTITUTE('Definition (DE)'!H21, "{", "%{")&amp;""""</f>
        <v>""</v>
      </c>
    </row>
    <row r="190">
      <c r="A190" t="str">
        <f>LOWER('Definition (DE)'!C21&amp;"_"&amp;'Definition (DE)'!D21&amp;"_"&amp;'Definition (DE)'!$I$3&amp;"_"&amp;'Definition (DE)'!$G$2&amp;":")</f>
        <v>user_reject_notify_singular:</v>
      </c>
      <c r="B190" t="str">
        <f>""""&amp;SUBSTITUTE('Definition (DE)'!I21, "{", "%{")&amp;""""</f>
        <v>""</v>
      </c>
    </row>
    <row r="191">
      <c r="A191" t="str">
        <f>LOWER('Definition (DE)'!C21&amp;"_"&amp;'Definition (DE)'!D21&amp;"_"&amp;'Definition (DE)'!$J$3&amp;"_"&amp;'Definition (DE)'!$G$2&amp;":")</f>
        <v>user_reject_push_singular:</v>
      </c>
      <c r="B191" t="str">
        <f>""""&amp;SUBSTITUTE('Definition (DE)'!J21, "{", "%{")&amp;""""</f>
        <v>""</v>
      </c>
    </row>
    <row r="192">
      <c r="A192" t="str">
        <f>LOWER('Definition (DE)'!C21&amp;"_"&amp;'Definition (DE)'!D21&amp;"_"&amp;'Definition (DE)'!$K$3&amp;"_"&amp;'Definition (DE)'!$K$2&amp;":")</f>
        <v>user_reject_activity_plural:</v>
      </c>
      <c r="B192" t="str">
        <f>""""&amp;SUBSTITUTE('Definition (DE)'!K21, "{", "%{")&amp;""""</f>
        <v>""</v>
      </c>
    </row>
    <row r="193">
      <c r="A193" t="str">
        <f>LOWER('Definition (DE)'!C21&amp;"_"&amp;'Definition (DE)'!D21&amp;"_"&amp;'Definition (DE)'!$L$3&amp;"_"&amp;'Definition (DE)'!$K$2&amp;":")</f>
        <v>user_reject_notify_plural:</v>
      </c>
      <c r="B193" t="str">
        <f>""""&amp;SUBSTITUTE('Definition (DE)'!L21, "{", "%{")&amp;""""</f>
        <v>""</v>
      </c>
    </row>
    <row r="194">
      <c r="A194" t="str">
        <f>LOWER('Definition (DE)'!C21&amp;"_"&amp;'Definition (DE)'!D21&amp;"_"&amp;'Definition (DE)'!$M$3&amp;"_"&amp;'Definition (DE)'!$K$2&amp;":")</f>
        <v>user_reject_push_plural:</v>
      </c>
      <c r="B194" t="str">
        <f>""""&amp;SUBSTITUTE('Definition (DE)'!M21, "{", "%{")&amp;""""</f>
        <v>""</v>
      </c>
    </row>
    <row r="195">
      <c r="A195" t="str">
        <f>LOWER('Definition (DE)'!C21&amp;"_"&amp;'Definition (DE)'!D21&amp;"_"&amp;'Definition (DE)'!$N$3&amp;"_"&amp;'Definition (DE)'!$N$2&amp;":")</f>
        <v>user_reject_activity_aggregate:</v>
      </c>
      <c r="B195" t="str">
        <f>""""&amp;SUBSTITUTE('Definition (DE)'!N21, "{", "%{")&amp;""""</f>
        <v>""</v>
      </c>
    </row>
    <row r="196">
      <c r="A196" t="str">
        <f>LOWER('Definition (DE)'!C21&amp;"_"&amp;'Definition (DE)'!D21&amp;"_"&amp;'Definition (DE)'!$O$3&amp;"_"&amp;'Definition (DE)'!$N$2&amp;":")</f>
        <v>user_reject_notify_aggregate:</v>
      </c>
      <c r="B196" t="str">
        <f>""""&amp;SUBSTITUTE('Definition (DE)'!O21, "{", "%{")&amp;""""</f>
        <v>""</v>
      </c>
    </row>
    <row r="197">
      <c r="A197" t="str">
        <f>LOWER('Definition (DE)'!C21&amp;"_"&amp;'Definition (DE)'!D21&amp;"_"&amp;'Definition (DE)'!$P$3&amp;"_"&amp;'Definition (DE)'!$N$2&amp;":")</f>
        <v>user_reject_push_aggregate:</v>
      </c>
      <c r="B197" t="str">
        <f>""""&amp;SUBSTITUTE('Definition (DE)'!P21, "{", "%{")&amp;""""</f>
        <v>""</v>
      </c>
    </row>
    <row r="199">
      <c r="A199" t="str">
        <f>LOWER('Definition (DE)'!C22&amp;"_"&amp;'Definition (DE)'!D22&amp;"_"&amp;'Definition (DE)'!$G$3&amp;"_"&amp;'Definition (DE)'!$G$2&amp;":")</f>
        <v>slot_tagged_me_singular:</v>
      </c>
      <c r="B199" t="str">
        <f>""""&amp;SUBSTITUTE('Definition (DE)'!G22, "{", "%{")&amp;""""</f>
        <v>"You were tagged to the Slot: %{TITLE} by %{USER}"</v>
      </c>
    </row>
    <row r="200">
      <c r="A200" t="str">
        <f>LOWER('Definition (DE)'!C22&amp;"_"&amp;'Definition (DE)'!D22&amp;"_"&amp;'Definition (DE)'!$H$3&amp;"_"&amp;'Definition (DE)'!$G$2&amp;":")</f>
        <v>slot_tagged_activity_singular:</v>
      </c>
      <c r="B200" t="str">
        <f>""""&amp;SUBSTITUTE('Definition (DE)'!H22, "{", "%{")&amp;""""</f>
        <v>"TODO-Singular-Activity-2"</v>
      </c>
    </row>
    <row r="201">
      <c r="A201" t="str">
        <f>LOWER('Definition (DE)'!C22&amp;"_"&amp;'Definition (DE)'!D22&amp;"_"&amp;'Definition (DE)'!$I$3&amp;"_"&amp;'Definition (DE)'!$G$2&amp;":")</f>
        <v>slot_tagged_notify_singular:</v>
      </c>
      <c r="B201" t="str">
        <f>""""&amp;SUBSTITUTE('Definition (DE)'!I22, "{", "%{")&amp;""""</f>
        <v>"TODO-Singular-Notify-2"</v>
      </c>
    </row>
    <row r="202">
      <c r="A202" t="str">
        <f>LOWER('Definition (DE)'!C22&amp;"_"&amp;'Definition (DE)'!D22&amp;"_"&amp;'Definition (DE)'!$J$3&amp;"_"&amp;'Definition (DE)'!$G$2&amp;":")</f>
        <v>slot_tagged_push_singular:</v>
      </c>
      <c r="B202" t="str">
        <f>""""&amp;SUBSTITUTE('Definition (DE)'!J22, "{", "%{")&amp;""""</f>
        <v>"TODO-Singular-Push-2"</v>
      </c>
    </row>
    <row r="203">
      <c r="A203" t="str">
        <f>LOWER('Definition (DE)'!C22&amp;"_"&amp;'Definition (DE)'!D22&amp;"_"&amp;'Definition (DE)'!$K$3&amp;"_"&amp;'Definition (DE)'!$K$2&amp;":")</f>
        <v>slot_tagged_activity_plural:</v>
      </c>
      <c r="B203" t="str">
        <f>""""&amp;SUBSTITUTE('Definition (DE)'!K22, "{", "%{")&amp;""""</f>
        <v>""</v>
      </c>
    </row>
    <row r="204">
      <c r="A204" t="str">
        <f>LOWER('Definition (DE)'!C22&amp;"_"&amp;'Definition (DE)'!D22&amp;"_"&amp;'Definition (DE)'!$L$3&amp;"_"&amp;'Definition (DE)'!$K$2&amp;":")</f>
        <v>slot_tagged_notify_plural:</v>
      </c>
      <c r="B204" t="str">
        <f>""""&amp;SUBSTITUTE('Definition (DE)'!L22, "{", "%{")&amp;""""</f>
        <v>""</v>
      </c>
    </row>
    <row r="205">
      <c r="A205" t="str">
        <f>LOWER('Definition (DE)'!C22&amp;"_"&amp;'Definition (DE)'!D22&amp;"_"&amp;'Definition (DE)'!$M$3&amp;"_"&amp;'Definition (DE)'!$K$2&amp;":")</f>
        <v>slot_tagged_push_plural:</v>
      </c>
      <c r="B205" t="str">
        <f>""""&amp;SUBSTITUTE('Definition (DE)'!M22, "{", "%{")&amp;""""</f>
        <v>""</v>
      </c>
    </row>
    <row r="206">
      <c r="A206" t="str">
        <f>LOWER('Definition (DE)'!C22&amp;"_"&amp;'Definition (DE)'!D22&amp;"_"&amp;'Definition (DE)'!$N$3&amp;"_"&amp;'Definition (DE)'!$N$2&amp;":")</f>
        <v>slot_tagged_activity_aggregate:</v>
      </c>
      <c r="B206" t="str">
        <f>""""&amp;SUBSTITUTE('Definition (DE)'!N22, "{", "%{")&amp;""""</f>
        <v>""</v>
      </c>
    </row>
    <row r="207">
      <c r="A207" t="str">
        <f>LOWER('Definition (DE)'!C22&amp;"_"&amp;'Definition (DE)'!D22&amp;"_"&amp;'Definition (DE)'!$O$3&amp;"_"&amp;'Definition (DE)'!$N$2&amp;":")</f>
        <v>slot_tagged_notify_aggregate:</v>
      </c>
      <c r="B207" t="str">
        <f>""""&amp;SUBSTITUTE('Definition (DE)'!O22, "{", "%{")&amp;""""</f>
        <v>""</v>
      </c>
    </row>
    <row r="208">
      <c r="A208" t="str">
        <f>LOWER('Definition (DE)'!C22&amp;"_"&amp;'Definition (DE)'!D22&amp;"_"&amp;'Definition (DE)'!$P$3&amp;"_"&amp;'Definition (DE)'!$N$2&amp;":")</f>
        <v>slot_tagged_push_aggregate:</v>
      </c>
      <c r="B208" t="str">
        <f>""""&amp;SUBSTITUTE('Definition (DE)'!P22, "{", "%{")&amp;""""</f>
        <v>""</v>
      </c>
    </row>
    <row r="210">
      <c r="A210" t="str">
        <f>LOWER('Definition (DE)'!C23&amp;"_"&amp;'Definition (DE)'!D23&amp;"_"&amp;'Definition (DE)'!$G$3&amp;"_"&amp;'Definition (DE)'!$G$2&amp;":")</f>
        <v>user_tagged_me_singular:</v>
      </c>
      <c r="B210" t="str">
        <f>""""&amp;SUBSTITUTE('Definition (DE)'!G23, "{", "%{")&amp;""""</f>
        <v>"You tagged %{USER} to the Slot: %{TITLE}"</v>
      </c>
    </row>
    <row r="211">
      <c r="A211" t="str">
        <f>LOWER('Definition (DE)'!C23&amp;"_"&amp;'Definition (DE)'!D23&amp;"_"&amp;'Definition (DE)'!$H$3&amp;"_"&amp;'Definition (DE)'!$G$2&amp;":")</f>
        <v>user_tagged_activity_singular:</v>
      </c>
      <c r="B211" t="str">
        <f>""""&amp;SUBSTITUTE('Definition (DE)'!H23, "{", "%{")&amp;""""</f>
        <v>"%{USER} was tagged in this Slot."</v>
      </c>
    </row>
    <row r="212">
      <c r="A212" t="str">
        <f>LOWER('Definition (DE)'!C23&amp;"_"&amp;'Definition (DE)'!D23&amp;"_"&amp;'Definition (DE)'!$I$3&amp;"_"&amp;'Definition (DE)'!$G$2&amp;":")</f>
        <v>user_tagged_notify_singular:</v>
      </c>
      <c r="B212" t="str">
        <f>""""&amp;SUBSTITUTE('Definition (DE)'!I23, "{", "%{")&amp;""""</f>
        <v>"You were tagged by %{USER} to the Slot: %{TITLE}"</v>
      </c>
    </row>
    <row r="213">
      <c r="A213" t="str">
        <f>LOWER('Definition (DE)'!C23&amp;"_"&amp;'Definition (DE)'!D23&amp;"_"&amp;'Definition (DE)'!$J$3&amp;"_"&amp;'Definition (DE)'!$G$2&amp;":")</f>
        <v>user_tagged_push_singular:</v>
      </c>
      <c r="B213" t="str">
        <f>""""&amp;SUBSTITUTE('Definition (DE)'!J23, "{", "%{")&amp;""""</f>
        <v>"You were tagged by %{USER} to the Slot: %{TITLE}"</v>
      </c>
    </row>
    <row r="214">
      <c r="A214" t="str">
        <f>LOWER('Definition (DE)'!C23&amp;"_"&amp;'Definition (DE)'!D23&amp;"_"&amp;'Definition (DE)'!$K$3&amp;"_"&amp;'Definition (DE)'!$K$2&amp;":")</f>
        <v>user_tagged_activity_plural:</v>
      </c>
      <c r="B214" t="str">
        <f>""""&amp;SUBSTITUTE('Definition (DE)'!K23, "{", "%{")&amp;""""</f>
        <v>"%{USER} and %{USER2} were tagged in this Slot."</v>
      </c>
    </row>
    <row r="215">
      <c r="A215" t="str">
        <f>LOWER('Definition (DE)'!C23&amp;"_"&amp;'Definition (DE)'!D23&amp;"_"&amp;'Definition (DE)'!$L$3&amp;"_"&amp;'Definition (DE)'!$K$2&amp;":")</f>
        <v>user_tagged_notify_plural:</v>
      </c>
      <c r="B215" t="str">
        <f>""""&amp;SUBSTITUTE('Definition (DE)'!L23, "{", "%{")&amp;""""</f>
        <v>""</v>
      </c>
    </row>
    <row r="216">
      <c r="A216" t="str">
        <f>LOWER('Definition (DE)'!C23&amp;"_"&amp;'Definition (DE)'!D23&amp;"_"&amp;'Definition (DE)'!$M$3&amp;"_"&amp;'Definition (DE)'!$K$2&amp;":")</f>
        <v>user_tagged_push_plural:</v>
      </c>
      <c r="B216" t="str">
        <f>""""&amp;SUBSTITUTE('Definition (DE)'!M23, "{", "%{")&amp;""""</f>
        <v>""</v>
      </c>
    </row>
    <row r="217">
      <c r="A217" t="str">
        <f>LOWER('Definition (DE)'!C23&amp;"_"&amp;'Definition (DE)'!D23&amp;"_"&amp;'Definition (DE)'!$N$3&amp;"_"&amp;'Definition (DE)'!$N$2&amp;":")</f>
        <v>user_tagged_activity_aggregate:</v>
      </c>
      <c r="B217" t="str">
        <f>""""&amp;SUBSTITUTE('Definition (DE)'!N23, "{", "%{")&amp;""""</f>
        <v>"%{USER} and %{USERCOUNT} were tagged in this Slot."</v>
      </c>
    </row>
    <row r="218">
      <c r="A218" t="str">
        <f>LOWER('Definition (DE)'!C23&amp;"_"&amp;'Definition (DE)'!D23&amp;"_"&amp;'Definition (DE)'!$O$3&amp;"_"&amp;'Definition (DE)'!$N$2&amp;":")</f>
        <v>user_tagged_notify_aggregate:</v>
      </c>
      <c r="B218" t="str">
        <f>""""&amp;SUBSTITUTE('Definition (DE)'!O23, "{", "%{")&amp;""""</f>
        <v>""</v>
      </c>
    </row>
    <row r="219">
      <c r="A219" t="str">
        <f>LOWER('Definition (DE)'!C23&amp;"_"&amp;'Definition (DE)'!D23&amp;"_"&amp;'Definition (DE)'!$P$3&amp;"_"&amp;'Definition (DE)'!$N$2&amp;":")</f>
        <v>user_tagged_push_aggregate:</v>
      </c>
      <c r="B219" t="str">
        <f>""""&amp;SUBSTITUTE('Definition (DE)'!P23, "{", "%{")&amp;""""</f>
        <v>""</v>
      </c>
    </row>
    <row r="221">
      <c r="A221" t="str">
        <f>LOWER('Definition (DE)'!C22&amp;"_"&amp;'Definition (DE)'!D22&amp;"_"&amp;'Definition (DE)'!$G$3&amp;"_"&amp;'Definition (DE)'!$G$2&amp;":")</f>
        <v>slot_tagged_me_singular:</v>
      </c>
      <c r="B221" t="str">
        <f>""""&amp;SUBSTITUTE('Definition (DE)'!G22, "{", "%{")&amp;""""</f>
        <v>"You were tagged to the Slot: %{TITLE} by %{USER}"</v>
      </c>
    </row>
    <row r="222">
      <c r="A222" t="str">
        <f>LOWER('Definition (DE)'!C22&amp;"_"&amp;'Definition (DE)'!D22&amp;"_"&amp;'Definition (DE)'!$H$3&amp;"_"&amp;'Definition (DE)'!$G$2&amp;":")</f>
        <v>slot_tagged_activity_singular:</v>
      </c>
      <c r="B222" t="str">
        <f>""""&amp;SUBSTITUTE('Definition (DE)'!H22, "{", "%{")&amp;""""</f>
        <v>"TODO-Singular-Activity-2"</v>
      </c>
    </row>
    <row r="223">
      <c r="A223" t="str">
        <f>LOWER('Definition (DE)'!C22&amp;"_"&amp;'Definition (DE)'!D22&amp;"_"&amp;'Definition (DE)'!$I$3&amp;"_"&amp;'Definition (DE)'!$G$2&amp;":")</f>
        <v>slot_tagged_notify_singular:</v>
      </c>
      <c r="B223" t="str">
        <f>""""&amp;SUBSTITUTE('Definition (DE)'!I22, "{", "%{")&amp;""""</f>
        <v>"TODO-Singular-Notify-2"</v>
      </c>
    </row>
    <row r="224">
      <c r="A224" t="str">
        <f>LOWER('Definition (DE)'!C22&amp;"_"&amp;'Definition (DE)'!D22&amp;"_"&amp;'Definition (DE)'!$J$3&amp;"_"&amp;'Definition (DE)'!$G$2&amp;":")</f>
        <v>slot_tagged_push_singular:</v>
      </c>
      <c r="B224" t="str">
        <f>""""&amp;SUBSTITUTE('Definition (DE)'!J22, "{", "%{")&amp;""""</f>
        <v>"TODO-Singular-Push-2"</v>
      </c>
    </row>
    <row r="225">
      <c r="A225" t="str">
        <f>LOWER('Definition (DE)'!C22&amp;"_"&amp;'Definition (DE)'!D22&amp;"_"&amp;'Definition (DE)'!$K$3&amp;"_"&amp;'Definition (DE)'!$K$2&amp;":")</f>
        <v>slot_tagged_activity_plural:</v>
      </c>
      <c r="B225" t="str">
        <f>""""&amp;SUBSTITUTE('Definition (DE)'!K22, "{", "%{")&amp;""""</f>
        <v>""</v>
      </c>
    </row>
    <row r="226">
      <c r="A226" t="str">
        <f>LOWER('Definition (DE)'!C22&amp;"_"&amp;'Definition (DE)'!D22&amp;"_"&amp;'Definition (DE)'!$L$3&amp;"_"&amp;'Definition (DE)'!$K$2&amp;":")</f>
        <v>slot_tagged_notify_plural:</v>
      </c>
      <c r="B226" t="str">
        <f>""""&amp;SUBSTITUTE('Definition (DE)'!L22, "{", "%{")&amp;""""</f>
        <v>""</v>
      </c>
    </row>
    <row r="227">
      <c r="A227" t="str">
        <f>LOWER('Definition (DE)'!C22&amp;"_"&amp;'Definition (DE)'!D22&amp;"_"&amp;'Definition (DE)'!$M$3&amp;"_"&amp;'Definition (DE)'!$K$2&amp;":")</f>
        <v>slot_tagged_push_plural:</v>
      </c>
      <c r="B227" t="str">
        <f>""""&amp;SUBSTITUTE('Definition (DE)'!M22, "{", "%{")&amp;""""</f>
        <v>""</v>
      </c>
    </row>
    <row r="228">
      <c r="A228" t="str">
        <f>LOWER('Definition (DE)'!C22&amp;"_"&amp;'Definition (DE)'!D22&amp;"_"&amp;'Definition (DE)'!$N$3&amp;"_"&amp;'Definition (DE)'!$N$2&amp;":")</f>
        <v>slot_tagged_activity_aggregate:</v>
      </c>
      <c r="B228" t="str">
        <f>""""&amp;SUBSTITUTE('Definition (DE)'!N22, "{", "%{")&amp;""""</f>
        <v>""</v>
      </c>
    </row>
    <row r="229">
      <c r="A229" t="str">
        <f>LOWER('Definition (DE)'!C22&amp;"_"&amp;'Definition (DE)'!D22&amp;"_"&amp;'Definition (DE)'!$O$3&amp;"_"&amp;'Definition (DE)'!$N$2&amp;":")</f>
        <v>slot_tagged_notify_aggregate:</v>
      </c>
      <c r="B229" t="str">
        <f>""""&amp;SUBSTITUTE('Definition (DE)'!O22, "{", "%{")&amp;""""</f>
        <v>""</v>
      </c>
    </row>
    <row r="230">
      <c r="A230" t="str">
        <f>LOWER('Definition (DE)'!C22&amp;"_"&amp;'Definition (DE)'!D22&amp;"_"&amp;'Definition (DE)'!$P$3&amp;"_"&amp;'Definition (DE)'!$N$2&amp;":")</f>
        <v>slot_tagged_push_aggregate:</v>
      </c>
      <c r="B230" t="str">
        <f>""""&amp;SUBSTITUTE('Definition (DE)'!P22, "{", "%{")&amp;""""</f>
        <v>""</v>
      </c>
    </row>
    <row r="232">
      <c r="A232" t="str">
        <f>LOWER('Definition (DE)'!C23&amp;"_"&amp;'Definition (DE)'!D23&amp;"_"&amp;'Definition (DE)'!$G$3&amp;"_"&amp;'Definition (DE)'!$G$2&amp;":")</f>
        <v>user_tagged_me_singular:</v>
      </c>
      <c r="B232" t="str">
        <f>""""&amp;SUBSTITUTE('Definition (DE)'!G23, "{", "%{")&amp;""""</f>
        <v>"You tagged %{USER} to the Slot: %{TITLE}"</v>
      </c>
    </row>
    <row r="233">
      <c r="A233" t="str">
        <f>LOWER('Definition (DE)'!C23&amp;"_"&amp;'Definition (DE)'!D23&amp;"_"&amp;'Definition (DE)'!$H$3&amp;"_"&amp;'Definition (DE)'!$G$2&amp;":")</f>
        <v>user_tagged_activity_singular:</v>
      </c>
      <c r="B233" t="str">
        <f>""""&amp;SUBSTITUTE('Definition (DE)'!H23, "{", "%{")&amp;""""</f>
        <v>"%{USER} was tagged in this Slot."</v>
      </c>
    </row>
    <row r="234">
      <c r="A234" t="str">
        <f>LOWER('Definition (DE)'!C23&amp;"_"&amp;'Definition (DE)'!D23&amp;"_"&amp;'Definition (DE)'!$I$3&amp;"_"&amp;'Definition (DE)'!$G$2&amp;":")</f>
        <v>user_tagged_notify_singular:</v>
      </c>
      <c r="B234" t="str">
        <f>""""&amp;SUBSTITUTE('Definition (DE)'!I23, "{", "%{")&amp;""""</f>
        <v>"You were tagged by %{USER} to the Slot: %{TITLE}"</v>
      </c>
    </row>
    <row r="235">
      <c r="A235" t="str">
        <f>LOWER('Definition (DE)'!C23&amp;"_"&amp;'Definition (DE)'!D23&amp;"_"&amp;'Definition (DE)'!$J$3&amp;"_"&amp;'Definition (DE)'!$G$2&amp;":")</f>
        <v>user_tagged_push_singular:</v>
      </c>
      <c r="B235" t="str">
        <f>""""&amp;SUBSTITUTE('Definition (DE)'!J23, "{", "%{")&amp;""""</f>
        <v>"You were tagged by %{USER} to the Slot: %{TITLE}"</v>
      </c>
    </row>
    <row r="236">
      <c r="A236" t="str">
        <f>LOWER('Definition (DE)'!C23&amp;"_"&amp;'Definition (DE)'!D23&amp;"_"&amp;'Definition (DE)'!$K$3&amp;"_"&amp;'Definition (DE)'!$K$2&amp;":")</f>
        <v>user_tagged_activity_plural:</v>
      </c>
      <c r="B236" t="str">
        <f>""""&amp;SUBSTITUTE('Definition (DE)'!K23, "{", "%{")&amp;""""</f>
        <v>"%{USER} and %{USER2} were tagged in this Slot."</v>
      </c>
    </row>
    <row r="237">
      <c r="A237" t="str">
        <f>LOWER('Definition (DE)'!C23&amp;"_"&amp;'Definition (DE)'!D23&amp;"_"&amp;'Definition (DE)'!$L$3&amp;"_"&amp;'Definition (DE)'!$K$2&amp;":")</f>
        <v>user_tagged_notify_plural:</v>
      </c>
      <c r="B237" t="str">
        <f>""""&amp;SUBSTITUTE('Definition (DE)'!L23, "{", "%{")&amp;""""</f>
        <v>""</v>
      </c>
    </row>
    <row r="238">
      <c r="A238" t="str">
        <f>LOWER('Definition (DE)'!C23&amp;"_"&amp;'Definition (DE)'!D23&amp;"_"&amp;'Definition (DE)'!$M$3&amp;"_"&amp;'Definition (DE)'!$K$2&amp;":")</f>
        <v>user_tagged_push_plural:</v>
      </c>
      <c r="B238" t="str">
        <f>""""&amp;SUBSTITUTE('Definition (DE)'!M23, "{", "%{")&amp;""""</f>
        <v>""</v>
      </c>
    </row>
    <row r="239">
      <c r="A239" t="str">
        <f>LOWER('Definition (DE)'!C23&amp;"_"&amp;'Definition (DE)'!D23&amp;"_"&amp;'Definition (DE)'!$N$3&amp;"_"&amp;'Definition (DE)'!$N$2&amp;":")</f>
        <v>user_tagged_activity_aggregate:</v>
      </c>
      <c r="B239" t="str">
        <f>""""&amp;SUBSTITUTE('Definition (DE)'!N23, "{", "%{")&amp;""""</f>
        <v>"%{USER} and %{USERCOUNT} were tagged in this Slot."</v>
      </c>
    </row>
    <row r="240">
      <c r="A240" t="str">
        <f>LOWER('Definition (DE)'!C23&amp;"_"&amp;'Definition (DE)'!D23&amp;"_"&amp;'Definition (DE)'!$O$3&amp;"_"&amp;'Definition (DE)'!$N$2&amp;":")</f>
        <v>user_tagged_notify_aggregate:</v>
      </c>
      <c r="B240" t="str">
        <f>""""&amp;SUBSTITUTE('Definition (DE)'!O23, "{", "%{")&amp;""""</f>
        <v>""</v>
      </c>
    </row>
    <row r="241">
      <c r="A241" t="str">
        <f>LOWER('Definition (DE)'!C23&amp;"_"&amp;'Definition (DE)'!D23&amp;"_"&amp;'Definition (DE)'!$P$3&amp;"_"&amp;'Definition (DE)'!$N$2&amp;":")</f>
        <v>user_tagged_push_aggregate:</v>
      </c>
      <c r="B241" t="str">
        <f>""""&amp;SUBSTITUTE('Definition (DE)'!P23, "{", "%{")&amp;""""</f>
        <v>""</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25.14"/>
    <col customWidth="1" min="2" max="2" width="4.57"/>
    <col customWidth="1" min="3" max="3" width="12.43"/>
    <col customWidth="1" min="13" max="13" width="2.14"/>
    <col customWidth="1" hidden="1" min="14" max="14" width="3.71"/>
    <col customWidth="1" hidden="1" min="15" max="15" width="14.43"/>
    <col hidden="1" min="16" max="23"/>
    <col customWidth="1" hidden="1" min="24" max="24" width="14.86"/>
    <col customWidth="1" min="25" max="25" width="2.14"/>
    <col customWidth="1" min="26" max="26" width="55.86"/>
  </cols>
  <sheetData>
    <row r="1">
      <c r="A1" t="str">
        <f>LOWER('Definition (EN)'!C4&amp;"_"&amp;'Definition (EN)'!D4&amp;"_"&amp;'Definition (EN)'!$I$3&amp;":")</f>
        <v>slot_comment_me:</v>
      </c>
      <c r="B1" t="str">
        <f t="shared" ref="B1:B4" si="2">"%w("</f>
        <v>%w(</v>
      </c>
      <c r="C1" t="str">
        <f t="shared" ref="C1:C54" si="3">if(ISTEXT(O1), O1, "")</f>
        <v>actor</v>
      </c>
      <c r="D1" t="str">
        <f t="shared" ref="D1:L1" si="1">if(ISBLANK(P1), "", " ")&amp;if(ISBLANK(P1), "", P1)</f>
        <v/>
      </c>
      <c r="E1" t="str">
        <f t="shared" si="1"/>
        <v/>
      </c>
      <c r="F1" t="str">
        <f t="shared" si="1"/>
        <v/>
      </c>
      <c r="G1" t="str">
        <f t="shared" si="1"/>
        <v/>
      </c>
      <c r="H1" t="str">
        <f t="shared" si="1"/>
        <v/>
      </c>
      <c r="I1" t="str">
        <f t="shared" si="1"/>
        <v/>
      </c>
      <c r="J1" t="str">
        <f t="shared" si="1"/>
        <v/>
      </c>
      <c r="K1" t="str">
        <f t="shared" si="1"/>
        <v/>
      </c>
      <c r="L1" t="str">
        <f t="shared" si="1"/>
        <v/>
      </c>
      <c r="M1" s="27" t="str">
        <f t="shared" ref="M1:M4" si="5">"),"</f>
        <v>),</v>
      </c>
      <c r="O1" t="str">
        <f>IFERROR(__xludf.DUMMYFUNCTION("if(ISTEXT('Definition (EN)'!H4), SPLIT('Definition (EN)'!H4, "" + "", TRUE), """")"),"actor")</f>
        <v>actor</v>
      </c>
      <c r="Z1" s="70" t="str">
        <f t="shared" ref="Z1:Z149" si="6">SUBSTITUTE(A1&amp;" "&amp;B1&amp;C1&amp;D1&amp;E1&amp;F1&amp;G1&amp;H1&amp;I1&amp;J1&amp;K1&amp;L1&amp;M1, "%w()", "[]")</f>
        <v>slot_comment_me: %w(actor),</v>
      </c>
    </row>
    <row r="2">
      <c r="A2" t="str">
        <f>LOWER('Definition (EN)'!C4&amp;"_"&amp;'Definition (EN)'!D4&amp;"_"&amp;'Definition (EN)'!$U$3&amp;":")</f>
        <v>slot_comment_activity:</v>
      </c>
      <c r="B2" t="str">
        <f t="shared" si="2"/>
        <v>%w(</v>
      </c>
      <c r="C2" t="str">
        <f t="shared" si="3"/>
        <v>friends</v>
      </c>
      <c r="D2" t="str">
        <f t="shared" ref="D2:L2" si="4">if(ISBLANK(P2), "", " ")&amp;if(ISBLANK(P2), "", P2)</f>
        <v> follower</v>
      </c>
      <c r="E2" t="str">
        <f t="shared" si="4"/>
        <v> creator</v>
      </c>
      <c r="F2" t="str">
        <f t="shared" si="4"/>
        <v> member</v>
      </c>
      <c r="G2" t="str">
        <f t="shared" si="4"/>
        <v/>
      </c>
      <c r="H2" t="str">
        <f t="shared" si="4"/>
        <v/>
      </c>
      <c r="I2" t="str">
        <f t="shared" si="4"/>
        <v/>
      </c>
      <c r="J2" t="str">
        <f t="shared" si="4"/>
        <v/>
      </c>
      <c r="K2" t="str">
        <f t="shared" si="4"/>
        <v/>
      </c>
      <c r="L2" t="str">
        <f t="shared" si="4"/>
        <v/>
      </c>
      <c r="M2" s="27" t="str">
        <f t="shared" si="5"/>
        <v>),</v>
      </c>
      <c r="O2" t="str">
        <f>IFERROR(__xludf.DUMMYFUNCTION("if(ISTEXT('Definition (EN)'!T4), SPLIT('Definition (EN)'!T4, "" + "", TRUE), """")"),"friends")</f>
        <v>friends</v>
      </c>
      <c r="P2" t="s">
        <v>211</v>
      </c>
      <c r="Q2" t="s">
        <v>47</v>
      </c>
      <c r="R2" t="s">
        <v>288</v>
      </c>
      <c r="Z2" s="70" t="str">
        <f t="shared" si="6"/>
        <v>slot_comment_activity: %w(friends follower creator member),</v>
      </c>
    </row>
    <row r="3">
      <c r="A3" t="str">
        <f>LOWER('Definition (EN)'!C4&amp;"_"&amp;'Definition (EN)'!D4&amp;"_"&amp;'Definition (EN)'!$Q$3&amp;":")</f>
        <v>slot_comment_notify:</v>
      </c>
      <c r="B3" t="str">
        <f t="shared" si="2"/>
        <v>%w(</v>
      </c>
      <c r="C3" t="str">
        <f t="shared" si="3"/>
        <v>commenter</v>
      </c>
      <c r="D3" t="str">
        <f t="shared" ref="D3:L3" si="7">if(ISBLANK(P3), "", " ")&amp;if(ISBLANK(P3), "", P3)</f>
        <v> creator</v>
      </c>
      <c r="E3" t="str">
        <f t="shared" si="7"/>
        <v/>
      </c>
      <c r="F3" t="str">
        <f t="shared" si="7"/>
        <v/>
      </c>
      <c r="G3" t="str">
        <f t="shared" si="7"/>
        <v/>
      </c>
      <c r="H3" t="str">
        <f t="shared" si="7"/>
        <v/>
      </c>
      <c r="I3" t="str">
        <f t="shared" si="7"/>
        <v/>
      </c>
      <c r="J3" t="str">
        <f t="shared" si="7"/>
        <v/>
      </c>
      <c r="K3" t="str">
        <f t="shared" si="7"/>
        <v/>
      </c>
      <c r="L3" t="str">
        <f t="shared" si="7"/>
        <v/>
      </c>
      <c r="M3" s="27" t="str">
        <f t="shared" si="5"/>
        <v>),</v>
      </c>
      <c r="O3" t="str">
        <f>IFERROR(__xludf.DUMMYFUNCTION("if(ISTEXT('Definition (EN)'!P4), SPLIT('Definition (EN)'!P4, "" + "", TRUE), """")"),"commenter")</f>
        <v>commenter</v>
      </c>
      <c r="P3" t="s">
        <v>47</v>
      </c>
      <c r="Z3" s="70" t="str">
        <f t="shared" si="6"/>
        <v>slot_comment_notify: %w(commenter creator),</v>
      </c>
    </row>
    <row r="4">
      <c r="A4" t="str">
        <f>LOWER('Definition (EN)'!C4&amp;"_"&amp;'Definition (EN)'!D4&amp;"_"&amp;'Definition (EN)'!$M$3&amp;":")</f>
        <v>slot_comment_push:</v>
      </c>
      <c r="B4" t="str">
        <f t="shared" si="2"/>
        <v>%w(</v>
      </c>
      <c r="C4" t="str">
        <f t="shared" si="3"/>
        <v>commenter</v>
      </c>
      <c r="D4" t="str">
        <f t="shared" ref="D4:L4" si="8">if(ISBLANK(P4), "", " ")&amp;if(ISBLANK(P4), "", P4)</f>
        <v> creator</v>
      </c>
      <c r="E4" t="str">
        <f t="shared" si="8"/>
        <v> follower</v>
      </c>
      <c r="F4" t="str">
        <f t="shared" si="8"/>
        <v/>
      </c>
      <c r="G4" t="str">
        <f t="shared" si="8"/>
        <v/>
      </c>
      <c r="H4" t="str">
        <f t="shared" si="8"/>
        <v/>
      </c>
      <c r="I4" t="str">
        <f t="shared" si="8"/>
        <v/>
      </c>
      <c r="J4" t="str">
        <f t="shared" si="8"/>
        <v/>
      </c>
      <c r="K4" t="str">
        <f t="shared" si="8"/>
        <v/>
      </c>
      <c r="L4" t="str">
        <f t="shared" si="8"/>
        <v/>
      </c>
      <c r="M4" s="27" t="str">
        <f t="shared" si="5"/>
        <v>),</v>
      </c>
      <c r="O4" t="str">
        <f>IFERROR(__xludf.DUMMYFUNCTION("if(ISTEXT('Definition (EN)'!L4), SPLIT('Definition (EN)'!L4, "" + "", TRUE), """")"),"commenter")</f>
        <v>commenter</v>
      </c>
      <c r="P4" t="s">
        <v>47</v>
      </c>
      <c r="Q4" t="s">
        <v>211</v>
      </c>
      <c r="Z4" s="70" t="str">
        <f t="shared" si="6"/>
        <v>slot_comment_push: %w(commenter creator follower),</v>
      </c>
    </row>
    <row r="5">
      <c r="C5" t="str">
        <f t="shared" si="3"/>
        <v/>
      </c>
      <c r="D5" t="str">
        <f t="shared" ref="D5:L5" si="9">if(ISBLANK(P5), "", " ")&amp;if(ISBLANK(P5), "", P5)</f>
        <v/>
      </c>
      <c r="E5" t="str">
        <f t="shared" si="9"/>
        <v/>
      </c>
      <c r="F5" t="str">
        <f t="shared" si="9"/>
        <v/>
      </c>
      <c r="G5" t="str">
        <f t="shared" si="9"/>
        <v/>
      </c>
      <c r="H5" t="str">
        <f t="shared" si="9"/>
        <v/>
      </c>
      <c r="I5" t="str">
        <f t="shared" si="9"/>
        <v/>
      </c>
      <c r="J5" t="str">
        <f t="shared" si="9"/>
        <v/>
      </c>
      <c r="K5" t="str">
        <f t="shared" si="9"/>
        <v/>
      </c>
      <c r="L5" t="str">
        <f t="shared" si="9"/>
        <v/>
      </c>
      <c r="Z5" s="70" t="str">
        <f t="shared" si="6"/>
        <v> </v>
      </c>
    </row>
    <row r="6">
      <c r="A6" t="str">
        <f>LOWER('Definition (EN)'!C5&amp;"_"&amp;'Definition (EN)'!D5&amp;"_"&amp;'Definition (EN)'!$I$3&amp;":")</f>
        <v>slot_like_me:</v>
      </c>
      <c r="B6" t="str">
        <f t="shared" ref="B6:B9" si="11">"%w("</f>
        <v>%w(</v>
      </c>
      <c r="C6" t="str">
        <f t="shared" si="3"/>
        <v>actor</v>
      </c>
      <c r="D6" t="str">
        <f t="shared" ref="D6:L6" si="10">if(ISBLANK(P6), "", " ")&amp;if(ISBLANK(P6), "", P6)</f>
        <v/>
      </c>
      <c r="E6" t="str">
        <f t="shared" si="10"/>
        <v/>
      </c>
      <c r="F6" t="str">
        <f t="shared" si="10"/>
        <v/>
      </c>
      <c r="G6" t="str">
        <f t="shared" si="10"/>
        <v/>
      </c>
      <c r="H6" t="str">
        <f t="shared" si="10"/>
        <v/>
      </c>
      <c r="I6" t="str">
        <f t="shared" si="10"/>
        <v/>
      </c>
      <c r="J6" t="str">
        <f t="shared" si="10"/>
        <v/>
      </c>
      <c r="K6" t="str">
        <f t="shared" si="10"/>
        <v/>
      </c>
      <c r="L6" t="str">
        <f t="shared" si="10"/>
        <v/>
      </c>
      <c r="M6" s="27" t="str">
        <f t="shared" ref="M6:M9" si="13">"),"</f>
        <v>),</v>
      </c>
      <c r="O6" t="str">
        <f>IFERROR(__xludf.DUMMYFUNCTION("if(ISTEXT('Definition (EN)'!H5), SPLIT('Definition (EN)'!H5, "" + "", TRUE), """")"),"actor")</f>
        <v>actor</v>
      </c>
      <c r="Z6" s="70" t="str">
        <f t="shared" si="6"/>
        <v>slot_like_me: %w(actor),</v>
      </c>
    </row>
    <row r="7">
      <c r="A7" t="str">
        <f>LOWER('Definition (EN)'!C5&amp;"_"&amp;'Definition (EN)'!D5&amp;"_"&amp;'Definition (EN)'!$U$3&amp;":")</f>
        <v>slot_like_activity:</v>
      </c>
      <c r="B7" t="str">
        <f t="shared" si="11"/>
        <v>%w(</v>
      </c>
      <c r="C7" t="str">
        <f t="shared" si="3"/>
        <v>friends</v>
      </c>
      <c r="D7" t="str">
        <f t="shared" ref="D7:L7" si="12">if(ISBLANK(P7), "", " ")&amp;if(ISBLANK(P7), "", P7)</f>
        <v> follower</v>
      </c>
      <c r="E7" t="str">
        <f t="shared" si="12"/>
        <v> creator</v>
      </c>
      <c r="F7" t="str">
        <f t="shared" si="12"/>
        <v> member</v>
      </c>
      <c r="G7" t="str">
        <f t="shared" si="12"/>
        <v/>
      </c>
      <c r="H7" t="str">
        <f t="shared" si="12"/>
        <v/>
      </c>
      <c r="I7" t="str">
        <f t="shared" si="12"/>
        <v/>
      </c>
      <c r="J7" t="str">
        <f t="shared" si="12"/>
        <v/>
      </c>
      <c r="K7" t="str">
        <f t="shared" si="12"/>
        <v/>
      </c>
      <c r="L7" t="str">
        <f t="shared" si="12"/>
        <v/>
      </c>
      <c r="M7" s="27" t="str">
        <f t="shared" si="13"/>
        <v>),</v>
      </c>
      <c r="O7" t="str">
        <f>IFERROR(__xludf.DUMMYFUNCTION("if(ISTEXT('Definition (EN)'!T5), SPLIT('Definition (EN)'!T5, "" + "", TRUE), """")"),"friends")</f>
        <v>friends</v>
      </c>
      <c r="P7" t="s">
        <v>211</v>
      </c>
      <c r="Q7" t="s">
        <v>47</v>
      </c>
      <c r="R7" t="s">
        <v>288</v>
      </c>
      <c r="Z7" s="70" t="str">
        <f t="shared" si="6"/>
        <v>slot_like_activity: %w(friends follower creator member),</v>
      </c>
    </row>
    <row r="8">
      <c r="A8" t="str">
        <f>LOWER('Definition (EN)'!C5&amp;"_"&amp;'Definition (EN)'!D5&amp;"_"&amp;'Definition (EN)'!$Q$3&amp;":")</f>
        <v>slot_like_notify:</v>
      </c>
      <c r="B8" t="str">
        <f t="shared" si="11"/>
        <v>%w(</v>
      </c>
      <c r="C8" t="str">
        <f t="shared" si="3"/>
        <v>creator</v>
      </c>
      <c r="D8" t="str">
        <f t="shared" ref="D8:L8" si="14">if(ISBLANK(P8), "", " ")&amp;if(ISBLANK(P8), "", P8)</f>
        <v/>
      </c>
      <c r="E8" t="str">
        <f t="shared" si="14"/>
        <v/>
      </c>
      <c r="F8" t="str">
        <f t="shared" si="14"/>
        <v/>
      </c>
      <c r="G8" t="str">
        <f t="shared" si="14"/>
        <v/>
      </c>
      <c r="H8" t="str">
        <f t="shared" si="14"/>
        <v/>
      </c>
      <c r="I8" t="str">
        <f t="shared" si="14"/>
        <v/>
      </c>
      <c r="J8" t="str">
        <f t="shared" si="14"/>
        <v/>
      </c>
      <c r="K8" t="str">
        <f t="shared" si="14"/>
        <v/>
      </c>
      <c r="L8" t="str">
        <f t="shared" si="14"/>
        <v/>
      </c>
      <c r="M8" s="27" t="str">
        <f t="shared" si="13"/>
        <v>),</v>
      </c>
      <c r="O8" t="str">
        <f>IFERROR(__xludf.DUMMYFUNCTION("if(ISTEXT('Definition (EN)'!P5), SPLIT('Definition (EN)'!P5, "" + "", TRUE), """")"),"creator")</f>
        <v>creator</v>
      </c>
      <c r="Z8" s="70" t="str">
        <f t="shared" si="6"/>
        <v>slot_like_notify: %w(creator),</v>
      </c>
    </row>
    <row r="9">
      <c r="A9" t="str">
        <f>LOWER('Definition (EN)'!C5&amp;"_"&amp;'Definition (EN)'!D5&amp;"_"&amp;'Definition (EN)'!$M$3&amp;":")</f>
        <v>slot_like_push:</v>
      </c>
      <c r="B9" t="str">
        <f t="shared" si="11"/>
        <v>%w(</v>
      </c>
      <c r="C9" t="str">
        <f t="shared" si="3"/>
        <v>creator</v>
      </c>
      <c r="D9" t="str">
        <f t="shared" ref="D9:L9" si="15">if(ISBLANK(P9), "", " ")&amp;if(ISBLANK(P9), "", P9)</f>
        <v/>
      </c>
      <c r="E9" t="str">
        <f t="shared" si="15"/>
        <v/>
      </c>
      <c r="F9" t="str">
        <f t="shared" si="15"/>
        <v/>
      </c>
      <c r="G9" t="str">
        <f t="shared" si="15"/>
        <v/>
      </c>
      <c r="H9" t="str">
        <f t="shared" si="15"/>
        <v/>
      </c>
      <c r="I9" t="str">
        <f t="shared" si="15"/>
        <v/>
      </c>
      <c r="J9" t="str">
        <f t="shared" si="15"/>
        <v/>
      </c>
      <c r="K9" t="str">
        <f t="shared" si="15"/>
        <v/>
      </c>
      <c r="L9" t="str">
        <f t="shared" si="15"/>
        <v/>
      </c>
      <c r="M9" s="27" t="str">
        <f t="shared" si="13"/>
        <v>),</v>
      </c>
      <c r="O9" t="str">
        <f>IFERROR(__xludf.DUMMYFUNCTION("if(ISTEXT('Definition (EN)'!L5), SPLIT('Definition (EN)'!L5, "" + "", TRUE), """")"),"creator")</f>
        <v>creator</v>
      </c>
      <c r="Z9" s="70" t="str">
        <f t="shared" si="6"/>
        <v>slot_like_push: %w(creator),</v>
      </c>
    </row>
    <row r="10">
      <c r="C10" t="str">
        <f t="shared" si="3"/>
        <v/>
      </c>
      <c r="D10" t="str">
        <f t="shared" ref="D10:L10" si="16">if(ISBLANK(P10), "", " ")&amp;if(ISBLANK(P10), "", P10)</f>
        <v/>
      </c>
      <c r="E10" t="str">
        <f t="shared" si="16"/>
        <v/>
      </c>
      <c r="F10" t="str">
        <f t="shared" si="16"/>
        <v/>
      </c>
      <c r="G10" t="str">
        <f t="shared" si="16"/>
        <v/>
      </c>
      <c r="H10" t="str">
        <f t="shared" si="16"/>
        <v/>
      </c>
      <c r="I10" t="str">
        <f t="shared" si="16"/>
        <v/>
      </c>
      <c r="J10" t="str">
        <f t="shared" si="16"/>
        <v/>
      </c>
      <c r="K10" t="str">
        <f t="shared" si="16"/>
        <v/>
      </c>
      <c r="L10" t="str">
        <f t="shared" si="16"/>
        <v/>
      </c>
      <c r="Z10" s="70" t="str">
        <f t="shared" si="6"/>
        <v> </v>
      </c>
    </row>
    <row r="11">
      <c r="A11" t="str">
        <f>LOWER('Definition (EN)'!C6&amp;"_"&amp;'Definition (EN)'!D6&amp;"_"&amp;'Definition (EN)'!$I$3&amp;":")</f>
        <v>slot_create_me:</v>
      </c>
      <c r="B11" t="str">
        <f t="shared" ref="B11:B14" si="18">"%w("</f>
        <v>%w(</v>
      </c>
      <c r="C11" t="str">
        <f t="shared" si="3"/>
        <v>actor</v>
      </c>
      <c r="D11" t="str">
        <f t="shared" ref="D11:L11" si="17">if(ISBLANK(P11), "", " ")&amp;if(ISBLANK(P11), "", P11)</f>
        <v/>
      </c>
      <c r="E11" t="str">
        <f t="shared" si="17"/>
        <v/>
      </c>
      <c r="F11" t="str">
        <f t="shared" si="17"/>
        <v/>
      </c>
      <c r="G11" t="str">
        <f t="shared" si="17"/>
        <v/>
      </c>
      <c r="H11" t="str">
        <f t="shared" si="17"/>
        <v/>
      </c>
      <c r="I11" t="str">
        <f t="shared" si="17"/>
        <v/>
      </c>
      <c r="J11" t="str">
        <f t="shared" si="17"/>
        <v/>
      </c>
      <c r="K11" t="str">
        <f t="shared" si="17"/>
        <v/>
      </c>
      <c r="L11" t="str">
        <f t="shared" si="17"/>
        <v/>
      </c>
      <c r="M11" s="27" t="str">
        <f t="shared" ref="M11:M14" si="20">"),"</f>
        <v>),</v>
      </c>
      <c r="O11" t="str">
        <f>IFERROR(__xludf.DUMMYFUNCTION("if(ISTEXT('Definition (EN)'!H6), SPLIT('Definition (EN)'!H6, "" + "", TRUE), """")"),"actor")</f>
        <v>actor</v>
      </c>
      <c r="Z11" s="70" t="str">
        <f t="shared" si="6"/>
        <v>slot_create_me: %w(actor),</v>
      </c>
    </row>
    <row r="12">
      <c r="A12" t="str">
        <f>LOWER('Definition (EN)'!C6&amp;"_"&amp;'Definition (EN)'!D6&amp;"_"&amp;'Definition (EN)'!$U$3&amp;":")</f>
        <v>slot_create_activity:</v>
      </c>
      <c r="B12" t="str">
        <f t="shared" si="18"/>
        <v>%w(</v>
      </c>
      <c r="C12" t="str">
        <f t="shared" si="3"/>
        <v>friends</v>
      </c>
      <c r="D12" t="str">
        <f t="shared" ref="D12:L12" si="19">if(ISBLANK(P12), "", " ")&amp;if(ISBLANK(P12), "", P12)</f>
        <v> follower</v>
      </c>
      <c r="E12" t="str">
        <f t="shared" si="19"/>
        <v> creator</v>
      </c>
      <c r="F12" t="str">
        <f t="shared" si="19"/>
        <v> member</v>
      </c>
      <c r="G12" t="str">
        <f t="shared" si="19"/>
        <v> actor</v>
      </c>
      <c r="H12" t="str">
        <f t="shared" si="19"/>
        <v/>
      </c>
      <c r="I12" t="str">
        <f t="shared" si="19"/>
        <v/>
      </c>
      <c r="J12" t="str">
        <f t="shared" si="19"/>
        <v/>
      </c>
      <c r="K12" t="str">
        <f t="shared" si="19"/>
        <v/>
      </c>
      <c r="L12" t="str">
        <f t="shared" si="19"/>
        <v/>
      </c>
      <c r="M12" s="27" t="str">
        <f t="shared" si="20"/>
        <v>),</v>
      </c>
      <c r="O12" t="str">
        <f>IFERROR(__xludf.DUMMYFUNCTION("if(ISTEXT('Definition (EN)'!T6), SPLIT('Definition (EN)'!T6, "" + "", TRUE), """")"),"friends")</f>
        <v>friends</v>
      </c>
      <c r="P12" t="s">
        <v>211</v>
      </c>
      <c r="Q12" t="s">
        <v>47</v>
      </c>
      <c r="R12" t="s">
        <v>288</v>
      </c>
      <c r="S12" t="s">
        <v>25</v>
      </c>
      <c r="Z12" s="70" t="str">
        <f t="shared" si="6"/>
        <v>slot_create_activity: %w(friends follower creator member actor),</v>
      </c>
    </row>
    <row r="13">
      <c r="A13" t="str">
        <f>LOWER('Definition (EN)'!C6&amp;"_"&amp;'Definition (EN)'!D6&amp;"_"&amp;'Definition (EN)'!$Q$3&amp;":")</f>
        <v>slot_create_notify:</v>
      </c>
      <c r="B13" t="str">
        <f t="shared" si="18"/>
        <v>%w(</v>
      </c>
      <c r="C13" t="str">
        <f t="shared" si="3"/>
        <v/>
      </c>
      <c r="D13" t="str">
        <f t="shared" ref="D13:L13" si="21">if(ISBLANK(P13), "", " ")&amp;if(ISBLANK(P13), "", P13)</f>
        <v/>
      </c>
      <c r="E13" t="str">
        <f t="shared" si="21"/>
        <v/>
      </c>
      <c r="F13" t="str">
        <f t="shared" si="21"/>
        <v/>
      </c>
      <c r="G13" t="str">
        <f t="shared" si="21"/>
        <v/>
      </c>
      <c r="H13" t="str">
        <f t="shared" si="21"/>
        <v/>
      </c>
      <c r="I13" t="str">
        <f t="shared" si="21"/>
        <v/>
      </c>
      <c r="J13" t="str">
        <f t="shared" si="21"/>
        <v/>
      </c>
      <c r="K13" t="str">
        <f t="shared" si="21"/>
        <v/>
      </c>
      <c r="L13" t="str">
        <f t="shared" si="21"/>
        <v/>
      </c>
      <c r="M13" s="27" t="str">
        <f t="shared" si="20"/>
        <v>),</v>
      </c>
      <c r="O13" t="str">
        <f>IFERROR(__xludf.DUMMYFUNCTION("if(ISTEXT('Definition (EN)'!P6), SPLIT('Definition (EN)'!P6, "" + "", TRUE), """")"),"")</f>
        <v/>
      </c>
      <c r="Z13" s="70" t="str">
        <f t="shared" si="6"/>
        <v>slot_create_notify: [],</v>
      </c>
    </row>
    <row r="14">
      <c r="A14" t="str">
        <f>LOWER('Definition (EN)'!C6&amp;"_"&amp;'Definition (EN)'!D6&amp;"_"&amp;'Definition (EN)'!$M$3&amp;":")</f>
        <v>slot_create_push:</v>
      </c>
      <c r="B14" t="str">
        <f t="shared" si="18"/>
        <v>%w(</v>
      </c>
      <c r="C14" t="str">
        <f t="shared" si="3"/>
        <v/>
      </c>
      <c r="D14" t="str">
        <f t="shared" ref="D14:L14" si="22">if(ISBLANK(P14), "", " ")&amp;if(ISBLANK(P14), "", P14)</f>
        <v/>
      </c>
      <c r="E14" t="str">
        <f t="shared" si="22"/>
        <v/>
      </c>
      <c r="F14" t="str">
        <f t="shared" si="22"/>
        <v/>
      </c>
      <c r="G14" t="str">
        <f t="shared" si="22"/>
        <v/>
      </c>
      <c r="H14" t="str">
        <f t="shared" si="22"/>
        <v/>
      </c>
      <c r="I14" t="str">
        <f t="shared" si="22"/>
        <v/>
      </c>
      <c r="J14" t="str">
        <f t="shared" si="22"/>
        <v/>
      </c>
      <c r="K14" t="str">
        <f t="shared" si="22"/>
        <v/>
      </c>
      <c r="L14" t="str">
        <f t="shared" si="22"/>
        <v/>
      </c>
      <c r="M14" s="27" t="str">
        <f t="shared" si="20"/>
        <v>),</v>
      </c>
      <c r="O14" t="str">
        <f>IFERROR(__xludf.DUMMYFUNCTION("if(ISTEXT('Definition (EN)'!L6), SPLIT('Definition (EN)'!L6, "" + "", TRUE), """")"),"")</f>
        <v/>
      </c>
      <c r="Z14" s="70" t="str">
        <f t="shared" si="6"/>
        <v>slot_create_push: [],</v>
      </c>
    </row>
    <row r="15">
      <c r="C15" t="str">
        <f t="shared" si="3"/>
        <v/>
      </c>
      <c r="D15" t="str">
        <f t="shared" ref="D15:L15" si="23">if(ISBLANK(P15), "", " ")&amp;if(ISBLANK(P15), "", P15)</f>
        <v/>
      </c>
      <c r="E15" t="str">
        <f t="shared" si="23"/>
        <v/>
      </c>
      <c r="F15" t="str">
        <f t="shared" si="23"/>
        <v/>
      </c>
      <c r="G15" t="str">
        <f t="shared" si="23"/>
        <v/>
      </c>
      <c r="H15" t="str">
        <f t="shared" si="23"/>
        <v/>
      </c>
      <c r="I15" t="str">
        <f t="shared" si="23"/>
        <v/>
      </c>
      <c r="J15" t="str">
        <f t="shared" si="23"/>
        <v/>
      </c>
      <c r="K15" t="str">
        <f t="shared" si="23"/>
        <v/>
      </c>
      <c r="L15" t="str">
        <f t="shared" si="23"/>
        <v/>
      </c>
      <c r="Z15" s="70" t="str">
        <f t="shared" si="6"/>
        <v> </v>
      </c>
    </row>
    <row r="16">
      <c r="A16" t="str">
        <f>LOWER('Definition (EN)'!C7&amp;"_"&amp;'Definition (EN)'!D7&amp;"_"&amp;'Definition (EN)'!$I$3&amp;":")</f>
        <v>slot_image_me:</v>
      </c>
      <c r="B16" t="str">
        <f t="shared" ref="B16:B19" si="25">"%w("</f>
        <v>%w(</v>
      </c>
      <c r="C16" t="str">
        <f t="shared" si="3"/>
        <v>actor</v>
      </c>
      <c r="D16" t="str">
        <f t="shared" ref="D16:L16" si="24">if(ISBLANK(P16), "", " ")&amp;if(ISBLANK(P16), "", P16)</f>
        <v/>
      </c>
      <c r="E16" t="str">
        <f t="shared" si="24"/>
        <v/>
      </c>
      <c r="F16" t="str">
        <f t="shared" si="24"/>
        <v/>
      </c>
      <c r="G16" t="str">
        <f t="shared" si="24"/>
        <v/>
      </c>
      <c r="H16" t="str">
        <f t="shared" si="24"/>
        <v/>
      </c>
      <c r="I16" t="str">
        <f t="shared" si="24"/>
        <v/>
      </c>
      <c r="J16" t="str">
        <f t="shared" si="24"/>
        <v/>
      </c>
      <c r="K16" t="str">
        <f t="shared" si="24"/>
        <v/>
      </c>
      <c r="L16" t="str">
        <f t="shared" si="24"/>
        <v/>
      </c>
      <c r="M16" s="27" t="str">
        <f t="shared" ref="M16:M19" si="27">"),"</f>
        <v>),</v>
      </c>
      <c r="O16" t="str">
        <f>IFERROR(__xludf.DUMMYFUNCTION("if(ISTEXT('Definition (EN)'!H7), SPLIT('Definition (EN)'!H7, "" + "", TRUE), """")"),"actor")</f>
        <v>actor</v>
      </c>
      <c r="Z16" s="70" t="str">
        <f t="shared" si="6"/>
        <v>slot_image_me: %w(actor),</v>
      </c>
    </row>
    <row r="17">
      <c r="A17" t="str">
        <f>LOWER('Definition (EN)'!C7&amp;"_"&amp;'Definition (EN)'!D7&amp;"_"&amp;'Definition (EN)'!$U$3&amp;":")</f>
        <v>slot_image_activity:</v>
      </c>
      <c r="B17" t="str">
        <f t="shared" si="25"/>
        <v>%w(</v>
      </c>
      <c r="C17" t="str">
        <f t="shared" si="3"/>
        <v>friends</v>
      </c>
      <c r="D17" t="str">
        <f t="shared" ref="D17:L17" si="26">if(ISBLANK(P17), "", " ")&amp;if(ISBLANK(P17), "", P17)</f>
        <v> follower</v>
      </c>
      <c r="E17" t="str">
        <f t="shared" si="26"/>
        <v> creator</v>
      </c>
      <c r="F17" t="str">
        <f t="shared" si="26"/>
        <v> member</v>
      </c>
      <c r="G17" t="str">
        <f t="shared" si="26"/>
        <v/>
      </c>
      <c r="H17" t="str">
        <f t="shared" si="26"/>
        <v/>
      </c>
      <c r="I17" t="str">
        <f t="shared" si="26"/>
        <v/>
      </c>
      <c r="J17" t="str">
        <f t="shared" si="26"/>
        <v/>
      </c>
      <c r="K17" t="str">
        <f t="shared" si="26"/>
        <v/>
      </c>
      <c r="L17" t="str">
        <f t="shared" si="26"/>
        <v/>
      </c>
      <c r="M17" s="27" t="str">
        <f t="shared" si="27"/>
        <v>),</v>
      </c>
      <c r="O17" t="str">
        <f>IFERROR(__xludf.DUMMYFUNCTION("if(ISTEXT('Definition (EN)'!T7), SPLIT('Definition (EN)'!T7, "" + "", TRUE), """")"),"friends")</f>
        <v>friends</v>
      </c>
      <c r="P17" t="s">
        <v>211</v>
      </c>
      <c r="Q17" t="s">
        <v>47</v>
      </c>
      <c r="R17" t="s">
        <v>288</v>
      </c>
      <c r="Z17" s="70" t="str">
        <f t="shared" si="6"/>
        <v>slot_image_activity: %w(friends follower creator member),</v>
      </c>
    </row>
    <row r="18">
      <c r="A18" t="str">
        <f>LOWER('Definition (EN)'!C7&amp;"_"&amp;'Definition (EN)'!D7&amp;"_"&amp;'Definition (EN)'!$Q$3&amp;":")</f>
        <v>slot_image_notify:</v>
      </c>
      <c r="B18" t="str">
        <f t="shared" si="25"/>
        <v>%w(</v>
      </c>
      <c r="C18" t="str">
        <f t="shared" si="3"/>
        <v>follower</v>
      </c>
      <c r="D18" t="str">
        <f t="shared" ref="D18:L18" si="28">if(ISBLANK(P18), "", " ")&amp;if(ISBLANK(P18), "", P18)</f>
        <v> creator</v>
      </c>
      <c r="E18" t="str">
        <f t="shared" si="28"/>
        <v/>
      </c>
      <c r="F18" t="str">
        <f t="shared" si="28"/>
        <v/>
      </c>
      <c r="G18" t="str">
        <f t="shared" si="28"/>
        <v/>
      </c>
      <c r="H18" t="str">
        <f t="shared" si="28"/>
        <v/>
      </c>
      <c r="I18" t="str">
        <f t="shared" si="28"/>
        <v/>
      </c>
      <c r="J18" t="str">
        <f t="shared" si="28"/>
        <v/>
      </c>
      <c r="K18" t="str">
        <f t="shared" si="28"/>
        <v/>
      </c>
      <c r="L18" t="str">
        <f t="shared" si="28"/>
        <v/>
      </c>
      <c r="M18" s="27" t="str">
        <f t="shared" si="27"/>
        <v>),</v>
      </c>
      <c r="O18" t="str">
        <f>IFERROR(__xludf.DUMMYFUNCTION("if(ISTEXT('Definition (EN)'!P7), SPLIT('Definition (EN)'!P7, "" + "", TRUE), """")"),"follower")</f>
        <v>follower</v>
      </c>
      <c r="P18" t="s">
        <v>47</v>
      </c>
      <c r="Z18" s="70" t="str">
        <f t="shared" si="6"/>
        <v>slot_image_notify: %w(follower creator),</v>
      </c>
    </row>
    <row r="19">
      <c r="A19" t="str">
        <f>LOWER('Definition (EN)'!C7&amp;"_"&amp;'Definition (EN)'!D7&amp;"_"&amp;'Definition (EN)'!$M$3&amp;":")</f>
        <v>slot_image_push:</v>
      </c>
      <c r="B19" t="str">
        <f t="shared" si="25"/>
        <v>%w(</v>
      </c>
      <c r="C19" t="str">
        <f t="shared" si="3"/>
        <v>follower</v>
      </c>
      <c r="D19" t="str">
        <f t="shared" ref="D19:L19" si="29">if(ISBLANK(P19), "", " ")&amp;if(ISBLANK(P19), "", P19)</f>
        <v> creator</v>
      </c>
      <c r="E19" t="str">
        <f t="shared" si="29"/>
        <v/>
      </c>
      <c r="F19" t="str">
        <f t="shared" si="29"/>
        <v/>
      </c>
      <c r="G19" t="str">
        <f t="shared" si="29"/>
        <v/>
      </c>
      <c r="H19" t="str">
        <f t="shared" si="29"/>
        <v/>
      </c>
      <c r="I19" t="str">
        <f t="shared" si="29"/>
        <v/>
      </c>
      <c r="J19" t="str">
        <f t="shared" si="29"/>
        <v/>
      </c>
      <c r="K19" t="str">
        <f t="shared" si="29"/>
        <v/>
      </c>
      <c r="L19" t="str">
        <f t="shared" si="29"/>
        <v/>
      </c>
      <c r="M19" s="27" t="str">
        <f t="shared" si="27"/>
        <v>),</v>
      </c>
      <c r="O19" t="str">
        <f>IFERROR(__xludf.DUMMYFUNCTION("if(ISTEXT('Definition (EN)'!L7), SPLIT('Definition (EN)'!L7, "" + "", TRUE), """")"),"follower")</f>
        <v>follower</v>
      </c>
      <c r="P19" t="s">
        <v>47</v>
      </c>
      <c r="Z19" s="70" t="str">
        <f t="shared" si="6"/>
        <v>slot_image_push: %w(follower creator),</v>
      </c>
    </row>
    <row r="20">
      <c r="C20" t="str">
        <f t="shared" si="3"/>
        <v/>
      </c>
      <c r="D20" t="str">
        <f t="shared" ref="D20:L20" si="30">if(ISBLANK(P20), "", " ")&amp;if(ISBLANK(P20), "", P20)</f>
        <v/>
      </c>
      <c r="E20" t="str">
        <f t="shared" si="30"/>
        <v/>
      </c>
      <c r="F20" t="str">
        <f t="shared" si="30"/>
        <v/>
      </c>
      <c r="G20" t="str">
        <f t="shared" si="30"/>
        <v/>
      </c>
      <c r="H20" t="str">
        <f t="shared" si="30"/>
        <v/>
      </c>
      <c r="I20" t="str">
        <f t="shared" si="30"/>
        <v/>
      </c>
      <c r="J20" t="str">
        <f t="shared" si="30"/>
        <v/>
      </c>
      <c r="K20" t="str">
        <f t="shared" si="30"/>
        <v/>
      </c>
      <c r="L20" t="str">
        <f t="shared" si="30"/>
        <v/>
      </c>
      <c r="Z20" s="70" t="str">
        <f t="shared" si="6"/>
        <v> </v>
      </c>
    </row>
    <row r="21">
      <c r="A21" t="str">
        <f>LOWER('Definition (EN)'!C8&amp;"_"&amp;'Definition (EN)'!D8&amp;"_"&amp;'Definition (EN)'!$I$3&amp;":")</f>
        <v>slot_video_me:</v>
      </c>
      <c r="B21" t="str">
        <f t="shared" ref="B21:B24" si="32">"%w("</f>
        <v>%w(</v>
      </c>
      <c r="C21" t="str">
        <f t="shared" si="3"/>
        <v>actor</v>
      </c>
      <c r="D21" t="str">
        <f t="shared" ref="D21:L21" si="31">if(ISBLANK(P21), "", " ")&amp;if(ISBLANK(P21), "", P21)</f>
        <v/>
      </c>
      <c r="E21" t="str">
        <f t="shared" si="31"/>
        <v/>
      </c>
      <c r="F21" t="str">
        <f t="shared" si="31"/>
        <v/>
      </c>
      <c r="G21" t="str">
        <f t="shared" si="31"/>
        <v/>
      </c>
      <c r="H21" t="str">
        <f t="shared" si="31"/>
        <v/>
      </c>
      <c r="I21" t="str">
        <f t="shared" si="31"/>
        <v/>
      </c>
      <c r="J21" t="str">
        <f t="shared" si="31"/>
        <v/>
      </c>
      <c r="K21" t="str">
        <f t="shared" si="31"/>
        <v/>
      </c>
      <c r="L21" t="str">
        <f t="shared" si="31"/>
        <v/>
      </c>
      <c r="M21" s="27" t="str">
        <f t="shared" ref="M21:M24" si="34">"),"</f>
        <v>),</v>
      </c>
      <c r="O21" t="str">
        <f>IFERROR(__xludf.DUMMYFUNCTION("SPLIT('Definition (EN)'!H8, "" + "", TRUE)"),"actor")</f>
        <v>actor</v>
      </c>
      <c r="Z21" s="70" t="str">
        <f t="shared" si="6"/>
        <v>slot_video_me: %w(actor),</v>
      </c>
    </row>
    <row r="22">
      <c r="A22" t="str">
        <f>LOWER('Definition (EN)'!C8&amp;"_"&amp;'Definition (EN)'!D8&amp;"_"&amp;'Definition (EN)'!$U$3&amp;":")</f>
        <v>slot_video_activity:</v>
      </c>
      <c r="B22" t="str">
        <f t="shared" si="32"/>
        <v>%w(</v>
      </c>
      <c r="C22" t="str">
        <f t="shared" si="3"/>
        <v>friends</v>
      </c>
      <c r="D22" t="str">
        <f t="shared" ref="D22:L22" si="33">if(ISBLANK(P22), "", " ")&amp;if(ISBLANK(P22), "", P22)</f>
        <v> follower</v>
      </c>
      <c r="E22" t="str">
        <f t="shared" si="33"/>
        <v> creator</v>
      </c>
      <c r="F22" t="str">
        <f t="shared" si="33"/>
        <v> member</v>
      </c>
      <c r="G22" t="str">
        <f t="shared" si="33"/>
        <v/>
      </c>
      <c r="H22" t="str">
        <f t="shared" si="33"/>
        <v/>
      </c>
      <c r="I22" t="str">
        <f t="shared" si="33"/>
        <v/>
      </c>
      <c r="J22" t="str">
        <f t="shared" si="33"/>
        <v/>
      </c>
      <c r="K22" t="str">
        <f t="shared" si="33"/>
        <v/>
      </c>
      <c r="L22" t="str">
        <f t="shared" si="33"/>
        <v/>
      </c>
      <c r="M22" s="27" t="str">
        <f t="shared" si="34"/>
        <v>),</v>
      </c>
      <c r="O22" t="str">
        <f>IFERROR(__xludf.DUMMYFUNCTION("SPLIT('Definition (EN)'!T8, "" + "", TRUE)"),"friends")</f>
        <v>friends</v>
      </c>
      <c r="P22" t="s">
        <v>211</v>
      </c>
      <c r="Q22" t="s">
        <v>47</v>
      </c>
      <c r="R22" t="s">
        <v>288</v>
      </c>
      <c r="Z22" s="70" t="str">
        <f t="shared" si="6"/>
        <v>slot_video_activity: %w(friends follower creator member),</v>
      </c>
    </row>
    <row r="23">
      <c r="A23" t="str">
        <f>LOWER('Definition (EN)'!C8&amp;"_"&amp;'Definition (EN)'!D8&amp;"_"&amp;'Definition (EN)'!$Q$3&amp;":")</f>
        <v>slot_video_notify:</v>
      </c>
      <c r="B23" t="str">
        <f t="shared" si="32"/>
        <v>%w(</v>
      </c>
      <c r="C23" t="str">
        <f t="shared" si="3"/>
        <v>follower</v>
      </c>
      <c r="D23" t="str">
        <f t="shared" ref="D23:L23" si="35">if(ISBLANK(P23), "", " ")&amp;if(ISBLANK(P23), "", P23)</f>
        <v> creator</v>
      </c>
      <c r="E23" t="str">
        <f t="shared" si="35"/>
        <v/>
      </c>
      <c r="F23" t="str">
        <f t="shared" si="35"/>
        <v/>
      </c>
      <c r="G23" t="str">
        <f t="shared" si="35"/>
        <v/>
      </c>
      <c r="H23" t="str">
        <f t="shared" si="35"/>
        <v/>
      </c>
      <c r="I23" t="str">
        <f t="shared" si="35"/>
        <v/>
      </c>
      <c r="J23" t="str">
        <f t="shared" si="35"/>
        <v/>
      </c>
      <c r="K23" t="str">
        <f t="shared" si="35"/>
        <v/>
      </c>
      <c r="L23" t="str">
        <f t="shared" si="35"/>
        <v/>
      </c>
      <c r="M23" s="27" t="str">
        <f t="shared" si="34"/>
        <v>),</v>
      </c>
      <c r="O23" t="str">
        <f>IFERROR(__xludf.DUMMYFUNCTION("SPLIT('Definition (EN)'!P8, "" + "", TRUE)"),"follower")</f>
        <v>follower</v>
      </c>
      <c r="P23" t="s">
        <v>47</v>
      </c>
      <c r="Z23" s="70" t="str">
        <f t="shared" si="6"/>
        <v>slot_video_notify: %w(follower creator),</v>
      </c>
    </row>
    <row r="24">
      <c r="A24" t="str">
        <f>LOWER('Definition (EN)'!C8&amp;"_"&amp;'Definition (EN)'!D8&amp;"_"&amp;'Definition (EN)'!$M$3&amp;":")</f>
        <v>slot_video_push:</v>
      </c>
      <c r="B24" t="str">
        <f t="shared" si="32"/>
        <v>%w(</v>
      </c>
      <c r="C24" t="str">
        <f t="shared" si="3"/>
        <v>follower</v>
      </c>
      <c r="D24" t="str">
        <f t="shared" ref="D24:L24" si="36">if(ISBLANK(P24), "", " ")&amp;if(ISBLANK(P24), "", P24)</f>
        <v> creator</v>
      </c>
      <c r="E24" t="str">
        <f t="shared" si="36"/>
        <v/>
      </c>
      <c r="F24" t="str">
        <f t="shared" si="36"/>
        <v/>
      </c>
      <c r="G24" t="str">
        <f t="shared" si="36"/>
        <v/>
      </c>
      <c r="H24" t="str">
        <f t="shared" si="36"/>
        <v/>
      </c>
      <c r="I24" t="str">
        <f t="shared" si="36"/>
        <v/>
      </c>
      <c r="J24" t="str">
        <f t="shared" si="36"/>
        <v/>
      </c>
      <c r="K24" t="str">
        <f t="shared" si="36"/>
        <v/>
      </c>
      <c r="L24" t="str">
        <f t="shared" si="36"/>
        <v/>
      </c>
      <c r="M24" s="27" t="str">
        <f t="shared" si="34"/>
        <v>),</v>
      </c>
      <c r="O24" t="str">
        <f>IFERROR(__xludf.DUMMYFUNCTION("SPLIT('Definition (EN)'!L8, "" + "", TRUE)"),"follower")</f>
        <v>follower</v>
      </c>
      <c r="P24" t="s">
        <v>47</v>
      </c>
      <c r="Z24" s="70" t="str">
        <f t="shared" si="6"/>
        <v>slot_video_push: %w(follower creator),</v>
      </c>
    </row>
    <row r="25">
      <c r="C25" t="str">
        <f t="shared" si="3"/>
        <v/>
      </c>
      <c r="D25" t="str">
        <f t="shared" ref="D25:L25" si="37">if(ISBLANK(P25), "", " ")&amp;if(ISBLANK(P25), "", P25)</f>
        <v/>
      </c>
      <c r="E25" t="str">
        <f t="shared" si="37"/>
        <v/>
      </c>
      <c r="F25" t="str">
        <f t="shared" si="37"/>
        <v/>
      </c>
      <c r="G25" t="str">
        <f t="shared" si="37"/>
        <v/>
      </c>
      <c r="H25" t="str">
        <f t="shared" si="37"/>
        <v/>
      </c>
      <c r="I25" t="str">
        <f t="shared" si="37"/>
        <v/>
      </c>
      <c r="J25" t="str">
        <f t="shared" si="37"/>
        <v/>
      </c>
      <c r="K25" t="str">
        <f t="shared" si="37"/>
        <v/>
      </c>
      <c r="L25" t="str">
        <f t="shared" si="37"/>
        <v/>
      </c>
      <c r="Z25" s="70" t="str">
        <f t="shared" si="6"/>
        <v> </v>
      </c>
    </row>
    <row r="26">
      <c r="A26" t="str">
        <f>LOWER('Definition (EN)'!C9&amp;"_"&amp;'Definition (EN)'!D9&amp;"_"&amp;'Definition (EN)'!$I$3&amp;":")</f>
        <v>slot_audio_me:</v>
      </c>
      <c r="B26" t="str">
        <f t="shared" ref="B26:B29" si="39">"%w("</f>
        <v>%w(</v>
      </c>
      <c r="C26" t="str">
        <f t="shared" si="3"/>
        <v>actor</v>
      </c>
      <c r="D26" t="str">
        <f t="shared" ref="D26:L26" si="38">if(ISBLANK(P26), "", " ")&amp;if(ISBLANK(P26), "", P26)</f>
        <v/>
      </c>
      <c r="E26" t="str">
        <f t="shared" si="38"/>
        <v/>
      </c>
      <c r="F26" t="str">
        <f t="shared" si="38"/>
        <v/>
      </c>
      <c r="G26" t="str">
        <f t="shared" si="38"/>
        <v/>
      </c>
      <c r="H26" t="str">
        <f t="shared" si="38"/>
        <v/>
      </c>
      <c r="I26" t="str">
        <f t="shared" si="38"/>
        <v/>
      </c>
      <c r="J26" t="str">
        <f t="shared" si="38"/>
        <v/>
      </c>
      <c r="K26" t="str">
        <f t="shared" si="38"/>
        <v/>
      </c>
      <c r="L26" t="str">
        <f t="shared" si="38"/>
        <v/>
      </c>
      <c r="M26" s="27" t="str">
        <f t="shared" ref="M26:M29" si="41">"),"</f>
        <v>),</v>
      </c>
      <c r="O26" t="str">
        <f>IFERROR(__xludf.DUMMYFUNCTION("if(ISTEXT('Definition (EN)'!H9), SPLIT('Definition (EN)'!H9, "" + "", TRUE), """")"),"actor")</f>
        <v>actor</v>
      </c>
      <c r="Z26" s="70" t="str">
        <f t="shared" si="6"/>
        <v>slot_audio_me: %w(actor),</v>
      </c>
    </row>
    <row r="27">
      <c r="A27" t="str">
        <f>LOWER('Definition (EN)'!C9&amp;"_"&amp;'Definition (EN)'!D9&amp;"_"&amp;'Definition (EN)'!$U$3&amp;":")</f>
        <v>slot_audio_activity:</v>
      </c>
      <c r="B27" t="str">
        <f t="shared" si="39"/>
        <v>%w(</v>
      </c>
      <c r="C27" t="str">
        <f t="shared" si="3"/>
        <v>friends</v>
      </c>
      <c r="D27" t="str">
        <f t="shared" ref="D27:L27" si="40">if(ISBLANK(P27), "", " ")&amp;if(ISBLANK(P27), "", P27)</f>
        <v> follower</v>
      </c>
      <c r="E27" t="str">
        <f t="shared" si="40"/>
        <v> creator</v>
      </c>
      <c r="F27" t="str">
        <f t="shared" si="40"/>
        <v> member</v>
      </c>
      <c r="G27" t="str">
        <f t="shared" si="40"/>
        <v/>
      </c>
      <c r="H27" t="str">
        <f t="shared" si="40"/>
        <v/>
      </c>
      <c r="I27" t="str">
        <f t="shared" si="40"/>
        <v/>
      </c>
      <c r="J27" t="str">
        <f t="shared" si="40"/>
        <v/>
      </c>
      <c r="K27" t="str">
        <f t="shared" si="40"/>
        <v/>
      </c>
      <c r="L27" t="str">
        <f t="shared" si="40"/>
        <v/>
      </c>
      <c r="M27" s="27" t="str">
        <f t="shared" si="41"/>
        <v>),</v>
      </c>
      <c r="O27" t="str">
        <f>IFERROR(__xludf.DUMMYFUNCTION("if(ISTEXT('Definition (EN)'!T9), SPLIT('Definition (EN)'!T9, "" + "", TRUE), """")"),"friends")</f>
        <v>friends</v>
      </c>
      <c r="P27" t="s">
        <v>211</v>
      </c>
      <c r="Q27" t="s">
        <v>47</v>
      </c>
      <c r="R27" t="s">
        <v>288</v>
      </c>
      <c r="Z27" s="70" t="str">
        <f t="shared" si="6"/>
        <v>slot_audio_activity: %w(friends follower creator member),</v>
      </c>
    </row>
    <row r="28">
      <c r="A28" t="str">
        <f>LOWER('Definition (EN)'!C9&amp;"_"&amp;'Definition (EN)'!D9&amp;"_"&amp;'Definition (EN)'!$Q$3&amp;":")</f>
        <v>slot_audio_notify:</v>
      </c>
      <c r="B28" t="str">
        <f t="shared" si="39"/>
        <v>%w(</v>
      </c>
      <c r="C28" t="str">
        <f t="shared" si="3"/>
        <v>follower</v>
      </c>
      <c r="D28" t="str">
        <f t="shared" ref="D28:L28" si="42">if(ISBLANK(P28), "", " ")&amp;if(ISBLANK(P28), "", P28)</f>
        <v> creator</v>
      </c>
      <c r="E28" t="str">
        <f t="shared" si="42"/>
        <v/>
      </c>
      <c r="F28" t="str">
        <f t="shared" si="42"/>
        <v/>
      </c>
      <c r="G28" t="str">
        <f t="shared" si="42"/>
        <v/>
      </c>
      <c r="H28" t="str">
        <f t="shared" si="42"/>
        <v/>
      </c>
      <c r="I28" t="str">
        <f t="shared" si="42"/>
        <v/>
      </c>
      <c r="J28" t="str">
        <f t="shared" si="42"/>
        <v/>
      </c>
      <c r="K28" t="str">
        <f t="shared" si="42"/>
        <v/>
      </c>
      <c r="L28" t="str">
        <f t="shared" si="42"/>
        <v/>
      </c>
      <c r="M28" s="27" t="str">
        <f t="shared" si="41"/>
        <v>),</v>
      </c>
      <c r="O28" t="str">
        <f>IFERROR(__xludf.DUMMYFUNCTION("if(ISTEXT('Definition (EN)'!P9), SPLIT('Definition (EN)'!P9, "" + "", TRUE), """")"),"follower")</f>
        <v>follower</v>
      </c>
      <c r="P28" t="s">
        <v>47</v>
      </c>
      <c r="Z28" s="70" t="str">
        <f t="shared" si="6"/>
        <v>slot_audio_notify: %w(follower creator),</v>
      </c>
    </row>
    <row r="29">
      <c r="A29" t="str">
        <f>LOWER('Definition (EN)'!C9&amp;"_"&amp;'Definition (EN)'!D9&amp;"_"&amp;'Definition (EN)'!$M$3&amp;":")</f>
        <v>slot_audio_push:</v>
      </c>
      <c r="B29" t="str">
        <f t="shared" si="39"/>
        <v>%w(</v>
      </c>
      <c r="C29" t="str">
        <f t="shared" si="3"/>
        <v>follower</v>
      </c>
      <c r="D29" t="str">
        <f t="shared" ref="D29:L29" si="43">if(ISBLANK(P29), "", " ")&amp;if(ISBLANK(P29), "", P29)</f>
        <v> creator</v>
      </c>
      <c r="E29" t="str">
        <f t="shared" si="43"/>
        <v/>
      </c>
      <c r="F29" t="str">
        <f t="shared" si="43"/>
        <v/>
      </c>
      <c r="G29" t="str">
        <f t="shared" si="43"/>
        <v/>
      </c>
      <c r="H29" t="str">
        <f t="shared" si="43"/>
        <v/>
      </c>
      <c r="I29" t="str">
        <f t="shared" si="43"/>
        <v/>
      </c>
      <c r="J29" t="str">
        <f t="shared" si="43"/>
        <v/>
      </c>
      <c r="K29" t="str">
        <f t="shared" si="43"/>
        <v/>
      </c>
      <c r="L29" t="str">
        <f t="shared" si="43"/>
        <v/>
      </c>
      <c r="M29" s="27" t="str">
        <f t="shared" si="41"/>
        <v>),</v>
      </c>
      <c r="O29" t="str">
        <f>IFERROR(__xludf.DUMMYFUNCTION("if(ISTEXT('Definition (EN)'!L9), SPLIT('Definition (EN)'!L9, "" + "", TRUE), """")"),"follower")</f>
        <v>follower</v>
      </c>
      <c r="P29" t="s">
        <v>47</v>
      </c>
      <c r="Z29" s="70" t="str">
        <f t="shared" si="6"/>
        <v>slot_audio_push: %w(follower creator),</v>
      </c>
    </row>
    <row r="30">
      <c r="C30" t="str">
        <f t="shared" si="3"/>
        <v/>
      </c>
      <c r="D30" t="str">
        <f t="shared" ref="D30:L30" si="44">if(ISBLANK(P30), "", " ")&amp;if(ISBLANK(P30), "", P30)</f>
        <v/>
      </c>
      <c r="E30" t="str">
        <f t="shared" si="44"/>
        <v/>
      </c>
      <c r="F30" t="str">
        <f t="shared" si="44"/>
        <v/>
      </c>
      <c r="G30" t="str">
        <f t="shared" si="44"/>
        <v/>
      </c>
      <c r="H30" t="str">
        <f t="shared" si="44"/>
        <v/>
      </c>
      <c r="I30" t="str">
        <f t="shared" si="44"/>
        <v/>
      </c>
      <c r="J30" t="str">
        <f t="shared" si="44"/>
        <v/>
      </c>
      <c r="K30" t="str">
        <f t="shared" si="44"/>
        <v/>
      </c>
      <c r="L30" t="str">
        <f t="shared" si="44"/>
        <v/>
      </c>
      <c r="Z30" s="70" t="str">
        <f t="shared" si="6"/>
        <v> </v>
      </c>
    </row>
    <row r="31">
      <c r="A31" t="str">
        <f>LOWER('Definition (EN)'!C10&amp;"_"&amp;'Definition (EN)'!D10&amp;"_"&amp;'Definition (EN)'!$I$3&amp;":")</f>
        <v>slot_note_me:</v>
      </c>
      <c r="B31" t="str">
        <f t="shared" ref="B31:B34" si="46">"%w("</f>
        <v>%w(</v>
      </c>
      <c r="C31" t="str">
        <f t="shared" si="3"/>
        <v>actor</v>
      </c>
      <c r="D31" t="str">
        <f t="shared" ref="D31:L31" si="45">if(ISBLANK(P31), "", " ")&amp;if(ISBLANK(P31), "", P31)</f>
        <v/>
      </c>
      <c r="E31" t="str">
        <f t="shared" si="45"/>
        <v/>
      </c>
      <c r="F31" t="str">
        <f t="shared" si="45"/>
        <v/>
      </c>
      <c r="G31" t="str">
        <f t="shared" si="45"/>
        <v/>
      </c>
      <c r="H31" t="str">
        <f t="shared" si="45"/>
        <v/>
      </c>
      <c r="I31" t="str">
        <f t="shared" si="45"/>
        <v/>
      </c>
      <c r="J31" t="str">
        <f t="shared" si="45"/>
        <v/>
      </c>
      <c r="K31" t="str">
        <f t="shared" si="45"/>
        <v/>
      </c>
      <c r="L31" t="str">
        <f t="shared" si="45"/>
        <v/>
      </c>
      <c r="M31" s="27" t="str">
        <f t="shared" ref="M31:M34" si="48">"),"</f>
        <v>),</v>
      </c>
      <c r="O31" t="str">
        <f>IFERROR(__xludf.DUMMYFUNCTION("if(ISTEXT('Definition (EN)'!H10), SPLIT('Definition (EN)'!H10, "" + "", TRUE), """")"),"actor")</f>
        <v>actor</v>
      </c>
      <c r="Z31" s="70" t="str">
        <f t="shared" si="6"/>
        <v>slot_note_me: %w(actor),</v>
      </c>
    </row>
    <row r="32">
      <c r="A32" t="str">
        <f>LOWER('Definition (EN)'!C10&amp;"_"&amp;'Definition (EN)'!D10&amp;"_"&amp;'Definition (EN)'!$U$3&amp;":")</f>
        <v>slot_note_activity:</v>
      </c>
      <c r="B32" t="str">
        <f t="shared" si="46"/>
        <v>%w(</v>
      </c>
      <c r="C32" t="str">
        <f t="shared" si="3"/>
        <v>friends</v>
      </c>
      <c r="D32" t="str">
        <f t="shared" ref="D32:L32" si="47">if(ISBLANK(P32), "", " ")&amp;if(ISBLANK(P32), "", P32)</f>
        <v> follower</v>
      </c>
      <c r="E32" t="str">
        <f t="shared" si="47"/>
        <v> creator</v>
      </c>
      <c r="F32" t="str">
        <f t="shared" si="47"/>
        <v> member</v>
      </c>
      <c r="G32" t="str">
        <f t="shared" si="47"/>
        <v/>
      </c>
      <c r="H32" t="str">
        <f t="shared" si="47"/>
        <v/>
      </c>
      <c r="I32" t="str">
        <f t="shared" si="47"/>
        <v/>
      </c>
      <c r="J32" t="str">
        <f t="shared" si="47"/>
        <v/>
      </c>
      <c r="K32" t="str">
        <f t="shared" si="47"/>
        <v/>
      </c>
      <c r="L32" t="str">
        <f t="shared" si="47"/>
        <v/>
      </c>
      <c r="M32" s="27" t="str">
        <f t="shared" si="48"/>
        <v>),</v>
      </c>
      <c r="O32" t="str">
        <f>IFERROR(__xludf.DUMMYFUNCTION("if(ISTEXT('Definition (EN)'!T10), SPLIT('Definition (EN)'!T10, "" + "", TRUE), """")"),"friends")</f>
        <v>friends</v>
      </c>
      <c r="P32" t="s">
        <v>211</v>
      </c>
      <c r="Q32" t="s">
        <v>47</v>
      </c>
      <c r="R32" t="s">
        <v>288</v>
      </c>
      <c r="Z32" s="70" t="str">
        <f t="shared" si="6"/>
        <v>slot_note_activity: %w(friends follower creator member),</v>
      </c>
    </row>
    <row r="33">
      <c r="A33" t="str">
        <f>LOWER('Definition (EN)'!C10&amp;"_"&amp;'Definition (EN)'!D10&amp;"_"&amp;'Definition (EN)'!$Q$3&amp;":")</f>
        <v>slot_note_notify:</v>
      </c>
      <c r="B33" t="str">
        <f t="shared" si="46"/>
        <v>%w(</v>
      </c>
      <c r="C33" t="str">
        <f t="shared" si="3"/>
        <v>follower</v>
      </c>
      <c r="D33" t="str">
        <f t="shared" ref="D33:L33" si="49">if(ISBLANK(P33), "", " ")&amp;if(ISBLANK(P33), "", P33)</f>
        <v> creator</v>
      </c>
      <c r="E33" t="str">
        <f t="shared" si="49"/>
        <v/>
      </c>
      <c r="F33" t="str">
        <f t="shared" si="49"/>
        <v/>
      </c>
      <c r="G33" t="str">
        <f t="shared" si="49"/>
        <v/>
      </c>
      <c r="H33" t="str">
        <f t="shared" si="49"/>
        <v/>
      </c>
      <c r="I33" t="str">
        <f t="shared" si="49"/>
        <v/>
      </c>
      <c r="J33" t="str">
        <f t="shared" si="49"/>
        <v/>
      </c>
      <c r="K33" t="str">
        <f t="shared" si="49"/>
        <v/>
      </c>
      <c r="L33" t="str">
        <f t="shared" si="49"/>
        <v/>
      </c>
      <c r="M33" s="27" t="str">
        <f t="shared" si="48"/>
        <v>),</v>
      </c>
      <c r="O33" t="str">
        <f>IFERROR(__xludf.DUMMYFUNCTION("if(ISTEXT('Definition (EN)'!P10), SPLIT('Definition (EN)'!P10, "" + "", TRUE), """")"),"follower")</f>
        <v>follower</v>
      </c>
      <c r="P33" t="s">
        <v>47</v>
      </c>
      <c r="Z33" s="70" t="str">
        <f t="shared" si="6"/>
        <v>slot_note_notify: %w(follower creator),</v>
      </c>
    </row>
    <row r="34">
      <c r="A34" t="str">
        <f>LOWER('Definition (EN)'!C10&amp;"_"&amp;'Definition (EN)'!D10&amp;"_"&amp;'Definition (EN)'!$M$3&amp;":")</f>
        <v>slot_note_push:</v>
      </c>
      <c r="B34" t="str">
        <f t="shared" si="46"/>
        <v>%w(</v>
      </c>
      <c r="C34" t="str">
        <f t="shared" si="3"/>
        <v>follower</v>
      </c>
      <c r="D34" t="str">
        <f t="shared" ref="D34:L34" si="50">if(ISBLANK(P34), "", " ")&amp;if(ISBLANK(P34), "", P34)</f>
        <v> creator</v>
      </c>
      <c r="E34" t="str">
        <f t="shared" si="50"/>
        <v/>
      </c>
      <c r="F34" t="str">
        <f t="shared" si="50"/>
        <v/>
      </c>
      <c r="G34" t="str">
        <f t="shared" si="50"/>
        <v/>
      </c>
      <c r="H34" t="str">
        <f t="shared" si="50"/>
        <v/>
      </c>
      <c r="I34" t="str">
        <f t="shared" si="50"/>
        <v/>
      </c>
      <c r="J34" t="str">
        <f t="shared" si="50"/>
        <v/>
      </c>
      <c r="K34" t="str">
        <f t="shared" si="50"/>
        <v/>
      </c>
      <c r="L34" t="str">
        <f t="shared" si="50"/>
        <v/>
      </c>
      <c r="M34" s="27" t="str">
        <f t="shared" si="48"/>
        <v>),</v>
      </c>
      <c r="O34" t="str">
        <f>IFERROR(__xludf.DUMMYFUNCTION("if(ISTEXT('Definition (EN)'!L10), SPLIT('Definition (EN)'!L10, "" + "", TRUE), """")"),"follower")</f>
        <v>follower</v>
      </c>
      <c r="P34" t="s">
        <v>47</v>
      </c>
      <c r="Z34" s="70" t="str">
        <f t="shared" si="6"/>
        <v>slot_note_push: %w(follower creator),</v>
      </c>
    </row>
    <row r="35">
      <c r="C35" t="str">
        <f t="shared" si="3"/>
        <v/>
      </c>
      <c r="D35" t="str">
        <f t="shared" ref="D35:L35" si="51">if(ISBLANK(P35), "", " ")&amp;if(ISBLANK(P35), "", P35)</f>
        <v/>
      </c>
      <c r="E35" t="str">
        <f t="shared" si="51"/>
        <v/>
      </c>
      <c r="F35" t="str">
        <f t="shared" si="51"/>
        <v/>
      </c>
      <c r="G35" t="str">
        <f t="shared" si="51"/>
        <v/>
      </c>
      <c r="H35" t="str">
        <f t="shared" si="51"/>
        <v/>
      </c>
      <c r="I35" t="str">
        <f t="shared" si="51"/>
        <v/>
      </c>
      <c r="J35" t="str">
        <f t="shared" si="51"/>
        <v/>
      </c>
      <c r="K35" t="str">
        <f t="shared" si="51"/>
        <v/>
      </c>
      <c r="L35" t="str">
        <f t="shared" si="51"/>
        <v/>
      </c>
      <c r="Z35" s="70" t="str">
        <f t="shared" si="6"/>
        <v> </v>
      </c>
    </row>
    <row r="36">
      <c r="A36" t="str">
        <f>LOWER('Definition (EN)'!C11&amp;"_"&amp;'Definition (EN)'!D11&amp;"_"&amp;'Definition (EN)'!$I$3&amp;":")</f>
        <v>slot_media_me:</v>
      </c>
      <c r="B36" t="str">
        <f t="shared" ref="B36:B39" si="53">"%w("</f>
        <v>%w(</v>
      </c>
      <c r="C36" t="str">
        <f t="shared" si="3"/>
        <v>actor</v>
      </c>
      <c r="D36" t="str">
        <f t="shared" ref="D36:L36" si="52">if(ISBLANK(P36), "", " ")&amp;if(ISBLANK(P36), "", P36)</f>
        <v/>
      </c>
      <c r="E36" t="str">
        <f t="shared" si="52"/>
        <v/>
      </c>
      <c r="F36" t="str">
        <f t="shared" si="52"/>
        <v/>
      </c>
      <c r="G36" t="str">
        <f t="shared" si="52"/>
        <v/>
      </c>
      <c r="H36" t="str">
        <f t="shared" si="52"/>
        <v/>
      </c>
      <c r="I36" t="str">
        <f t="shared" si="52"/>
        <v/>
      </c>
      <c r="J36" t="str">
        <f t="shared" si="52"/>
        <v/>
      </c>
      <c r="K36" t="str">
        <f t="shared" si="52"/>
        <v/>
      </c>
      <c r="L36" t="str">
        <f t="shared" si="52"/>
        <v/>
      </c>
      <c r="M36" s="27" t="str">
        <f t="shared" ref="M36:M39" si="55">"),"</f>
        <v>),</v>
      </c>
      <c r="O36" t="str">
        <f>IFERROR(__xludf.DUMMYFUNCTION("if(ISTEXT('Definition (EN)'!H11), SPLIT('Definition (EN)'!H11, "" + "", TRUE), """")"),"actor")</f>
        <v>actor</v>
      </c>
      <c r="Z36" s="70" t="str">
        <f t="shared" si="6"/>
        <v>slot_media_me: %w(actor),</v>
      </c>
    </row>
    <row r="37">
      <c r="A37" t="str">
        <f>LOWER('Definition (EN)'!C11&amp;"_"&amp;'Definition (EN)'!D11&amp;"_"&amp;'Definition (EN)'!$U$3&amp;":")</f>
        <v>slot_media_activity:</v>
      </c>
      <c r="B37" t="str">
        <f t="shared" si="53"/>
        <v>%w(</v>
      </c>
      <c r="C37" t="str">
        <f t="shared" si="3"/>
        <v>friends</v>
      </c>
      <c r="D37" t="str">
        <f t="shared" ref="D37:L37" si="54">if(ISBLANK(P37), "", " ")&amp;if(ISBLANK(P37), "", P37)</f>
        <v> follower</v>
      </c>
      <c r="E37" t="str">
        <f t="shared" si="54"/>
        <v> creator</v>
      </c>
      <c r="F37" t="str">
        <f t="shared" si="54"/>
        <v> member</v>
      </c>
      <c r="G37" t="str">
        <f t="shared" si="54"/>
        <v/>
      </c>
      <c r="H37" t="str">
        <f t="shared" si="54"/>
        <v/>
      </c>
      <c r="I37" t="str">
        <f t="shared" si="54"/>
        <v/>
      </c>
      <c r="J37" t="str">
        <f t="shared" si="54"/>
        <v/>
      </c>
      <c r="K37" t="str">
        <f t="shared" si="54"/>
        <v/>
      </c>
      <c r="L37" t="str">
        <f t="shared" si="54"/>
        <v/>
      </c>
      <c r="M37" s="27" t="str">
        <f t="shared" si="55"/>
        <v>),</v>
      </c>
      <c r="O37" t="str">
        <f>IFERROR(__xludf.DUMMYFUNCTION("if(ISTEXT('Definition (EN)'!T11), SPLIT('Definition (EN)'!T11, "" + "", TRUE), """")"),"friends")</f>
        <v>friends</v>
      </c>
      <c r="P37" t="s">
        <v>211</v>
      </c>
      <c r="Q37" t="s">
        <v>47</v>
      </c>
      <c r="R37" t="s">
        <v>288</v>
      </c>
      <c r="Z37" s="70" t="str">
        <f t="shared" si="6"/>
        <v>slot_media_activity: %w(friends follower creator member),</v>
      </c>
    </row>
    <row r="38">
      <c r="A38" t="str">
        <f>LOWER('Definition (EN)'!C11&amp;"_"&amp;'Definition (EN)'!D11&amp;"_"&amp;'Definition (EN)'!$Q$3&amp;":")</f>
        <v>slot_media_notify:</v>
      </c>
      <c r="B38" t="str">
        <f t="shared" si="53"/>
        <v>%w(</v>
      </c>
      <c r="C38" t="str">
        <f t="shared" si="3"/>
        <v>follower</v>
      </c>
      <c r="D38" t="str">
        <f t="shared" ref="D38:L38" si="56">if(ISBLANK(P38), "", " ")&amp;if(ISBLANK(P38), "", P38)</f>
        <v> creator</v>
      </c>
      <c r="E38" t="str">
        <f t="shared" si="56"/>
        <v/>
      </c>
      <c r="F38" t="str">
        <f t="shared" si="56"/>
        <v/>
      </c>
      <c r="G38" t="str">
        <f t="shared" si="56"/>
        <v/>
      </c>
      <c r="H38" t="str">
        <f t="shared" si="56"/>
        <v/>
      </c>
      <c r="I38" t="str">
        <f t="shared" si="56"/>
        <v/>
      </c>
      <c r="J38" t="str">
        <f t="shared" si="56"/>
        <v/>
      </c>
      <c r="K38" t="str">
        <f t="shared" si="56"/>
        <v/>
      </c>
      <c r="L38" t="str">
        <f t="shared" si="56"/>
        <v/>
      </c>
      <c r="M38" s="27" t="str">
        <f t="shared" si="55"/>
        <v>),</v>
      </c>
      <c r="O38" t="str">
        <f>IFERROR(__xludf.DUMMYFUNCTION("if(ISTEXT('Definition (EN)'!P11), SPLIT('Definition (EN)'!P11, "" + "", TRUE), """")"),"follower")</f>
        <v>follower</v>
      </c>
      <c r="P38" t="s">
        <v>47</v>
      </c>
      <c r="Z38" s="70" t="str">
        <f t="shared" si="6"/>
        <v>slot_media_notify: %w(follower creator),</v>
      </c>
    </row>
    <row r="39">
      <c r="A39" t="str">
        <f>LOWER('Definition (EN)'!C11&amp;"_"&amp;'Definition (EN)'!D11&amp;"_"&amp;'Definition (EN)'!$M$3&amp;":")</f>
        <v>slot_media_push:</v>
      </c>
      <c r="B39" t="str">
        <f t="shared" si="53"/>
        <v>%w(</v>
      </c>
      <c r="C39" t="str">
        <f t="shared" si="3"/>
        <v>follower</v>
      </c>
      <c r="D39" t="str">
        <f t="shared" ref="D39:L39" si="57">if(ISBLANK(P39), "", " ")&amp;if(ISBLANK(P39), "", P39)</f>
        <v> creator</v>
      </c>
      <c r="E39" t="str">
        <f t="shared" si="57"/>
        <v/>
      </c>
      <c r="F39" t="str">
        <f t="shared" si="57"/>
        <v/>
      </c>
      <c r="G39" t="str">
        <f t="shared" si="57"/>
        <v/>
      </c>
      <c r="H39" t="str">
        <f t="shared" si="57"/>
        <v/>
      </c>
      <c r="I39" t="str">
        <f t="shared" si="57"/>
        <v/>
      </c>
      <c r="J39" t="str">
        <f t="shared" si="57"/>
        <v/>
      </c>
      <c r="K39" t="str">
        <f t="shared" si="57"/>
        <v/>
      </c>
      <c r="L39" t="str">
        <f t="shared" si="57"/>
        <v/>
      </c>
      <c r="M39" s="27" t="str">
        <f t="shared" si="55"/>
        <v>),</v>
      </c>
      <c r="O39" t="str">
        <f>IFERROR(__xludf.DUMMYFUNCTION("if(ISTEXT('Definition (EN)'!L11), SPLIT('Definition (EN)'!L11, "" + "", TRUE), """")"),"follower")</f>
        <v>follower</v>
      </c>
      <c r="P39" t="s">
        <v>47</v>
      </c>
      <c r="Z39" s="70" t="str">
        <f t="shared" si="6"/>
        <v>slot_media_push: %w(follower creator),</v>
      </c>
    </row>
    <row r="40">
      <c r="C40" t="str">
        <f t="shared" si="3"/>
        <v/>
      </c>
      <c r="D40" t="str">
        <f t="shared" ref="D40:L40" si="58">if(ISBLANK(P40), "", " ")&amp;if(ISBLANK(P40), "", P40)</f>
        <v/>
      </c>
      <c r="E40" t="str">
        <f t="shared" si="58"/>
        <v/>
      </c>
      <c r="F40" t="str">
        <f t="shared" si="58"/>
        <v/>
      </c>
      <c r="G40" t="str">
        <f t="shared" si="58"/>
        <v/>
      </c>
      <c r="H40" t="str">
        <f t="shared" si="58"/>
        <v/>
      </c>
      <c r="I40" t="str">
        <f t="shared" si="58"/>
        <v/>
      </c>
      <c r="J40" t="str">
        <f t="shared" si="58"/>
        <v/>
      </c>
      <c r="K40" t="str">
        <f t="shared" si="58"/>
        <v/>
      </c>
      <c r="L40" t="str">
        <f t="shared" si="58"/>
        <v/>
      </c>
      <c r="Z40" s="70" t="str">
        <f t="shared" si="6"/>
        <v> </v>
      </c>
    </row>
    <row r="41">
      <c r="A41" t="str">
        <f>LOWER('Definition (EN)'!C12&amp;"_"&amp;'Definition (EN)'!D12&amp;"_"&amp;'Definition (EN)'!$I$3&amp;":")</f>
        <v>slot_reslot_me:</v>
      </c>
      <c r="B41" t="str">
        <f t="shared" ref="B41:B44" si="60">"%w("</f>
        <v>%w(</v>
      </c>
      <c r="C41" t="str">
        <f t="shared" si="3"/>
        <v>actor</v>
      </c>
      <c r="D41" t="str">
        <f t="shared" ref="D41:L41" si="59">if(ISBLANK(P41), "", " ")&amp;if(ISBLANK(P41), "", P41)</f>
        <v/>
      </c>
      <c r="E41" t="str">
        <f t="shared" si="59"/>
        <v/>
      </c>
      <c r="F41" t="str">
        <f t="shared" si="59"/>
        <v/>
      </c>
      <c r="G41" t="str">
        <f t="shared" si="59"/>
        <v/>
      </c>
      <c r="H41" t="str">
        <f t="shared" si="59"/>
        <v/>
      </c>
      <c r="I41" t="str">
        <f t="shared" si="59"/>
        <v/>
      </c>
      <c r="J41" t="str">
        <f t="shared" si="59"/>
        <v/>
      </c>
      <c r="K41" t="str">
        <f t="shared" si="59"/>
        <v/>
      </c>
      <c r="L41" t="str">
        <f t="shared" si="59"/>
        <v/>
      </c>
      <c r="M41" s="27" t="str">
        <f t="shared" ref="M41:M44" si="62">"),"</f>
        <v>),</v>
      </c>
      <c r="O41" t="str">
        <f>IFERROR(__xludf.DUMMYFUNCTION("if(ISTEXT('Definition (EN)'!H12), SPLIT('Definition (EN)'!H12, "" + "", TRUE), """")"),"actor")</f>
        <v>actor</v>
      </c>
      <c r="Z41" s="70" t="str">
        <f t="shared" si="6"/>
        <v>slot_reslot_me: %w(actor),</v>
      </c>
    </row>
    <row r="42">
      <c r="A42" t="str">
        <f>LOWER('Definition (EN)'!C12&amp;"_"&amp;'Definition (EN)'!D12&amp;"_"&amp;'Definition (EN)'!$U$3&amp;":")</f>
        <v>slot_reslot_activity:</v>
      </c>
      <c r="B42" t="str">
        <f t="shared" si="60"/>
        <v>%w(</v>
      </c>
      <c r="C42" t="str">
        <f t="shared" si="3"/>
        <v>friends</v>
      </c>
      <c r="D42" t="str">
        <f t="shared" ref="D42:L42" si="61">if(ISBLANK(P42), "", " ")&amp;if(ISBLANK(P42), "", P42)</f>
        <v> follower</v>
      </c>
      <c r="E42" t="str">
        <f t="shared" si="61"/>
        <v> creator</v>
      </c>
      <c r="F42" t="str">
        <f t="shared" si="61"/>
        <v> member</v>
      </c>
      <c r="G42" t="str">
        <f t="shared" si="61"/>
        <v/>
      </c>
      <c r="H42" t="str">
        <f t="shared" si="61"/>
        <v/>
      </c>
      <c r="I42" t="str">
        <f t="shared" si="61"/>
        <v/>
      </c>
      <c r="J42" t="str">
        <f t="shared" si="61"/>
        <v/>
      </c>
      <c r="K42" t="str">
        <f t="shared" si="61"/>
        <v/>
      </c>
      <c r="L42" t="str">
        <f t="shared" si="61"/>
        <v/>
      </c>
      <c r="M42" s="27" t="str">
        <f t="shared" si="62"/>
        <v>),</v>
      </c>
      <c r="O42" t="str">
        <f>IFERROR(__xludf.DUMMYFUNCTION("if(ISTEXT('Definition (EN)'!T12), SPLIT('Definition (EN)'!T12, "" + "", TRUE), """")"),"friends")</f>
        <v>friends</v>
      </c>
      <c r="P42" t="s">
        <v>211</v>
      </c>
      <c r="Q42" t="s">
        <v>47</v>
      </c>
      <c r="R42" t="s">
        <v>288</v>
      </c>
      <c r="Z42" s="70" t="str">
        <f t="shared" si="6"/>
        <v>slot_reslot_activity: %w(friends follower creator member),</v>
      </c>
    </row>
    <row r="43">
      <c r="A43" t="str">
        <f>LOWER('Definition (EN)'!C12&amp;"_"&amp;'Definition (EN)'!D12&amp;"_"&amp;'Definition (EN)'!$Q$3&amp;":")</f>
        <v>slot_reslot_notify:</v>
      </c>
      <c r="B43" t="str">
        <f t="shared" si="60"/>
        <v>%w(</v>
      </c>
      <c r="C43" t="str">
        <f t="shared" si="3"/>
        <v>creator</v>
      </c>
      <c r="D43" t="str">
        <f t="shared" ref="D43:L43" si="63">if(ISBLANK(P43), "", " ")&amp;if(ISBLANK(P43), "", P43)</f>
        <v/>
      </c>
      <c r="E43" t="str">
        <f t="shared" si="63"/>
        <v/>
      </c>
      <c r="F43" t="str">
        <f t="shared" si="63"/>
        <v/>
      </c>
      <c r="G43" t="str">
        <f t="shared" si="63"/>
        <v/>
      </c>
      <c r="H43" t="str">
        <f t="shared" si="63"/>
        <v/>
      </c>
      <c r="I43" t="str">
        <f t="shared" si="63"/>
        <v/>
      </c>
      <c r="J43" t="str">
        <f t="shared" si="63"/>
        <v/>
      </c>
      <c r="K43" t="str">
        <f t="shared" si="63"/>
        <v/>
      </c>
      <c r="L43" t="str">
        <f t="shared" si="63"/>
        <v/>
      </c>
      <c r="M43" s="27" t="str">
        <f t="shared" si="62"/>
        <v>),</v>
      </c>
      <c r="O43" t="str">
        <f>IFERROR(__xludf.DUMMYFUNCTION("if(ISTEXT('Definition (EN)'!P12), SPLIT('Definition (EN)'!P12, "" + "", TRUE), """")"),"creator")</f>
        <v>creator</v>
      </c>
      <c r="Z43" s="70" t="str">
        <f t="shared" si="6"/>
        <v>slot_reslot_notify: %w(creator),</v>
      </c>
    </row>
    <row r="44">
      <c r="A44" t="str">
        <f>LOWER('Definition (EN)'!C12&amp;"_"&amp;'Definition (EN)'!D12&amp;"_"&amp;'Definition (EN)'!$M$3&amp;":")</f>
        <v>slot_reslot_push:</v>
      </c>
      <c r="B44" t="str">
        <f t="shared" si="60"/>
        <v>%w(</v>
      </c>
      <c r="C44" t="str">
        <f t="shared" si="3"/>
        <v>creator</v>
      </c>
      <c r="D44" t="str">
        <f t="shared" ref="D44:L44" si="64">if(ISBLANK(P44), "", " ")&amp;if(ISBLANK(P44), "", P44)</f>
        <v/>
      </c>
      <c r="E44" t="str">
        <f t="shared" si="64"/>
        <v/>
      </c>
      <c r="F44" t="str">
        <f t="shared" si="64"/>
        <v/>
      </c>
      <c r="G44" t="str">
        <f t="shared" si="64"/>
        <v/>
      </c>
      <c r="H44" t="str">
        <f t="shared" si="64"/>
        <v/>
      </c>
      <c r="I44" t="str">
        <f t="shared" si="64"/>
        <v/>
      </c>
      <c r="J44" t="str">
        <f t="shared" si="64"/>
        <v/>
      </c>
      <c r="K44" t="str">
        <f t="shared" si="64"/>
        <v/>
      </c>
      <c r="L44" t="str">
        <f t="shared" si="64"/>
        <v/>
      </c>
      <c r="M44" s="27" t="str">
        <f t="shared" si="62"/>
        <v>),</v>
      </c>
      <c r="O44" t="str">
        <f>IFERROR(__xludf.DUMMYFUNCTION("if(ISTEXT('Definition (EN)'!L12), SPLIT('Definition (EN)'!L12, "" + "", TRUE), """")"),"creator")</f>
        <v>creator</v>
      </c>
      <c r="Z44" s="70" t="str">
        <f t="shared" si="6"/>
        <v>slot_reslot_push: %w(creator),</v>
      </c>
    </row>
    <row r="45">
      <c r="C45" t="str">
        <f t="shared" si="3"/>
        <v/>
      </c>
      <c r="D45" t="str">
        <f t="shared" ref="D45:L45" si="65">if(ISBLANK(P45), "", " ")&amp;if(ISBLANK(P45), "", P45)</f>
        <v/>
      </c>
      <c r="E45" t="str">
        <f t="shared" si="65"/>
        <v/>
      </c>
      <c r="F45" t="str">
        <f t="shared" si="65"/>
        <v/>
      </c>
      <c r="G45" t="str">
        <f t="shared" si="65"/>
        <v/>
      </c>
      <c r="H45" t="str">
        <f t="shared" si="65"/>
        <v/>
      </c>
      <c r="I45" t="str">
        <f t="shared" si="65"/>
        <v/>
      </c>
      <c r="J45" t="str">
        <f t="shared" si="65"/>
        <v/>
      </c>
      <c r="K45" t="str">
        <f t="shared" si="65"/>
        <v/>
      </c>
      <c r="L45" t="str">
        <f t="shared" si="65"/>
        <v/>
      </c>
      <c r="Z45" s="70" t="str">
        <f t="shared" si="6"/>
        <v> </v>
      </c>
    </row>
    <row r="46">
      <c r="A46" t="str">
        <f>LOWER('Definition (EN)'!C13&amp;"_"&amp;'Definition (EN)'!D13&amp;"_"&amp;'Definition (EN)'!$I$3&amp;":")</f>
        <v>user_accept_me:</v>
      </c>
      <c r="B46" t="str">
        <f t="shared" ref="B46:B49" si="67">"%w("</f>
        <v>%w(</v>
      </c>
      <c r="C46" t="str">
        <f t="shared" si="3"/>
        <v/>
      </c>
      <c r="D46" t="str">
        <f t="shared" ref="D46:L46" si="66">if(ISBLANK(P46), "", " ")&amp;if(ISBLANK(P46), "", P46)</f>
        <v/>
      </c>
      <c r="E46" t="str">
        <f t="shared" si="66"/>
        <v/>
      </c>
      <c r="F46" t="str">
        <f t="shared" si="66"/>
        <v/>
      </c>
      <c r="G46" t="str">
        <f t="shared" si="66"/>
        <v/>
      </c>
      <c r="H46" t="str">
        <f t="shared" si="66"/>
        <v/>
      </c>
      <c r="I46" t="str">
        <f t="shared" si="66"/>
        <v/>
      </c>
      <c r="J46" t="str">
        <f t="shared" si="66"/>
        <v/>
      </c>
      <c r="K46" t="str">
        <f t="shared" si="66"/>
        <v/>
      </c>
      <c r="L46" t="str">
        <f t="shared" si="66"/>
        <v/>
      </c>
      <c r="M46" s="27" t="str">
        <f t="shared" ref="M46:M49" si="69">"),"</f>
        <v>),</v>
      </c>
      <c r="O46" t="str">
        <f>IFERROR(__xludf.DUMMYFUNCTION("if(ISTEXT('Definition (EN)'!H13), SPLIT('Definition (EN)'!H13, "" + "", TRUE), """")"),"")</f>
        <v/>
      </c>
      <c r="Z46" s="70" t="str">
        <f t="shared" si="6"/>
        <v>user_accept_me: [],</v>
      </c>
    </row>
    <row r="47">
      <c r="A47" t="str">
        <f>LOWER('Definition (EN)'!C13&amp;"_"&amp;'Definition (EN)'!D13&amp;"_"&amp;'Definition (EN)'!$U$3&amp;":")</f>
        <v>user_accept_activity:</v>
      </c>
      <c r="B47" t="str">
        <f t="shared" si="67"/>
        <v>%w(</v>
      </c>
      <c r="C47" t="str">
        <f t="shared" si="3"/>
        <v>foaf</v>
      </c>
      <c r="D47" t="str">
        <f t="shared" ref="D47:L47" si="68">if(ISBLANK(P47), "", " ")&amp;if(ISBLANK(P47), "", P47)</f>
        <v> actor</v>
      </c>
      <c r="E47" t="str">
        <f t="shared" si="68"/>
        <v/>
      </c>
      <c r="F47" t="str">
        <f t="shared" si="68"/>
        <v/>
      </c>
      <c r="G47" t="str">
        <f t="shared" si="68"/>
        <v/>
      </c>
      <c r="H47" t="str">
        <f t="shared" si="68"/>
        <v/>
      </c>
      <c r="I47" t="str">
        <f t="shared" si="68"/>
        <v/>
      </c>
      <c r="J47" t="str">
        <f t="shared" si="68"/>
        <v/>
      </c>
      <c r="K47" t="str">
        <f t="shared" si="68"/>
        <v/>
      </c>
      <c r="L47" t="str">
        <f t="shared" si="68"/>
        <v/>
      </c>
      <c r="M47" s="27" t="str">
        <f t="shared" si="69"/>
        <v>),</v>
      </c>
      <c r="O47" t="str">
        <f>IFERROR(__xludf.DUMMYFUNCTION("if(ISTEXT('Definition (EN)'!T13), SPLIT('Definition (EN)'!T13, "" + "", TRUE), """")"),"foaf")</f>
        <v>foaf</v>
      </c>
      <c r="P47" t="s">
        <v>25</v>
      </c>
      <c r="Z47" s="70" t="str">
        <f t="shared" si="6"/>
        <v>user_accept_activity: %w(foaf actor),</v>
      </c>
    </row>
    <row r="48">
      <c r="A48" t="str">
        <f>LOWER('Definition (EN)'!C13&amp;"_"&amp;'Definition (EN)'!D13&amp;"_"&amp;'Definition (EN)'!$Q$3&amp;":")</f>
        <v>user_accept_notify:</v>
      </c>
      <c r="B48" t="str">
        <f t="shared" si="67"/>
        <v>%w(</v>
      </c>
      <c r="C48" t="str">
        <f t="shared" si="3"/>
        <v>actor</v>
      </c>
      <c r="D48" t="str">
        <f t="shared" ref="D48:L48" si="70">if(ISBLANK(P48), "", " ")&amp;if(ISBLANK(P48), "", P48)</f>
        <v/>
      </c>
      <c r="E48" t="str">
        <f t="shared" si="70"/>
        <v/>
      </c>
      <c r="F48" t="str">
        <f t="shared" si="70"/>
        <v/>
      </c>
      <c r="G48" t="str">
        <f t="shared" si="70"/>
        <v/>
      </c>
      <c r="H48" t="str">
        <f t="shared" si="70"/>
        <v/>
      </c>
      <c r="I48" t="str">
        <f t="shared" si="70"/>
        <v/>
      </c>
      <c r="J48" t="str">
        <f t="shared" si="70"/>
        <v/>
      </c>
      <c r="K48" t="str">
        <f t="shared" si="70"/>
        <v/>
      </c>
      <c r="L48" t="str">
        <f t="shared" si="70"/>
        <v/>
      </c>
      <c r="M48" s="27" t="str">
        <f t="shared" si="69"/>
        <v>),</v>
      </c>
      <c r="O48" t="str">
        <f>IFERROR(__xludf.DUMMYFUNCTION("if(ISTEXT('Definition (EN)'!P13), SPLIT('Definition (EN)'!P13, "" + "", TRUE), """")"),"actor")</f>
        <v>actor</v>
      </c>
      <c r="Z48" s="70" t="str">
        <f t="shared" si="6"/>
        <v>user_accept_notify: %w(actor),</v>
      </c>
    </row>
    <row r="49">
      <c r="A49" t="str">
        <f>LOWER('Definition (EN)'!C13&amp;"_"&amp;'Definition (EN)'!D13&amp;"_"&amp;'Definition (EN)'!$M$3&amp;":")</f>
        <v>user_accept_push:</v>
      </c>
      <c r="B49" t="str">
        <f t="shared" si="67"/>
        <v>%w(</v>
      </c>
      <c r="C49" t="str">
        <f t="shared" si="3"/>
        <v>user</v>
      </c>
      <c r="D49" t="str">
        <f t="shared" ref="D49:L49" si="71">if(ISBLANK(P49), "", " ")&amp;if(ISBLANK(P49), "", P49)</f>
        <v/>
      </c>
      <c r="E49" t="str">
        <f t="shared" si="71"/>
        <v/>
      </c>
      <c r="F49" t="str">
        <f t="shared" si="71"/>
        <v/>
      </c>
      <c r="G49" t="str">
        <f t="shared" si="71"/>
        <v/>
      </c>
      <c r="H49" t="str">
        <f t="shared" si="71"/>
        <v/>
      </c>
      <c r="I49" t="str">
        <f t="shared" si="71"/>
        <v/>
      </c>
      <c r="J49" t="str">
        <f t="shared" si="71"/>
        <v/>
      </c>
      <c r="K49" t="str">
        <f t="shared" si="71"/>
        <v/>
      </c>
      <c r="L49" t="str">
        <f t="shared" si="71"/>
        <v/>
      </c>
      <c r="M49" s="27" t="str">
        <f t="shared" si="69"/>
        <v>),</v>
      </c>
      <c r="O49" t="str">
        <f>IFERROR(__xludf.DUMMYFUNCTION("if(ISTEXT('Definition (EN)'!L13), SPLIT('Definition (EN)'!L13, "" + "", TRUE), """")"),"user")</f>
        <v>user</v>
      </c>
      <c r="Z49" s="70" t="str">
        <f t="shared" si="6"/>
        <v>user_accept_push: %w(user),</v>
      </c>
    </row>
    <row r="50">
      <c r="C50" t="str">
        <f t="shared" si="3"/>
        <v/>
      </c>
      <c r="D50" t="str">
        <f t="shared" ref="D50:L50" si="72">if(ISBLANK(P50), "", " ")&amp;if(ISBLANK(P50), "", P50)</f>
        <v/>
      </c>
      <c r="E50" t="str">
        <f t="shared" si="72"/>
        <v/>
      </c>
      <c r="F50" t="str">
        <f t="shared" si="72"/>
        <v/>
      </c>
      <c r="G50" t="str">
        <f t="shared" si="72"/>
        <v/>
      </c>
      <c r="H50" t="str">
        <f t="shared" si="72"/>
        <v/>
      </c>
      <c r="I50" t="str">
        <f t="shared" si="72"/>
        <v/>
      </c>
      <c r="J50" t="str">
        <f t="shared" si="72"/>
        <v/>
      </c>
      <c r="K50" t="str">
        <f t="shared" si="72"/>
        <v/>
      </c>
      <c r="L50" t="str">
        <f t="shared" si="72"/>
        <v/>
      </c>
      <c r="Z50" s="70" t="str">
        <f t="shared" si="6"/>
        <v> </v>
      </c>
    </row>
    <row r="51">
      <c r="A51" t="str">
        <f>LOWER('Definition (EN)'!C14&amp;"_"&amp;'Definition (EN)'!D14&amp;"_"&amp;'Definition (EN)'!$I$3&amp;":")</f>
        <v>user_friendship_me:</v>
      </c>
      <c r="B51" t="str">
        <f t="shared" ref="B51:B54" si="74">"%w("</f>
        <v>%w(</v>
      </c>
      <c r="C51" t="str">
        <f t="shared" si="3"/>
        <v>actor</v>
      </c>
      <c r="D51" t="str">
        <f t="shared" ref="D51:L51" si="73">if(ISBLANK(P51), "", " ")&amp;if(ISBLANK(P51), "", P51)</f>
        <v/>
      </c>
      <c r="E51" t="str">
        <f t="shared" si="73"/>
        <v/>
      </c>
      <c r="F51" t="str">
        <f t="shared" si="73"/>
        <v/>
      </c>
      <c r="G51" t="str">
        <f t="shared" si="73"/>
        <v/>
      </c>
      <c r="H51" t="str">
        <f t="shared" si="73"/>
        <v/>
      </c>
      <c r="I51" t="str">
        <f t="shared" si="73"/>
        <v/>
      </c>
      <c r="J51" t="str">
        <f t="shared" si="73"/>
        <v/>
      </c>
      <c r="K51" t="str">
        <f t="shared" si="73"/>
        <v/>
      </c>
      <c r="L51" t="str">
        <f t="shared" si="73"/>
        <v/>
      </c>
      <c r="M51" s="27" t="str">
        <f t="shared" ref="M51:M54" si="76">"),"</f>
        <v>),</v>
      </c>
      <c r="O51" t="str">
        <f>IFERROR(__xludf.DUMMYFUNCTION("if(ISTEXT('Definition (EN)'!H14), SPLIT('Definition (EN)'!H14, "" + "", TRUE), """")"),"actor")</f>
        <v>actor</v>
      </c>
      <c r="Z51" s="70" t="str">
        <f t="shared" si="6"/>
        <v>user_friendship_me: %w(actor),</v>
      </c>
    </row>
    <row r="52">
      <c r="A52" t="str">
        <f>LOWER('Definition (EN)'!C14&amp;"_"&amp;'Definition (EN)'!D14&amp;"_"&amp;'Definition (EN)'!$U$3&amp;":")</f>
        <v>user_friendship_activity:</v>
      </c>
      <c r="B52" t="str">
        <f t="shared" si="74"/>
        <v>%w(</v>
      </c>
      <c r="C52" t="str">
        <f t="shared" si="3"/>
        <v>friends</v>
      </c>
      <c r="D52" t="str">
        <f t="shared" ref="D52:L52" si="75">if(ISBLANK(P52), "", " ")&amp;if(ISBLANK(P52), "", P52)</f>
        <v/>
      </c>
      <c r="E52" t="str">
        <f t="shared" si="75"/>
        <v/>
      </c>
      <c r="F52" t="str">
        <f t="shared" si="75"/>
        <v/>
      </c>
      <c r="G52" t="str">
        <f t="shared" si="75"/>
        <v/>
      </c>
      <c r="H52" t="str">
        <f t="shared" si="75"/>
        <v/>
      </c>
      <c r="I52" t="str">
        <f t="shared" si="75"/>
        <v/>
      </c>
      <c r="J52" t="str">
        <f t="shared" si="75"/>
        <v/>
      </c>
      <c r="K52" t="str">
        <f t="shared" si="75"/>
        <v/>
      </c>
      <c r="L52" t="str">
        <f t="shared" si="75"/>
        <v/>
      </c>
      <c r="M52" s="27" t="str">
        <f t="shared" si="76"/>
        <v>),</v>
      </c>
      <c r="O52" t="str">
        <f>IFERROR(__xludf.DUMMYFUNCTION("if(ISTEXT('Definition (EN)'!T14), SPLIT('Definition (EN)'!T14, "" + "", TRUE), """")"),"friends")</f>
        <v>friends</v>
      </c>
      <c r="Z52" s="70" t="str">
        <f t="shared" si="6"/>
        <v>user_friendship_activity: %w(friends),</v>
      </c>
    </row>
    <row r="53">
      <c r="A53" t="str">
        <f>LOWER('Definition (EN)'!C14&amp;"_"&amp;'Definition (EN)'!D14&amp;"_"&amp;'Definition (EN)'!$Q$3&amp;":")</f>
        <v>user_friendship_notify:</v>
      </c>
      <c r="B53" t="str">
        <f t="shared" si="74"/>
        <v>%w(</v>
      </c>
      <c r="C53" t="str">
        <f t="shared" si="3"/>
        <v>user</v>
      </c>
      <c r="D53" t="str">
        <f t="shared" ref="D53:L53" si="77">if(ISBLANK(P53), "", " ")&amp;if(ISBLANK(P53), "", P53)</f>
        <v/>
      </c>
      <c r="E53" t="str">
        <f t="shared" si="77"/>
        <v/>
      </c>
      <c r="F53" t="str">
        <f t="shared" si="77"/>
        <v/>
      </c>
      <c r="G53" t="str">
        <f t="shared" si="77"/>
        <v/>
      </c>
      <c r="H53" t="str">
        <f t="shared" si="77"/>
        <v/>
      </c>
      <c r="I53" t="str">
        <f t="shared" si="77"/>
        <v/>
      </c>
      <c r="J53" t="str">
        <f t="shared" si="77"/>
        <v/>
      </c>
      <c r="K53" t="str">
        <f t="shared" si="77"/>
        <v/>
      </c>
      <c r="L53" t="str">
        <f t="shared" si="77"/>
        <v/>
      </c>
      <c r="M53" s="27" t="str">
        <f t="shared" si="76"/>
        <v>),</v>
      </c>
      <c r="O53" t="str">
        <f>IFERROR(__xludf.DUMMYFUNCTION("if(ISTEXT('Definition (EN)'!P14), SPLIT('Definition (EN)'!P14, "" + "", TRUE), """")"),"user")</f>
        <v>user</v>
      </c>
      <c r="Z53" s="70" t="str">
        <f t="shared" si="6"/>
        <v>user_friendship_notify: %w(user),</v>
      </c>
    </row>
    <row r="54">
      <c r="A54" t="str">
        <f>LOWER('Definition (EN)'!C14&amp;"_"&amp;'Definition (EN)'!D14&amp;"_"&amp;'Definition (EN)'!$M$3&amp;":")</f>
        <v>user_friendship_push:</v>
      </c>
      <c r="B54" t="str">
        <f t="shared" si="74"/>
        <v>%w(</v>
      </c>
      <c r="C54" t="str">
        <f t="shared" si="3"/>
        <v/>
      </c>
      <c r="D54" t="str">
        <f t="shared" ref="D54:L54" si="78">if(ISBLANK(P54), "", " ")&amp;if(ISBLANK(P54), "", P54)</f>
        <v/>
      </c>
      <c r="E54" t="str">
        <f t="shared" si="78"/>
        <v/>
      </c>
      <c r="F54" t="str">
        <f t="shared" si="78"/>
        <v/>
      </c>
      <c r="G54" t="str">
        <f t="shared" si="78"/>
        <v/>
      </c>
      <c r="H54" t="str">
        <f t="shared" si="78"/>
        <v/>
      </c>
      <c r="I54" t="str">
        <f t="shared" si="78"/>
        <v/>
      </c>
      <c r="J54" t="str">
        <f t="shared" si="78"/>
        <v/>
      </c>
      <c r="K54" t="str">
        <f t="shared" si="78"/>
        <v/>
      </c>
      <c r="L54" t="str">
        <f t="shared" si="78"/>
        <v/>
      </c>
      <c r="M54" s="27" t="str">
        <f t="shared" si="76"/>
        <v>),</v>
      </c>
      <c r="O54" t="str">
        <f>IFERROR(__xludf.DUMMYFUNCTION("if(ISTEXT('Definition (EN)'!L14), SPLIT('Definition (EN)'!L14, "" + "", TRUE), """")"),"")</f>
        <v/>
      </c>
      <c r="Z54" s="70" t="str">
        <f t="shared" si="6"/>
        <v>user_friendship_push: [],</v>
      </c>
    </row>
    <row r="55">
      <c r="Z55" s="70" t="str">
        <f t="shared" si="6"/>
        <v> </v>
      </c>
    </row>
    <row r="56">
      <c r="A56" t="str">
        <f>LOWER('Definition (EN)'!C15&amp;"_"&amp;'Definition (EN)'!D15&amp;"_"&amp;'Definition (EN)'!$I$3&amp;":")</f>
        <v>group_membership_me:</v>
      </c>
      <c r="B56" t="str">
        <f t="shared" ref="B56:B59" si="80">"%w("</f>
        <v>%w(</v>
      </c>
      <c r="C56" t="str">
        <f t="shared" ref="C56:C144" si="81">if(ISTEXT(O56), O56, "")</f>
        <v>actor</v>
      </c>
      <c r="D56" t="str">
        <f t="shared" ref="D56:L56" si="79">if(ISBLANK(P56), "", " ")&amp;if(ISBLANK(P56), "", P56)</f>
        <v/>
      </c>
      <c r="E56" t="str">
        <f t="shared" si="79"/>
        <v/>
      </c>
      <c r="F56" t="str">
        <f t="shared" si="79"/>
        <v/>
      </c>
      <c r="G56" t="str">
        <f t="shared" si="79"/>
        <v/>
      </c>
      <c r="H56" t="str">
        <f t="shared" si="79"/>
        <v/>
      </c>
      <c r="I56" t="str">
        <f t="shared" si="79"/>
        <v/>
      </c>
      <c r="J56" t="str">
        <f t="shared" si="79"/>
        <v/>
      </c>
      <c r="K56" t="str">
        <f t="shared" si="79"/>
        <v/>
      </c>
      <c r="L56" t="str">
        <f t="shared" si="79"/>
        <v/>
      </c>
      <c r="M56" s="27" t="str">
        <f t="shared" ref="M56:M59" si="83">"),"</f>
        <v>),</v>
      </c>
      <c r="O56" t="str">
        <f>IFERROR(__xludf.DUMMYFUNCTION("if(ISTEXT('Definition (EN)'!H15), SPLIT('Definition (EN)'!H15, "" + "", TRUE), """")"),"actor")</f>
        <v>actor</v>
      </c>
      <c r="Z56" s="70" t="str">
        <f t="shared" si="6"/>
        <v>group_membership_me: %w(actor),</v>
      </c>
    </row>
    <row r="57">
      <c r="A57" t="str">
        <f>LOWER('Definition (EN)'!C15&amp;"_"&amp;'Definition (EN)'!D15&amp;"_"&amp;'Definition (EN)'!$U$3&amp;":")</f>
        <v>group_membership_activity:</v>
      </c>
      <c r="B57" t="str">
        <f t="shared" si="80"/>
        <v>%w(</v>
      </c>
      <c r="C57" t="str">
        <f t="shared" si="81"/>
        <v>joiners</v>
      </c>
      <c r="D57" t="str">
        <f t="shared" ref="D57:L57" si="82">if(ISBLANK(P57), "", " ")&amp;if(ISBLANK(P57), "", P57)</f>
        <v> member</v>
      </c>
      <c r="E57" t="str">
        <f t="shared" si="82"/>
        <v/>
      </c>
      <c r="F57" t="str">
        <f t="shared" si="82"/>
        <v/>
      </c>
      <c r="G57" t="str">
        <f t="shared" si="82"/>
        <v/>
      </c>
      <c r="H57" t="str">
        <f t="shared" si="82"/>
        <v/>
      </c>
      <c r="I57" t="str">
        <f t="shared" si="82"/>
        <v/>
      </c>
      <c r="J57" t="str">
        <f t="shared" si="82"/>
        <v/>
      </c>
      <c r="K57" t="str">
        <f t="shared" si="82"/>
        <v/>
      </c>
      <c r="L57" t="str">
        <f t="shared" si="82"/>
        <v/>
      </c>
      <c r="M57" s="27" t="str">
        <f t="shared" si="83"/>
        <v>),</v>
      </c>
      <c r="O57" t="str">
        <f>IFERROR(__xludf.DUMMYFUNCTION("if(ISTEXT('Definition (EN)'!T15), SPLIT('Definition (EN)'!T15, "" + "", TRUE), """")"),"joiners")</f>
        <v>joiners</v>
      </c>
      <c r="P57" t="s">
        <v>288</v>
      </c>
      <c r="Z57" s="70" t="str">
        <f t="shared" si="6"/>
        <v>group_membership_activity: %w(joiners member),</v>
      </c>
    </row>
    <row r="58">
      <c r="A58" t="str">
        <f>LOWER('Definition (EN)'!C15&amp;"_"&amp;'Definition (EN)'!D15&amp;"_"&amp;'Definition (EN)'!$Q$3&amp;":")</f>
        <v>group_membership_notify:</v>
      </c>
      <c r="B58" t="str">
        <f t="shared" si="80"/>
        <v>%w(</v>
      </c>
      <c r="C58" t="str">
        <f t="shared" si="81"/>
        <v>owner</v>
      </c>
      <c r="D58" t="str">
        <f t="shared" ref="D58:L58" si="84">if(ISBLANK(P58), "", " ")&amp;if(ISBLANK(P58), "", P58)</f>
        <v/>
      </c>
      <c r="E58" t="str">
        <f t="shared" si="84"/>
        <v/>
      </c>
      <c r="F58" t="str">
        <f t="shared" si="84"/>
        <v/>
      </c>
      <c r="G58" t="str">
        <f t="shared" si="84"/>
        <v/>
      </c>
      <c r="H58" t="str">
        <f t="shared" si="84"/>
        <v/>
      </c>
      <c r="I58" t="str">
        <f t="shared" si="84"/>
        <v/>
      </c>
      <c r="J58" t="str">
        <f t="shared" si="84"/>
        <v/>
      </c>
      <c r="K58" t="str">
        <f t="shared" si="84"/>
        <v/>
      </c>
      <c r="L58" t="str">
        <f t="shared" si="84"/>
        <v/>
      </c>
      <c r="M58" s="27" t="str">
        <f t="shared" si="83"/>
        <v>),</v>
      </c>
      <c r="O58" t="str">
        <f>IFERROR(__xludf.DUMMYFUNCTION("if(ISTEXT('Definition (EN)'!P15), SPLIT('Definition (EN)'!P15, "" + "", TRUE), """")"),"owner")</f>
        <v>owner</v>
      </c>
      <c r="Z58" s="70" t="str">
        <f t="shared" si="6"/>
        <v>group_membership_notify: %w(owner),</v>
      </c>
    </row>
    <row r="59">
      <c r="A59" t="str">
        <f>LOWER('Definition (EN)'!C15&amp;"_"&amp;'Definition (EN)'!D15&amp;"_"&amp;'Definition (EN)'!$M$3&amp;":")</f>
        <v>group_membership_push:</v>
      </c>
      <c r="B59" t="str">
        <f t="shared" si="80"/>
        <v>%w(</v>
      </c>
      <c r="C59" t="str">
        <f t="shared" si="81"/>
        <v>owner</v>
      </c>
      <c r="D59" t="str">
        <f t="shared" ref="D59:L59" si="85">if(ISBLANK(P59), "", " ")&amp;if(ISBLANK(P59), "", P59)</f>
        <v/>
      </c>
      <c r="E59" t="str">
        <f t="shared" si="85"/>
        <v/>
      </c>
      <c r="F59" t="str">
        <f t="shared" si="85"/>
        <v/>
      </c>
      <c r="G59" t="str">
        <f t="shared" si="85"/>
        <v/>
      </c>
      <c r="H59" t="str">
        <f t="shared" si="85"/>
        <v/>
      </c>
      <c r="I59" t="str">
        <f t="shared" si="85"/>
        <v/>
      </c>
      <c r="J59" t="str">
        <f t="shared" si="85"/>
        <v/>
      </c>
      <c r="K59" t="str">
        <f t="shared" si="85"/>
        <v/>
      </c>
      <c r="L59" t="str">
        <f t="shared" si="85"/>
        <v/>
      </c>
      <c r="M59" s="27" t="str">
        <f t="shared" si="83"/>
        <v>),</v>
      </c>
      <c r="O59" t="str">
        <f>IFERROR(__xludf.DUMMYFUNCTION("if(ISTEXT('Definition (EN)'!L15), SPLIT('Definition (EN)'!L15, "" + "", TRUE), """")"),"owner")</f>
        <v>owner</v>
      </c>
      <c r="Z59" s="70" t="str">
        <f t="shared" si="6"/>
        <v>group_membership_push: %w(owner),</v>
      </c>
    </row>
    <row r="60">
      <c r="C60" t="str">
        <f t="shared" si="81"/>
        <v/>
      </c>
      <c r="D60" t="str">
        <f t="shared" ref="D60:L60" si="86">if(ISBLANK(P60), "", " ")&amp;if(ISBLANK(P60), "", P60)</f>
        <v/>
      </c>
      <c r="E60" t="str">
        <f t="shared" si="86"/>
        <v/>
      </c>
      <c r="F60" t="str">
        <f t="shared" si="86"/>
        <v/>
      </c>
      <c r="G60" t="str">
        <f t="shared" si="86"/>
        <v/>
      </c>
      <c r="H60" t="str">
        <f t="shared" si="86"/>
        <v/>
      </c>
      <c r="I60" t="str">
        <f t="shared" si="86"/>
        <v/>
      </c>
      <c r="J60" t="str">
        <f t="shared" si="86"/>
        <v/>
      </c>
      <c r="K60" t="str">
        <f t="shared" si="86"/>
        <v/>
      </c>
      <c r="L60" t="str">
        <f t="shared" si="86"/>
        <v/>
      </c>
      <c r="Z60" s="70" t="str">
        <f t="shared" si="6"/>
        <v> </v>
      </c>
    </row>
    <row r="61">
      <c r="A61" t="str">
        <f>LOWER('Definition (EN)'!C16&amp;"_"&amp;'Definition (EN)'!D16&amp;"_"&amp;'Definition (EN)'!$I$3&amp;":")</f>
        <v>group_membertag_me:</v>
      </c>
      <c r="B61" t="str">
        <f t="shared" ref="B61:B64" si="88">"%w("</f>
        <v>%w(</v>
      </c>
      <c r="C61" t="str">
        <f t="shared" si="81"/>
        <v>actor</v>
      </c>
      <c r="D61" t="str">
        <f t="shared" ref="D61:L61" si="87">if(ISBLANK(P61), "", " ")&amp;if(ISBLANK(P61), "", P61)</f>
        <v/>
      </c>
      <c r="E61" t="str">
        <f t="shared" si="87"/>
        <v/>
      </c>
      <c r="F61" t="str">
        <f t="shared" si="87"/>
        <v/>
      </c>
      <c r="G61" t="str">
        <f t="shared" si="87"/>
        <v/>
      </c>
      <c r="H61" t="str">
        <f t="shared" si="87"/>
        <v/>
      </c>
      <c r="I61" t="str">
        <f t="shared" si="87"/>
        <v/>
      </c>
      <c r="J61" t="str">
        <f t="shared" si="87"/>
        <v/>
      </c>
      <c r="K61" t="str">
        <f t="shared" si="87"/>
        <v/>
      </c>
      <c r="L61" t="str">
        <f t="shared" si="87"/>
        <v/>
      </c>
      <c r="M61" s="27" t="str">
        <f t="shared" ref="M61:M64" si="90">"),"</f>
        <v>),</v>
      </c>
      <c r="O61" t="str">
        <f>IFERROR(__xludf.DUMMYFUNCTION("if(ISTEXT('Definition (EN)'!H16), SPLIT('Definition (EN)'!H16, "" + "", TRUE), """")"),"actor")</f>
        <v>actor</v>
      </c>
      <c r="Z61" s="70" t="str">
        <f t="shared" si="6"/>
        <v>group_membertag_me: %w(actor),</v>
      </c>
    </row>
    <row r="62">
      <c r="A62" t="str">
        <f>LOWER('Definition (EN)'!C16&amp;"_"&amp;'Definition (EN)'!D16&amp;"_"&amp;'Definition (EN)'!$U$3&amp;":")</f>
        <v>group_membertag_activity:</v>
      </c>
      <c r="B62" t="str">
        <f t="shared" si="88"/>
        <v>%w(</v>
      </c>
      <c r="C62" t="str">
        <f t="shared" si="81"/>
        <v>joiners</v>
      </c>
      <c r="D62" t="str">
        <f t="shared" ref="D62:L62" si="89">if(ISBLANK(P62), "", " ")&amp;if(ISBLANK(P62), "", P62)</f>
        <v> member</v>
      </c>
      <c r="E62" t="str">
        <f t="shared" si="89"/>
        <v/>
      </c>
      <c r="F62" t="str">
        <f t="shared" si="89"/>
        <v/>
      </c>
      <c r="G62" t="str">
        <f t="shared" si="89"/>
        <v/>
      </c>
      <c r="H62" t="str">
        <f t="shared" si="89"/>
        <v/>
      </c>
      <c r="I62" t="str">
        <f t="shared" si="89"/>
        <v/>
      </c>
      <c r="J62" t="str">
        <f t="shared" si="89"/>
        <v/>
      </c>
      <c r="K62" t="str">
        <f t="shared" si="89"/>
        <v/>
      </c>
      <c r="L62" t="str">
        <f t="shared" si="89"/>
        <v/>
      </c>
      <c r="M62" s="27" t="str">
        <f t="shared" si="90"/>
        <v>),</v>
      </c>
      <c r="O62" t="str">
        <f>IFERROR(__xludf.DUMMYFUNCTION("if(ISTEXT('Definition (EN)'!T16), SPLIT('Definition (EN)'!T16, "" + "", TRUE), """")"),"joiners")</f>
        <v>joiners</v>
      </c>
      <c r="P62" t="s">
        <v>288</v>
      </c>
      <c r="Z62" s="70" t="str">
        <f t="shared" si="6"/>
        <v>group_membertag_activity: %w(joiners member),</v>
      </c>
    </row>
    <row r="63">
      <c r="A63" t="str">
        <f>LOWER('Definition (EN)'!C16&amp;"_"&amp;'Definition (EN)'!D16&amp;"_"&amp;'Definition (EN)'!$Q$3&amp;":")</f>
        <v>group_membertag_notify:</v>
      </c>
      <c r="B63" t="str">
        <f t="shared" si="88"/>
        <v>%w(</v>
      </c>
      <c r="C63" t="str">
        <f t="shared" si="81"/>
        <v>foreign</v>
      </c>
      <c r="D63" t="str">
        <f t="shared" ref="D63:L63" si="91">if(ISBLANK(P63), "", " ")&amp;if(ISBLANK(P63), "", P63)</f>
        <v> owner</v>
      </c>
      <c r="E63" t="str">
        <f t="shared" si="91"/>
        <v/>
      </c>
      <c r="F63" t="str">
        <f t="shared" si="91"/>
        <v/>
      </c>
      <c r="G63" t="str">
        <f t="shared" si="91"/>
        <v/>
      </c>
      <c r="H63" t="str">
        <f t="shared" si="91"/>
        <v/>
      </c>
      <c r="I63" t="str">
        <f t="shared" si="91"/>
        <v/>
      </c>
      <c r="J63" t="str">
        <f t="shared" si="91"/>
        <v/>
      </c>
      <c r="K63" t="str">
        <f t="shared" si="91"/>
        <v/>
      </c>
      <c r="L63" t="str">
        <f t="shared" si="91"/>
        <v/>
      </c>
      <c r="M63" s="27" t="str">
        <f t="shared" si="90"/>
        <v>),</v>
      </c>
      <c r="O63" t="str">
        <f>IFERROR(__xludf.DUMMYFUNCTION("if(ISTEXT('Definition (EN)'!P16), SPLIT('Definition (EN)'!P16, "" + "", TRUE), """")"),"foreign")</f>
        <v>foreign</v>
      </c>
      <c r="P63" t="s">
        <v>184</v>
      </c>
      <c r="Z63" s="70" t="str">
        <f t="shared" si="6"/>
        <v>group_membertag_notify: %w(foreign owner),</v>
      </c>
    </row>
    <row r="64">
      <c r="A64" t="str">
        <f>LOWER('Definition (EN)'!C16&amp;"_"&amp;'Definition (EN)'!D16&amp;"_"&amp;'Definition (EN)'!$M$3&amp;":")</f>
        <v>group_membertag_push:</v>
      </c>
      <c r="B64" t="str">
        <f t="shared" si="88"/>
        <v>%w(</v>
      </c>
      <c r="C64" t="str">
        <f t="shared" si="81"/>
        <v>foreign</v>
      </c>
      <c r="D64" t="str">
        <f t="shared" ref="D64:L64" si="92">if(ISBLANK(P64), "", " ")&amp;if(ISBLANK(P64), "", P64)</f>
        <v/>
      </c>
      <c r="E64" t="str">
        <f t="shared" si="92"/>
        <v/>
      </c>
      <c r="F64" t="str">
        <f t="shared" si="92"/>
        <v/>
      </c>
      <c r="G64" t="str">
        <f t="shared" si="92"/>
        <v/>
      </c>
      <c r="H64" t="str">
        <f t="shared" si="92"/>
        <v/>
      </c>
      <c r="I64" t="str">
        <f t="shared" si="92"/>
        <v/>
      </c>
      <c r="J64" t="str">
        <f t="shared" si="92"/>
        <v/>
      </c>
      <c r="K64" t="str">
        <f t="shared" si="92"/>
        <v/>
      </c>
      <c r="L64" t="str">
        <f t="shared" si="92"/>
        <v/>
      </c>
      <c r="M64" s="27" t="str">
        <f t="shared" si="90"/>
        <v>),</v>
      </c>
      <c r="O64" t="str">
        <f>IFERROR(__xludf.DUMMYFUNCTION("if(ISTEXT('Definition (EN)'!L16), SPLIT('Definition (EN)'!L16, "" + "", TRUE), """")"),"foreign")</f>
        <v>foreign</v>
      </c>
      <c r="Z64" s="70" t="str">
        <f t="shared" si="6"/>
        <v>group_membertag_push: %w(foreign),</v>
      </c>
    </row>
    <row r="65">
      <c r="C65" t="str">
        <f t="shared" si="81"/>
        <v/>
      </c>
      <c r="D65" t="str">
        <f t="shared" ref="D65:L65" si="93">if(ISBLANK(P65), "", " ")&amp;if(ISBLANK(P65), "", P65)</f>
        <v/>
      </c>
      <c r="E65" t="str">
        <f t="shared" si="93"/>
        <v/>
      </c>
      <c r="F65" t="str">
        <f t="shared" si="93"/>
        <v/>
      </c>
      <c r="G65" t="str">
        <f t="shared" si="93"/>
        <v/>
      </c>
      <c r="H65" t="str">
        <f t="shared" si="93"/>
        <v/>
      </c>
      <c r="I65" t="str">
        <f t="shared" si="93"/>
        <v/>
      </c>
      <c r="J65" t="str">
        <f t="shared" si="93"/>
        <v/>
      </c>
      <c r="K65" t="str">
        <f t="shared" si="93"/>
        <v/>
      </c>
      <c r="L65" t="str">
        <f t="shared" si="93"/>
        <v/>
      </c>
      <c r="Z65" s="70" t="str">
        <f t="shared" si="6"/>
        <v> </v>
      </c>
    </row>
    <row r="66">
      <c r="A66" t="str">
        <f>LOWER('Definition (EN)'!C17&amp;"_"&amp;'Definition (EN)'!D17&amp;"_"&amp;'Definition (EN)'!$I$3&amp;":")</f>
        <v>slot_delete_me:</v>
      </c>
      <c r="B66" t="str">
        <f t="shared" ref="B66:B69" si="95">"%w("</f>
        <v>%w(</v>
      </c>
      <c r="C66" t="str">
        <f t="shared" si="81"/>
        <v>actor</v>
      </c>
      <c r="D66" t="str">
        <f t="shared" ref="D66:L66" si="94">if(ISBLANK(P66), "", " ")&amp;if(ISBLANK(P66), "", P66)</f>
        <v/>
      </c>
      <c r="E66" t="str">
        <f t="shared" si="94"/>
        <v/>
      </c>
      <c r="F66" t="str">
        <f t="shared" si="94"/>
        <v/>
      </c>
      <c r="G66" t="str">
        <f t="shared" si="94"/>
        <v/>
      </c>
      <c r="H66" t="str">
        <f t="shared" si="94"/>
        <v/>
      </c>
      <c r="I66" t="str">
        <f t="shared" si="94"/>
        <v/>
      </c>
      <c r="J66" t="str">
        <f t="shared" si="94"/>
        <v/>
      </c>
      <c r="K66" t="str">
        <f t="shared" si="94"/>
        <v/>
      </c>
      <c r="L66" t="str">
        <f t="shared" si="94"/>
        <v/>
      </c>
      <c r="M66" s="27" t="str">
        <f t="shared" ref="M66:M69" si="97">"),"</f>
        <v>),</v>
      </c>
      <c r="O66" t="str">
        <f>IFERROR(__xludf.DUMMYFUNCTION("if(ISTEXT('Definition (EN)'!H17), SPLIT('Definition (EN)'!H17, "" + "", TRUE), """")"),"actor")</f>
        <v>actor</v>
      </c>
      <c r="Z66" s="70" t="str">
        <f t="shared" si="6"/>
        <v>slot_delete_me: %w(actor),</v>
      </c>
    </row>
    <row r="67">
      <c r="A67" t="str">
        <f>LOWER('Definition (EN)'!C17&amp;"_"&amp;'Definition (EN)'!D17&amp;"_"&amp;'Definition (EN)'!$U$3&amp;":")</f>
        <v>slot_delete_activity:</v>
      </c>
      <c r="B67" t="str">
        <f t="shared" si="95"/>
        <v>%w(</v>
      </c>
      <c r="C67" t="str">
        <f t="shared" si="81"/>
        <v/>
      </c>
      <c r="D67" t="str">
        <f t="shared" ref="D67:L67" si="96">if(ISBLANK(P67), "", " ")&amp;if(ISBLANK(P67), "", P67)</f>
        <v/>
      </c>
      <c r="E67" t="str">
        <f t="shared" si="96"/>
        <v/>
      </c>
      <c r="F67" t="str">
        <f t="shared" si="96"/>
        <v/>
      </c>
      <c r="G67" t="str">
        <f t="shared" si="96"/>
        <v/>
      </c>
      <c r="H67" t="str">
        <f t="shared" si="96"/>
        <v/>
      </c>
      <c r="I67" t="str">
        <f t="shared" si="96"/>
        <v/>
      </c>
      <c r="J67" t="str">
        <f t="shared" si="96"/>
        <v/>
      </c>
      <c r="K67" t="str">
        <f t="shared" si="96"/>
        <v/>
      </c>
      <c r="L67" t="str">
        <f t="shared" si="96"/>
        <v/>
      </c>
      <c r="M67" s="27" t="str">
        <f t="shared" si="97"/>
        <v>),</v>
      </c>
      <c r="O67" t="str">
        <f>IFERROR(__xludf.DUMMYFUNCTION("if(ISTEXT('Definition (EN)'!T17), SPLIT('Definition (EN)'!T17, "" + "", TRUE), """")"),"")</f>
        <v/>
      </c>
      <c r="Z67" s="70" t="str">
        <f t="shared" si="6"/>
        <v>slot_delete_activity: [],</v>
      </c>
    </row>
    <row r="68">
      <c r="A68" t="str">
        <f>LOWER('Definition (EN)'!C17&amp;"_"&amp;'Definition (EN)'!D17&amp;"_"&amp;'Definition (EN)'!$Q$3&amp;":")</f>
        <v>slot_delete_notify:</v>
      </c>
      <c r="B68" t="str">
        <f t="shared" si="95"/>
        <v>%w(</v>
      </c>
      <c r="C68" t="str">
        <f t="shared" si="81"/>
        <v>follower</v>
      </c>
      <c r="D68" t="str">
        <f t="shared" ref="D68:L68" si="98">if(ISBLANK(P68), "", " ")&amp;if(ISBLANK(P68), "", P68)</f>
        <v/>
      </c>
      <c r="E68" t="str">
        <f t="shared" si="98"/>
        <v/>
      </c>
      <c r="F68" t="str">
        <f t="shared" si="98"/>
        <v/>
      </c>
      <c r="G68" t="str">
        <f t="shared" si="98"/>
        <v/>
      </c>
      <c r="H68" t="str">
        <f t="shared" si="98"/>
        <v/>
      </c>
      <c r="I68" t="str">
        <f t="shared" si="98"/>
        <v/>
      </c>
      <c r="J68" t="str">
        <f t="shared" si="98"/>
        <v/>
      </c>
      <c r="K68" t="str">
        <f t="shared" si="98"/>
        <v/>
      </c>
      <c r="L68" t="str">
        <f t="shared" si="98"/>
        <v/>
      </c>
      <c r="M68" s="27" t="str">
        <f t="shared" si="97"/>
        <v>),</v>
      </c>
      <c r="O68" t="str">
        <f>IFERROR(__xludf.DUMMYFUNCTION("if(ISTEXT('Definition (EN)'!P17), SPLIT('Definition (EN)'!P17, "" + "", TRUE), """")"),"follower")</f>
        <v>follower</v>
      </c>
      <c r="Z68" s="70" t="str">
        <f t="shared" si="6"/>
        <v>slot_delete_notify: %w(follower),</v>
      </c>
    </row>
    <row r="69">
      <c r="A69" t="str">
        <f>LOWER('Definition (EN)'!C17&amp;"_"&amp;'Definition (EN)'!D17&amp;"_"&amp;'Definition (EN)'!$M$3&amp;":")</f>
        <v>slot_delete_push:</v>
      </c>
      <c r="B69" t="str">
        <f t="shared" si="95"/>
        <v>%w(</v>
      </c>
      <c r="C69" t="str">
        <f t="shared" si="81"/>
        <v>follower</v>
      </c>
      <c r="D69" t="str">
        <f t="shared" ref="D69:L69" si="99">if(ISBLANK(P69), "", " ")&amp;if(ISBLANK(P69), "", P69)</f>
        <v/>
      </c>
      <c r="E69" t="str">
        <f t="shared" si="99"/>
        <v/>
      </c>
      <c r="F69" t="str">
        <f t="shared" si="99"/>
        <v/>
      </c>
      <c r="G69" t="str">
        <f t="shared" si="99"/>
        <v/>
      </c>
      <c r="H69" t="str">
        <f t="shared" si="99"/>
        <v/>
      </c>
      <c r="I69" t="str">
        <f t="shared" si="99"/>
        <v/>
      </c>
      <c r="J69" t="str">
        <f t="shared" si="99"/>
        <v/>
      </c>
      <c r="K69" t="str">
        <f t="shared" si="99"/>
        <v/>
      </c>
      <c r="L69" t="str">
        <f t="shared" si="99"/>
        <v/>
      </c>
      <c r="M69" s="27" t="str">
        <f t="shared" si="97"/>
        <v>),</v>
      </c>
      <c r="O69" t="str">
        <f>IFERROR(__xludf.DUMMYFUNCTION("if(ISTEXT('Definition (EN)'!L17), SPLIT('Definition (EN)'!L17, "" + "", TRUE), """")"),"follower")</f>
        <v>follower</v>
      </c>
      <c r="Z69" s="70" t="str">
        <f t="shared" si="6"/>
        <v>slot_delete_push: %w(follower),</v>
      </c>
    </row>
    <row r="70">
      <c r="C70" t="str">
        <f t="shared" si="81"/>
        <v/>
      </c>
      <c r="D70" t="str">
        <f t="shared" ref="D70:L70" si="100">if(ISBLANK(P70), "", " ")&amp;if(ISBLANK(P70), "", P70)</f>
        <v/>
      </c>
      <c r="E70" t="str">
        <f t="shared" si="100"/>
        <v/>
      </c>
      <c r="F70" t="str">
        <f t="shared" si="100"/>
        <v/>
      </c>
      <c r="G70" t="str">
        <f t="shared" si="100"/>
        <v/>
      </c>
      <c r="H70" t="str">
        <f t="shared" si="100"/>
        <v/>
      </c>
      <c r="I70" t="str">
        <f t="shared" si="100"/>
        <v/>
      </c>
      <c r="J70" t="str">
        <f t="shared" si="100"/>
        <v/>
      </c>
      <c r="K70" t="str">
        <f t="shared" si="100"/>
        <v/>
      </c>
      <c r="L70" t="str">
        <f t="shared" si="100"/>
        <v/>
      </c>
      <c r="Z70" s="70" t="str">
        <f t="shared" si="6"/>
        <v> </v>
      </c>
    </row>
    <row r="71">
      <c r="A71" t="str">
        <f>LOWER('Definition (EN)'!C18&amp;"_"&amp;'Definition (EN)'!D18&amp;"_"&amp;'Definition (EN)'!$I$3&amp;":")</f>
        <v>slot_unslot_me:</v>
      </c>
      <c r="B71" t="str">
        <f t="shared" ref="B71:B74" si="102">"%w("</f>
        <v>%w(</v>
      </c>
      <c r="C71" t="str">
        <f t="shared" si="81"/>
        <v>actor</v>
      </c>
      <c r="D71" t="str">
        <f t="shared" ref="D71:L71" si="101">if(ISBLANK(P71), "", " ")&amp;if(ISBLANK(P71), "", P71)</f>
        <v/>
      </c>
      <c r="E71" t="str">
        <f t="shared" si="101"/>
        <v/>
      </c>
      <c r="F71" t="str">
        <f t="shared" si="101"/>
        <v/>
      </c>
      <c r="G71" t="str">
        <f t="shared" si="101"/>
        <v/>
      </c>
      <c r="H71" t="str">
        <f t="shared" si="101"/>
        <v/>
      </c>
      <c r="I71" t="str">
        <f t="shared" si="101"/>
        <v/>
      </c>
      <c r="J71" t="str">
        <f t="shared" si="101"/>
        <v/>
      </c>
      <c r="K71" t="str">
        <f t="shared" si="101"/>
        <v/>
      </c>
      <c r="L71" t="str">
        <f t="shared" si="101"/>
        <v/>
      </c>
      <c r="M71" s="27" t="str">
        <f t="shared" ref="M71:M74" si="104">"),"</f>
        <v>),</v>
      </c>
      <c r="O71" t="str">
        <f>IFERROR(__xludf.DUMMYFUNCTION("if(ISTEXT('Definition (EN)'!H18), SPLIT('Definition (EN)'!H18, "" + "", TRUE), """")"),"actor")</f>
        <v>actor</v>
      </c>
      <c r="Z71" s="70" t="str">
        <f t="shared" si="6"/>
        <v>slot_unslot_me: %w(actor),</v>
      </c>
    </row>
    <row r="72">
      <c r="A72" t="str">
        <f>LOWER('Definition (EN)'!C18&amp;"_"&amp;'Definition (EN)'!D18&amp;"_"&amp;'Definition (EN)'!$U$3&amp;":")</f>
        <v>slot_unslot_activity:</v>
      </c>
      <c r="B72" t="str">
        <f t="shared" si="102"/>
        <v>%w(</v>
      </c>
      <c r="C72" t="str">
        <f t="shared" si="81"/>
        <v/>
      </c>
      <c r="D72" t="str">
        <f t="shared" ref="D72:L72" si="103">if(ISBLANK(P72), "", " ")&amp;if(ISBLANK(P72), "", P72)</f>
        <v/>
      </c>
      <c r="E72" t="str">
        <f t="shared" si="103"/>
        <v/>
      </c>
      <c r="F72" t="str">
        <f t="shared" si="103"/>
        <v/>
      </c>
      <c r="G72" t="str">
        <f t="shared" si="103"/>
        <v/>
      </c>
      <c r="H72" t="str">
        <f t="shared" si="103"/>
        <v/>
      </c>
      <c r="I72" t="str">
        <f t="shared" si="103"/>
        <v/>
      </c>
      <c r="J72" t="str">
        <f t="shared" si="103"/>
        <v/>
      </c>
      <c r="K72" t="str">
        <f t="shared" si="103"/>
        <v/>
      </c>
      <c r="L72" t="str">
        <f t="shared" si="103"/>
        <v/>
      </c>
      <c r="M72" s="27" t="str">
        <f t="shared" si="104"/>
        <v>),</v>
      </c>
      <c r="O72" t="str">
        <f>IFERROR(__xludf.DUMMYFUNCTION("if(ISTEXT('Definition (EN)'!T18), SPLIT('Definition (EN)'!T18, "" + "", TRUE), """")"),"")</f>
        <v/>
      </c>
      <c r="Z72" s="70" t="str">
        <f t="shared" si="6"/>
        <v>slot_unslot_activity: [],</v>
      </c>
    </row>
    <row r="73">
      <c r="A73" t="str">
        <f>LOWER('Definition (EN)'!C18&amp;"_"&amp;'Definition (EN)'!D18&amp;"_"&amp;'Definition (EN)'!$Q$3&amp;":")</f>
        <v>slot_unslot_notify:</v>
      </c>
      <c r="B73" t="str">
        <f t="shared" si="102"/>
        <v>%w(</v>
      </c>
      <c r="C73" t="str">
        <f t="shared" si="81"/>
        <v/>
      </c>
      <c r="D73" t="str">
        <f t="shared" ref="D73:L73" si="105">if(ISBLANK(P73), "", " ")&amp;if(ISBLANK(P73), "", P73)</f>
        <v/>
      </c>
      <c r="E73" t="str">
        <f t="shared" si="105"/>
        <v/>
      </c>
      <c r="F73" t="str">
        <f t="shared" si="105"/>
        <v/>
      </c>
      <c r="G73" t="str">
        <f t="shared" si="105"/>
        <v/>
      </c>
      <c r="H73" t="str">
        <f t="shared" si="105"/>
        <v/>
      </c>
      <c r="I73" t="str">
        <f t="shared" si="105"/>
        <v/>
      </c>
      <c r="J73" t="str">
        <f t="shared" si="105"/>
        <v/>
      </c>
      <c r="K73" t="str">
        <f t="shared" si="105"/>
        <v/>
      </c>
      <c r="L73" t="str">
        <f t="shared" si="105"/>
        <v/>
      </c>
      <c r="M73" s="27" t="str">
        <f t="shared" si="104"/>
        <v>),</v>
      </c>
      <c r="O73" t="str">
        <f>IFERROR(__xludf.DUMMYFUNCTION("if(ISTEXT('Definition (EN)'!P18), SPLIT('Definition (EN)'!P18, "" + "", TRUE), """")"),"")</f>
        <v/>
      </c>
      <c r="Z73" s="70" t="str">
        <f t="shared" si="6"/>
        <v>slot_unslot_notify: [],</v>
      </c>
    </row>
    <row r="74">
      <c r="A74" t="str">
        <f>LOWER('Definition (EN)'!C18&amp;"_"&amp;'Definition (EN)'!D18&amp;"_"&amp;'Definition (EN)'!$M$3&amp;":")</f>
        <v>slot_unslot_push:</v>
      </c>
      <c r="B74" t="str">
        <f t="shared" si="102"/>
        <v>%w(</v>
      </c>
      <c r="C74" t="str">
        <f t="shared" si="81"/>
        <v/>
      </c>
      <c r="D74" t="str">
        <f t="shared" ref="D74:L74" si="106">if(ISBLANK(P74), "", " ")&amp;if(ISBLANK(P74), "", P74)</f>
        <v/>
      </c>
      <c r="E74" t="str">
        <f t="shared" si="106"/>
        <v/>
      </c>
      <c r="F74" t="str">
        <f t="shared" si="106"/>
        <v/>
      </c>
      <c r="G74" t="str">
        <f t="shared" si="106"/>
        <v/>
      </c>
      <c r="H74" t="str">
        <f t="shared" si="106"/>
        <v/>
      </c>
      <c r="I74" t="str">
        <f t="shared" si="106"/>
        <v/>
      </c>
      <c r="J74" t="str">
        <f t="shared" si="106"/>
        <v/>
      </c>
      <c r="K74" t="str">
        <f t="shared" si="106"/>
        <v/>
      </c>
      <c r="L74" t="str">
        <f t="shared" si="106"/>
        <v/>
      </c>
      <c r="M74" s="27" t="str">
        <f t="shared" si="104"/>
        <v>),</v>
      </c>
      <c r="O74" t="str">
        <f>IFERROR(__xludf.DUMMYFUNCTION("if(ISTEXT('Definition (EN)'!L18), SPLIT('Definition (EN)'!L18, "" + "", TRUE), """")"),"")</f>
        <v/>
      </c>
      <c r="Z74" s="70" t="str">
        <f t="shared" si="6"/>
        <v>slot_unslot_push: [],</v>
      </c>
    </row>
    <row r="75">
      <c r="C75" t="str">
        <f t="shared" si="81"/>
        <v/>
      </c>
      <c r="D75" t="str">
        <f t="shared" ref="D75:L75" si="107">if(ISBLANK(P75), "", " ")&amp;if(ISBLANK(P75), "", P75)</f>
        <v/>
      </c>
      <c r="E75" t="str">
        <f t="shared" si="107"/>
        <v/>
      </c>
      <c r="F75" t="str">
        <f t="shared" si="107"/>
        <v/>
      </c>
      <c r="G75" t="str">
        <f t="shared" si="107"/>
        <v/>
      </c>
      <c r="H75" t="str">
        <f t="shared" si="107"/>
        <v/>
      </c>
      <c r="I75" t="str">
        <f t="shared" si="107"/>
        <v/>
      </c>
      <c r="J75" t="str">
        <f t="shared" si="107"/>
        <v/>
      </c>
      <c r="K75" t="str">
        <f t="shared" si="107"/>
        <v/>
      </c>
      <c r="L75" t="str">
        <f t="shared" si="107"/>
        <v/>
      </c>
      <c r="Z75" s="70" t="str">
        <f t="shared" si="6"/>
        <v> </v>
      </c>
    </row>
    <row r="76">
      <c r="A76" t="str">
        <f>LOWER('Definition (EN)'!C19&amp;"_"&amp;'Definition (EN)'!D19&amp;"_"&amp;'Definition (EN)'!$I$3&amp;":")</f>
        <v>user_request_me:</v>
      </c>
      <c r="B76" t="str">
        <f t="shared" ref="B76:B79" si="109">"%w("</f>
        <v>%w(</v>
      </c>
      <c r="C76" t="str">
        <f t="shared" si="81"/>
        <v>actor</v>
      </c>
      <c r="D76" t="str">
        <f t="shared" ref="D76:L76" si="108">if(ISBLANK(P76), "", " ")&amp;if(ISBLANK(P76), "", P76)</f>
        <v/>
      </c>
      <c r="E76" t="str">
        <f t="shared" si="108"/>
        <v/>
      </c>
      <c r="F76" t="str">
        <f t="shared" si="108"/>
        <v/>
      </c>
      <c r="G76" t="str">
        <f t="shared" si="108"/>
        <v/>
      </c>
      <c r="H76" t="str">
        <f t="shared" si="108"/>
        <v/>
      </c>
      <c r="I76" t="str">
        <f t="shared" si="108"/>
        <v/>
      </c>
      <c r="J76" t="str">
        <f t="shared" si="108"/>
        <v/>
      </c>
      <c r="K76" t="str">
        <f t="shared" si="108"/>
        <v/>
      </c>
      <c r="L76" t="str">
        <f t="shared" si="108"/>
        <v/>
      </c>
      <c r="M76" s="27" t="str">
        <f t="shared" ref="M76:M79" si="111">"),"</f>
        <v>),</v>
      </c>
      <c r="O76" t="str">
        <f>IFERROR(__xludf.DUMMYFUNCTION("if(ISTEXT('Definition (EN)'!H19), SPLIT('Definition (EN)'!H19, "" + "", TRUE), """")"),"actor")</f>
        <v>actor</v>
      </c>
      <c r="Z76" s="70" t="str">
        <f t="shared" si="6"/>
        <v>user_request_me: %w(actor),</v>
      </c>
    </row>
    <row r="77">
      <c r="A77" t="str">
        <f>LOWER('Definition (EN)'!C19&amp;"_"&amp;'Definition (EN)'!D19&amp;"_"&amp;'Definition (EN)'!$U$3&amp;":")</f>
        <v>user_request_activity:</v>
      </c>
      <c r="B77" t="str">
        <f t="shared" si="109"/>
        <v>%w(</v>
      </c>
      <c r="C77" t="str">
        <f t="shared" si="81"/>
        <v/>
      </c>
      <c r="D77" t="str">
        <f t="shared" ref="D77:L77" si="110">if(ISBLANK(P77), "", " ")&amp;if(ISBLANK(P77), "", P77)</f>
        <v/>
      </c>
      <c r="E77" t="str">
        <f t="shared" si="110"/>
        <v/>
      </c>
      <c r="F77" t="str">
        <f t="shared" si="110"/>
        <v/>
      </c>
      <c r="G77" t="str">
        <f t="shared" si="110"/>
        <v/>
      </c>
      <c r="H77" t="str">
        <f t="shared" si="110"/>
        <v/>
      </c>
      <c r="I77" t="str">
        <f t="shared" si="110"/>
        <v/>
      </c>
      <c r="J77" t="str">
        <f t="shared" si="110"/>
        <v/>
      </c>
      <c r="K77" t="str">
        <f t="shared" si="110"/>
        <v/>
      </c>
      <c r="L77" t="str">
        <f t="shared" si="110"/>
        <v/>
      </c>
      <c r="M77" s="27" t="str">
        <f t="shared" si="111"/>
        <v>),</v>
      </c>
      <c r="O77" t="str">
        <f>IFERROR(__xludf.DUMMYFUNCTION("if(ISTEXT('Definition (EN)'!T19), SPLIT('Definition (EN)'!T19, "" + "", TRUE), """")"),"")</f>
        <v/>
      </c>
      <c r="Z77" s="70" t="str">
        <f t="shared" si="6"/>
        <v>user_request_activity: [],</v>
      </c>
    </row>
    <row r="78">
      <c r="A78" t="str">
        <f>LOWER('Definition (EN)'!C19&amp;"_"&amp;'Definition (EN)'!D19&amp;"_"&amp;'Definition (EN)'!$Q$3&amp;":")</f>
        <v>user_request_notify:</v>
      </c>
      <c r="B78" t="str">
        <f t="shared" si="109"/>
        <v>%w(</v>
      </c>
      <c r="C78" t="str">
        <f t="shared" si="81"/>
        <v>user</v>
      </c>
      <c r="D78" t="str">
        <f t="shared" ref="D78:L78" si="112">if(ISBLANK(P78), "", " ")&amp;if(ISBLANK(P78), "", P78)</f>
        <v/>
      </c>
      <c r="E78" t="str">
        <f t="shared" si="112"/>
        <v/>
      </c>
      <c r="F78" t="str">
        <f t="shared" si="112"/>
        <v/>
      </c>
      <c r="G78" t="str">
        <f t="shared" si="112"/>
        <v/>
      </c>
      <c r="H78" t="str">
        <f t="shared" si="112"/>
        <v/>
      </c>
      <c r="I78" t="str">
        <f t="shared" si="112"/>
        <v/>
      </c>
      <c r="J78" t="str">
        <f t="shared" si="112"/>
        <v/>
      </c>
      <c r="K78" t="str">
        <f t="shared" si="112"/>
        <v/>
      </c>
      <c r="L78" t="str">
        <f t="shared" si="112"/>
        <v/>
      </c>
      <c r="M78" s="27" t="str">
        <f t="shared" si="111"/>
        <v>),</v>
      </c>
      <c r="O78" t="str">
        <f>IFERROR(__xludf.DUMMYFUNCTION("if(ISTEXT('Definition (EN)'!P19), SPLIT('Definition (EN)'!P19, "" + "", TRUE), """")"),"user")</f>
        <v>user</v>
      </c>
      <c r="Z78" s="70" t="str">
        <f t="shared" si="6"/>
        <v>user_request_notify: %w(user),</v>
      </c>
    </row>
    <row r="79">
      <c r="A79" t="str">
        <f>LOWER('Definition (EN)'!C19&amp;"_"&amp;'Definition (EN)'!D19&amp;"_"&amp;'Definition (EN)'!$M$3&amp;":")</f>
        <v>user_request_push:</v>
      </c>
      <c r="B79" t="str">
        <f t="shared" si="109"/>
        <v>%w(</v>
      </c>
      <c r="C79" t="str">
        <f t="shared" si="81"/>
        <v>user</v>
      </c>
      <c r="D79" t="str">
        <f t="shared" ref="D79:L79" si="113">if(ISBLANK(P79), "", " ")&amp;if(ISBLANK(P79), "", P79)</f>
        <v/>
      </c>
      <c r="E79" t="str">
        <f t="shared" si="113"/>
        <v/>
      </c>
      <c r="F79" t="str">
        <f t="shared" si="113"/>
        <v/>
      </c>
      <c r="G79" t="str">
        <f t="shared" si="113"/>
        <v/>
      </c>
      <c r="H79" t="str">
        <f t="shared" si="113"/>
        <v/>
      </c>
      <c r="I79" t="str">
        <f t="shared" si="113"/>
        <v/>
      </c>
      <c r="J79" t="str">
        <f t="shared" si="113"/>
        <v/>
      </c>
      <c r="K79" t="str">
        <f t="shared" si="113"/>
        <v/>
      </c>
      <c r="L79" t="str">
        <f t="shared" si="113"/>
        <v/>
      </c>
      <c r="M79" s="27" t="str">
        <f t="shared" si="111"/>
        <v>),</v>
      </c>
      <c r="O79" t="str">
        <f>IFERROR(__xludf.DUMMYFUNCTION("if(ISTEXT('Definition (EN)'!L19), SPLIT('Definition (EN)'!L19, "" + "", TRUE), """")"),"user")</f>
        <v>user</v>
      </c>
      <c r="Z79" s="70" t="str">
        <f t="shared" si="6"/>
        <v>user_request_push: %w(user),</v>
      </c>
    </row>
    <row r="80">
      <c r="C80" t="str">
        <f t="shared" si="81"/>
        <v/>
      </c>
      <c r="D80" t="str">
        <f t="shared" ref="D80:L80" si="114">if(ISBLANK(P80), "", " ")&amp;if(ISBLANK(P80), "", P80)</f>
        <v/>
      </c>
      <c r="E80" t="str">
        <f t="shared" si="114"/>
        <v/>
      </c>
      <c r="F80" t="str">
        <f t="shared" si="114"/>
        <v/>
      </c>
      <c r="G80" t="str">
        <f t="shared" si="114"/>
        <v/>
      </c>
      <c r="H80" t="str">
        <f t="shared" si="114"/>
        <v/>
      </c>
      <c r="I80" t="str">
        <f t="shared" si="114"/>
        <v/>
      </c>
      <c r="J80" t="str">
        <f t="shared" si="114"/>
        <v/>
      </c>
      <c r="K80" t="str">
        <f t="shared" si="114"/>
        <v/>
      </c>
      <c r="L80" t="str">
        <f t="shared" si="114"/>
        <v/>
      </c>
      <c r="Z80" s="70" t="str">
        <f t="shared" si="6"/>
        <v> </v>
      </c>
    </row>
    <row r="81">
      <c r="A81" t="str">
        <f>LOWER('Definition (EN)'!C20&amp;"_"&amp;'Definition (EN)'!D20&amp;"_"&amp;'Definition (EN)'!$I$3&amp;":")</f>
        <v>slot_private_me:</v>
      </c>
      <c r="B81" t="str">
        <f t="shared" ref="B81:B84" si="116">"%w("</f>
        <v>%w(</v>
      </c>
      <c r="C81" t="str">
        <f t="shared" si="81"/>
        <v>actor</v>
      </c>
      <c r="D81" t="str">
        <f t="shared" ref="D81:L81" si="115">if(ISBLANK(P81), "", " ")&amp;if(ISBLANK(P81), "", P81)</f>
        <v/>
      </c>
      <c r="E81" t="str">
        <f t="shared" si="115"/>
        <v/>
      </c>
      <c r="F81" t="str">
        <f t="shared" si="115"/>
        <v/>
      </c>
      <c r="G81" t="str">
        <f t="shared" si="115"/>
        <v/>
      </c>
      <c r="H81" t="str">
        <f t="shared" si="115"/>
        <v/>
      </c>
      <c r="I81" t="str">
        <f t="shared" si="115"/>
        <v/>
      </c>
      <c r="J81" t="str">
        <f t="shared" si="115"/>
        <v/>
      </c>
      <c r="K81" t="str">
        <f t="shared" si="115"/>
        <v/>
      </c>
      <c r="L81" t="str">
        <f t="shared" si="115"/>
        <v/>
      </c>
      <c r="M81" s="27" t="str">
        <f t="shared" ref="M81:M84" si="118">"),"</f>
        <v>),</v>
      </c>
      <c r="O81" t="str">
        <f>IFERROR(__xludf.DUMMYFUNCTION("if(ISTEXT('Definition (EN)'!H20), SPLIT('Definition (EN)'!H20, "" + "", TRUE), """")"),"actor")</f>
        <v>actor</v>
      </c>
      <c r="Z81" s="70" t="str">
        <f t="shared" si="6"/>
        <v>slot_private_me: %w(actor),</v>
      </c>
    </row>
    <row r="82">
      <c r="A82" t="str">
        <f>LOWER('Definition (EN)'!C20&amp;"_"&amp;'Definition (EN)'!D20&amp;"_"&amp;'Definition (EN)'!$U$3&amp;":")</f>
        <v>slot_private_activity:</v>
      </c>
      <c r="B82" t="str">
        <f t="shared" si="116"/>
        <v>%w(</v>
      </c>
      <c r="C82" t="str">
        <f t="shared" si="81"/>
        <v/>
      </c>
      <c r="D82" t="str">
        <f t="shared" ref="D82:L82" si="117">if(ISBLANK(P82), "", " ")&amp;if(ISBLANK(P82), "", P82)</f>
        <v/>
      </c>
      <c r="E82" t="str">
        <f t="shared" si="117"/>
        <v/>
      </c>
      <c r="F82" t="str">
        <f t="shared" si="117"/>
        <v/>
      </c>
      <c r="G82" t="str">
        <f t="shared" si="117"/>
        <v/>
      </c>
      <c r="H82" t="str">
        <f t="shared" si="117"/>
        <v/>
      </c>
      <c r="I82" t="str">
        <f t="shared" si="117"/>
        <v/>
      </c>
      <c r="J82" t="str">
        <f t="shared" si="117"/>
        <v/>
      </c>
      <c r="K82" t="str">
        <f t="shared" si="117"/>
        <v/>
      </c>
      <c r="L82" t="str">
        <f t="shared" si="117"/>
        <v/>
      </c>
      <c r="M82" s="27" t="str">
        <f t="shared" si="118"/>
        <v>),</v>
      </c>
      <c r="O82" t="str">
        <f>IFERROR(__xludf.DUMMYFUNCTION("if(ISTEXT('Definition (EN)'!T20), SPLIT('Definition (EN)'!T20, "" + "", TRUE), """")"),"")</f>
        <v/>
      </c>
      <c r="Z82" s="70" t="str">
        <f t="shared" si="6"/>
        <v>slot_private_activity: [],</v>
      </c>
    </row>
    <row r="83">
      <c r="A83" t="str">
        <f>LOWER('Definition (EN)'!C20&amp;"_"&amp;'Definition (EN)'!D20&amp;"_"&amp;'Definition (EN)'!$Q$3&amp;":")</f>
        <v>slot_private_notify:</v>
      </c>
      <c r="B83" t="str">
        <f t="shared" si="116"/>
        <v>%w(</v>
      </c>
      <c r="C83" t="str">
        <f t="shared" si="81"/>
        <v>follower</v>
      </c>
      <c r="D83" t="str">
        <f t="shared" ref="D83:L83" si="119">if(ISBLANK(P83), "", " ")&amp;if(ISBLANK(P83), "", P83)</f>
        <v/>
      </c>
      <c r="E83" t="str">
        <f t="shared" si="119"/>
        <v/>
      </c>
      <c r="F83" t="str">
        <f t="shared" si="119"/>
        <v/>
      </c>
      <c r="G83" t="str">
        <f t="shared" si="119"/>
        <v/>
      </c>
      <c r="H83" t="str">
        <f t="shared" si="119"/>
        <v/>
      </c>
      <c r="I83" t="str">
        <f t="shared" si="119"/>
        <v/>
      </c>
      <c r="J83" t="str">
        <f t="shared" si="119"/>
        <v/>
      </c>
      <c r="K83" t="str">
        <f t="shared" si="119"/>
        <v/>
      </c>
      <c r="L83" t="str">
        <f t="shared" si="119"/>
        <v/>
      </c>
      <c r="M83" s="27" t="str">
        <f t="shared" si="118"/>
        <v>),</v>
      </c>
      <c r="O83" t="str">
        <f>IFERROR(__xludf.DUMMYFUNCTION("if(ISTEXT('Definition (EN)'!P20), SPLIT('Definition (EN)'!P20, "" + "", TRUE), """")"),"follower")</f>
        <v>follower</v>
      </c>
      <c r="Z83" s="70" t="str">
        <f t="shared" si="6"/>
        <v>slot_private_notify: %w(follower),</v>
      </c>
    </row>
    <row r="84">
      <c r="A84" t="str">
        <f>LOWER('Definition (EN)'!C20&amp;"_"&amp;'Definition (EN)'!D20&amp;"_"&amp;'Definition (EN)'!$M$3&amp;":")</f>
        <v>slot_private_push:</v>
      </c>
      <c r="B84" t="str">
        <f t="shared" si="116"/>
        <v>%w(</v>
      </c>
      <c r="C84" t="str">
        <f t="shared" si="81"/>
        <v>follower</v>
      </c>
      <c r="D84" t="str">
        <f t="shared" ref="D84:L84" si="120">if(ISBLANK(P84), "", " ")&amp;if(ISBLANK(P84), "", P84)</f>
        <v/>
      </c>
      <c r="E84" t="str">
        <f t="shared" si="120"/>
        <v/>
      </c>
      <c r="F84" t="str">
        <f t="shared" si="120"/>
        <v/>
      </c>
      <c r="G84" t="str">
        <f t="shared" si="120"/>
        <v/>
      </c>
      <c r="H84" t="str">
        <f t="shared" si="120"/>
        <v/>
      </c>
      <c r="I84" t="str">
        <f t="shared" si="120"/>
        <v/>
      </c>
      <c r="J84" t="str">
        <f t="shared" si="120"/>
        <v/>
      </c>
      <c r="K84" t="str">
        <f t="shared" si="120"/>
        <v/>
      </c>
      <c r="L84" t="str">
        <f t="shared" si="120"/>
        <v/>
      </c>
      <c r="M84" s="27" t="str">
        <f t="shared" si="118"/>
        <v>),</v>
      </c>
      <c r="O84" t="str">
        <f>IFERROR(__xludf.DUMMYFUNCTION("if(ISTEXT('Definition (EN)'!L20), SPLIT('Definition (EN)'!L20, "" + "", TRUE), """")"),"follower")</f>
        <v>follower</v>
      </c>
      <c r="Z84" s="70" t="str">
        <f t="shared" si="6"/>
        <v>slot_private_push: %w(follower),</v>
      </c>
    </row>
    <row r="85">
      <c r="C85" t="str">
        <f t="shared" si="81"/>
        <v/>
      </c>
      <c r="D85" t="str">
        <f t="shared" ref="D85:L85" si="121">if(ISBLANK(P85), "", " ")&amp;if(ISBLANK(P85), "", P85)</f>
        <v/>
      </c>
      <c r="E85" t="str">
        <f t="shared" si="121"/>
        <v/>
      </c>
      <c r="F85" t="str">
        <f t="shared" si="121"/>
        <v/>
      </c>
      <c r="G85" t="str">
        <f t="shared" si="121"/>
        <v/>
      </c>
      <c r="H85" t="str">
        <f t="shared" si="121"/>
        <v/>
      </c>
      <c r="I85" t="str">
        <f t="shared" si="121"/>
        <v/>
      </c>
      <c r="J85" t="str">
        <f t="shared" si="121"/>
        <v/>
      </c>
      <c r="K85" t="str">
        <f t="shared" si="121"/>
        <v/>
      </c>
      <c r="L85" t="str">
        <f t="shared" si="121"/>
        <v/>
      </c>
      <c r="Z85" s="70" t="str">
        <f t="shared" si="6"/>
        <v> </v>
      </c>
    </row>
    <row r="86">
      <c r="A86" t="str">
        <f>LOWER('Definition (EN)'!C21&amp;"_"&amp;'Definition (EN)'!D21&amp;"_"&amp;'Definition (EN)'!$I$3&amp;":")</f>
        <v>slot_start_me:</v>
      </c>
      <c r="B86" t="str">
        <f t="shared" ref="B86:B89" si="123">"%w("</f>
        <v>%w(</v>
      </c>
      <c r="C86" t="str">
        <f t="shared" si="81"/>
        <v>actor</v>
      </c>
      <c r="D86" t="str">
        <f t="shared" ref="D86:L86" si="122">if(ISBLANK(P86), "", " ")&amp;if(ISBLANK(P86), "", P86)</f>
        <v/>
      </c>
      <c r="E86" t="str">
        <f t="shared" si="122"/>
        <v/>
      </c>
      <c r="F86" t="str">
        <f t="shared" si="122"/>
        <v/>
      </c>
      <c r="G86" t="str">
        <f t="shared" si="122"/>
        <v/>
      </c>
      <c r="H86" t="str">
        <f t="shared" si="122"/>
        <v/>
      </c>
      <c r="I86" t="str">
        <f t="shared" si="122"/>
        <v/>
      </c>
      <c r="J86" t="str">
        <f t="shared" si="122"/>
        <v/>
      </c>
      <c r="K86" t="str">
        <f t="shared" si="122"/>
        <v/>
      </c>
      <c r="L86" t="str">
        <f t="shared" si="122"/>
        <v/>
      </c>
      <c r="M86" s="27" t="str">
        <f t="shared" ref="M86:M89" si="125">"),"</f>
        <v>),</v>
      </c>
      <c r="O86" t="str">
        <f>IFERROR(__xludf.DUMMYFUNCTION("if(ISTEXT('Definition (EN)'!H21), SPLIT('Definition (EN)'!H21, "" + "", TRUE), """")"),"actor")</f>
        <v>actor</v>
      </c>
      <c r="Z86" s="70" t="str">
        <f t="shared" si="6"/>
        <v>slot_start_me: %w(actor),</v>
      </c>
    </row>
    <row r="87">
      <c r="A87" t="str">
        <f>LOWER('Definition (EN)'!C21&amp;"_"&amp;'Definition (EN)'!D21&amp;"_"&amp;'Definition (EN)'!$U$3&amp;":")</f>
        <v>slot_start_activity:</v>
      </c>
      <c r="B87" t="str">
        <f t="shared" si="123"/>
        <v>%w(</v>
      </c>
      <c r="C87" t="str">
        <f t="shared" si="81"/>
        <v/>
      </c>
      <c r="D87" t="str">
        <f t="shared" ref="D87:L87" si="124">if(ISBLANK(P87), "", " ")&amp;if(ISBLANK(P87), "", P87)</f>
        <v/>
      </c>
      <c r="E87" t="str">
        <f t="shared" si="124"/>
        <v/>
      </c>
      <c r="F87" t="str">
        <f t="shared" si="124"/>
        <v/>
      </c>
      <c r="G87" t="str">
        <f t="shared" si="124"/>
        <v/>
      </c>
      <c r="H87" t="str">
        <f t="shared" si="124"/>
        <v/>
      </c>
      <c r="I87" t="str">
        <f t="shared" si="124"/>
        <v/>
      </c>
      <c r="J87" t="str">
        <f t="shared" si="124"/>
        <v/>
      </c>
      <c r="K87" t="str">
        <f t="shared" si="124"/>
        <v/>
      </c>
      <c r="L87" t="str">
        <f t="shared" si="124"/>
        <v/>
      </c>
      <c r="M87" s="27" t="str">
        <f t="shared" si="125"/>
        <v>),</v>
      </c>
      <c r="O87" t="str">
        <f>IFERROR(__xludf.DUMMYFUNCTION("if(ISTEXT('Definition (EN)'!T21), SPLIT('Definition (EN)'!T21, "" + "", TRUE), """")"),"")</f>
        <v/>
      </c>
      <c r="Z87" s="70" t="str">
        <f t="shared" si="6"/>
        <v>slot_start_activity: [],</v>
      </c>
    </row>
    <row r="88">
      <c r="A88" t="str">
        <f>LOWER('Definition (EN)'!C21&amp;"_"&amp;'Definition (EN)'!D21&amp;"_"&amp;'Definition (EN)'!$Q$3&amp;":")</f>
        <v>slot_start_notify:</v>
      </c>
      <c r="B88" t="str">
        <f t="shared" si="123"/>
        <v>%w(</v>
      </c>
      <c r="C88" t="str">
        <f t="shared" si="81"/>
        <v>follower</v>
      </c>
      <c r="D88" t="str">
        <f t="shared" ref="D88:L88" si="126">if(ISBLANK(P88), "", " ")&amp;if(ISBLANK(P88), "", P88)</f>
        <v/>
      </c>
      <c r="E88" t="str">
        <f t="shared" si="126"/>
        <v/>
      </c>
      <c r="F88" t="str">
        <f t="shared" si="126"/>
        <v/>
      </c>
      <c r="G88" t="str">
        <f t="shared" si="126"/>
        <v/>
      </c>
      <c r="H88" t="str">
        <f t="shared" si="126"/>
        <v/>
      </c>
      <c r="I88" t="str">
        <f t="shared" si="126"/>
        <v/>
      </c>
      <c r="J88" t="str">
        <f t="shared" si="126"/>
        <v/>
      </c>
      <c r="K88" t="str">
        <f t="shared" si="126"/>
        <v/>
      </c>
      <c r="L88" t="str">
        <f t="shared" si="126"/>
        <v/>
      </c>
      <c r="M88" s="27" t="str">
        <f t="shared" si="125"/>
        <v>),</v>
      </c>
      <c r="O88" t="str">
        <f>IFERROR(__xludf.DUMMYFUNCTION("if(ISTEXT('Definition (EN)'!P21), SPLIT('Definition (EN)'!P21, "" + "", TRUE), """")"),"follower")</f>
        <v>follower</v>
      </c>
      <c r="Z88" s="70" t="str">
        <f t="shared" si="6"/>
        <v>slot_start_notify: %w(follower),</v>
      </c>
    </row>
    <row r="89">
      <c r="A89" t="str">
        <f>LOWER('Definition (EN)'!C21&amp;"_"&amp;'Definition (EN)'!D21&amp;"_"&amp;'Definition (EN)'!$M$3&amp;":")</f>
        <v>slot_start_push:</v>
      </c>
      <c r="B89" t="str">
        <f t="shared" si="123"/>
        <v>%w(</v>
      </c>
      <c r="C89" t="str">
        <f t="shared" si="81"/>
        <v>follower</v>
      </c>
      <c r="D89" t="str">
        <f t="shared" ref="D89:L89" si="127">if(ISBLANK(P89), "", " ")&amp;if(ISBLANK(P89), "", P89)</f>
        <v/>
      </c>
      <c r="E89" t="str">
        <f t="shared" si="127"/>
        <v/>
      </c>
      <c r="F89" t="str">
        <f t="shared" si="127"/>
        <v/>
      </c>
      <c r="G89" t="str">
        <f t="shared" si="127"/>
        <v/>
      </c>
      <c r="H89" t="str">
        <f t="shared" si="127"/>
        <v/>
      </c>
      <c r="I89" t="str">
        <f t="shared" si="127"/>
        <v/>
      </c>
      <c r="J89" t="str">
        <f t="shared" si="127"/>
        <v/>
      </c>
      <c r="K89" t="str">
        <f t="shared" si="127"/>
        <v/>
      </c>
      <c r="L89" t="str">
        <f t="shared" si="127"/>
        <v/>
      </c>
      <c r="M89" s="27" t="str">
        <f t="shared" si="125"/>
        <v>),</v>
      </c>
      <c r="O89" t="str">
        <f>IFERROR(__xludf.DUMMYFUNCTION("if(ISTEXT('Definition (EN)'!L21), SPLIT('Definition (EN)'!L21, "" + "", TRUE), """")"),"follower")</f>
        <v>follower</v>
      </c>
      <c r="Z89" s="70" t="str">
        <f t="shared" si="6"/>
        <v>slot_start_push: %w(follower),</v>
      </c>
    </row>
    <row r="90">
      <c r="C90" t="str">
        <f t="shared" si="81"/>
        <v/>
      </c>
      <c r="D90" t="str">
        <f t="shared" ref="D90:L90" si="128">if(ISBLANK(P90), "", " ")&amp;if(ISBLANK(P90), "", P90)</f>
        <v/>
      </c>
      <c r="E90" t="str">
        <f t="shared" si="128"/>
        <v/>
      </c>
      <c r="F90" t="str">
        <f t="shared" si="128"/>
        <v/>
      </c>
      <c r="G90" t="str">
        <f t="shared" si="128"/>
        <v/>
      </c>
      <c r="H90" t="str">
        <f t="shared" si="128"/>
        <v/>
      </c>
      <c r="I90" t="str">
        <f t="shared" si="128"/>
        <v/>
      </c>
      <c r="J90" t="str">
        <f t="shared" si="128"/>
        <v/>
      </c>
      <c r="K90" t="str">
        <f t="shared" si="128"/>
        <v/>
      </c>
      <c r="L90" t="str">
        <f t="shared" si="128"/>
        <v/>
      </c>
      <c r="Z90" s="70" t="str">
        <f t="shared" si="6"/>
        <v> </v>
      </c>
    </row>
    <row r="91">
      <c r="A91" t="str">
        <f>LOWER('Definition (EN)'!C22&amp;"_"&amp;'Definition (EN)'!D22&amp;"_"&amp;'Definition (EN)'!$I$3&amp;":")</f>
        <v>slot_location_me:</v>
      </c>
      <c r="B91" t="str">
        <f t="shared" ref="B91:B94" si="130">"%w("</f>
        <v>%w(</v>
      </c>
      <c r="C91" t="str">
        <f t="shared" si="81"/>
        <v>actor</v>
      </c>
      <c r="D91" t="str">
        <f t="shared" ref="D91:L91" si="129">if(ISBLANK(P91), "", " ")&amp;if(ISBLANK(P91), "", P91)</f>
        <v/>
      </c>
      <c r="E91" t="str">
        <f t="shared" si="129"/>
        <v/>
      </c>
      <c r="F91" t="str">
        <f t="shared" si="129"/>
        <v/>
      </c>
      <c r="G91" t="str">
        <f t="shared" si="129"/>
        <v/>
      </c>
      <c r="H91" t="str">
        <f t="shared" si="129"/>
        <v/>
      </c>
      <c r="I91" t="str">
        <f t="shared" si="129"/>
        <v/>
      </c>
      <c r="J91" t="str">
        <f t="shared" si="129"/>
        <v/>
      </c>
      <c r="K91" t="str">
        <f t="shared" si="129"/>
        <v/>
      </c>
      <c r="L91" t="str">
        <f t="shared" si="129"/>
        <v/>
      </c>
      <c r="M91" s="27" t="str">
        <f t="shared" ref="M91:M94" si="132">"),"</f>
        <v>),</v>
      </c>
      <c r="O91" t="str">
        <f>IFERROR(__xludf.DUMMYFUNCTION("if(ISTEXT('Definition (EN)'!H22), SPLIT('Definition (EN)'!H22, "" + "", TRUE), """")"),"actor")</f>
        <v>actor</v>
      </c>
      <c r="Z91" s="70" t="str">
        <f t="shared" si="6"/>
        <v>slot_location_me: %w(actor),</v>
      </c>
    </row>
    <row r="92">
      <c r="A92" t="str">
        <f>LOWER('Definition (EN)'!C22&amp;"_"&amp;'Definition (EN)'!D22&amp;"_"&amp;'Definition (EN)'!$U$3&amp;":")</f>
        <v>slot_location_activity:</v>
      </c>
      <c r="B92" t="str">
        <f t="shared" si="130"/>
        <v>%w(</v>
      </c>
      <c r="C92" t="str">
        <f t="shared" si="81"/>
        <v/>
      </c>
      <c r="D92" t="str">
        <f t="shared" ref="D92:L92" si="131">if(ISBLANK(P92), "", " ")&amp;if(ISBLANK(P92), "", P92)</f>
        <v/>
      </c>
      <c r="E92" t="str">
        <f t="shared" si="131"/>
        <v/>
      </c>
      <c r="F92" t="str">
        <f t="shared" si="131"/>
        <v/>
      </c>
      <c r="G92" t="str">
        <f t="shared" si="131"/>
        <v/>
      </c>
      <c r="H92" t="str">
        <f t="shared" si="131"/>
        <v/>
      </c>
      <c r="I92" t="str">
        <f t="shared" si="131"/>
        <v/>
      </c>
      <c r="J92" t="str">
        <f t="shared" si="131"/>
        <v/>
      </c>
      <c r="K92" t="str">
        <f t="shared" si="131"/>
        <v/>
      </c>
      <c r="L92" t="str">
        <f t="shared" si="131"/>
        <v/>
      </c>
      <c r="M92" s="27" t="str">
        <f t="shared" si="132"/>
        <v>),</v>
      </c>
      <c r="O92" t="str">
        <f>IFERROR(__xludf.DUMMYFUNCTION("if(ISTEXT('Definition (EN)'!T22), SPLIT('Definition (EN)'!T22, "" + "", TRUE), """")"),"")</f>
        <v/>
      </c>
      <c r="Z92" s="70" t="str">
        <f t="shared" si="6"/>
        <v>slot_location_activity: [],</v>
      </c>
    </row>
    <row r="93">
      <c r="A93" t="str">
        <f>LOWER('Definition (EN)'!C22&amp;"_"&amp;'Definition (EN)'!D22&amp;"_"&amp;'Definition (EN)'!$Q$3&amp;":")</f>
        <v>slot_location_notify:</v>
      </c>
      <c r="B93" t="str">
        <f t="shared" si="130"/>
        <v>%w(</v>
      </c>
      <c r="C93" t="str">
        <f t="shared" si="81"/>
        <v>follower</v>
      </c>
      <c r="D93" t="str">
        <f t="shared" ref="D93:L93" si="133">if(ISBLANK(P93), "", " ")&amp;if(ISBLANK(P93), "", P93)</f>
        <v/>
      </c>
      <c r="E93" t="str">
        <f t="shared" si="133"/>
        <v/>
      </c>
      <c r="F93" t="str">
        <f t="shared" si="133"/>
        <v/>
      </c>
      <c r="G93" t="str">
        <f t="shared" si="133"/>
        <v/>
      </c>
      <c r="H93" t="str">
        <f t="shared" si="133"/>
        <v/>
      </c>
      <c r="I93" t="str">
        <f t="shared" si="133"/>
        <v/>
      </c>
      <c r="J93" t="str">
        <f t="shared" si="133"/>
        <v/>
      </c>
      <c r="K93" t="str">
        <f t="shared" si="133"/>
        <v/>
      </c>
      <c r="L93" t="str">
        <f t="shared" si="133"/>
        <v/>
      </c>
      <c r="M93" s="27" t="str">
        <f t="shared" si="132"/>
        <v>),</v>
      </c>
      <c r="O93" t="str">
        <f>IFERROR(__xludf.DUMMYFUNCTION("if(ISTEXT('Definition (EN)'!P22), SPLIT('Definition (EN)'!P22, "" + "", TRUE), """")"),"follower")</f>
        <v>follower</v>
      </c>
      <c r="Z93" s="70" t="str">
        <f t="shared" si="6"/>
        <v>slot_location_notify: %w(follower),</v>
      </c>
    </row>
    <row r="94">
      <c r="A94" t="str">
        <f>LOWER('Definition (EN)'!C22&amp;"_"&amp;'Definition (EN)'!D22&amp;"_"&amp;'Definition (EN)'!$M$3&amp;":")</f>
        <v>slot_location_push:</v>
      </c>
      <c r="B94" t="str">
        <f t="shared" si="130"/>
        <v>%w(</v>
      </c>
      <c r="C94" t="str">
        <f t="shared" si="81"/>
        <v>follower</v>
      </c>
      <c r="D94" t="str">
        <f t="shared" ref="D94:L94" si="134">if(ISBLANK(P94), "", " ")&amp;if(ISBLANK(P94), "", P94)</f>
        <v/>
      </c>
      <c r="E94" t="str">
        <f t="shared" si="134"/>
        <v/>
      </c>
      <c r="F94" t="str">
        <f t="shared" si="134"/>
        <v/>
      </c>
      <c r="G94" t="str">
        <f t="shared" si="134"/>
        <v/>
      </c>
      <c r="H94" t="str">
        <f t="shared" si="134"/>
        <v/>
      </c>
      <c r="I94" t="str">
        <f t="shared" si="134"/>
        <v/>
      </c>
      <c r="J94" t="str">
        <f t="shared" si="134"/>
        <v/>
      </c>
      <c r="K94" t="str">
        <f t="shared" si="134"/>
        <v/>
      </c>
      <c r="L94" t="str">
        <f t="shared" si="134"/>
        <v/>
      </c>
      <c r="M94" s="27" t="str">
        <f t="shared" si="132"/>
        <v>),</v>
      </c>
      <c r="O94" t="str">
        <f>IFERROR(__xludf.DUMMYFUNCTION("if(ISTEXT('Definition (EN)'!L22), SPLIT('Definition (EN)'!L22, "" + "", TRUE), """")"),"follower")</f>
        <v>follower</v>
      </c>
      <c r="Z94" s="70" t="str">
        <f t="shared" si="6"/>
        <v>slot_location_push: %w(follower),</v>
      </c>
    </row>
    <row r="95">
      <c r="C95" t="str">
        <f t="shared" si="81"/>
        <v/>
      </c>
      <c r="D95" t="str">
        <f t="shared" ref="D95:L95" si="135">if(ISBLANK(P95), "", " ")&amp;if(ISBLANK(P95), "", P95)</f>
        <v/>
      </c>
      <c r="E95" t="str">
        <f t="shared" si="135"/>
        <v/>
      </c>
      <c r="F95" t="str">
        <f t="shared" si="135"/>
        <v/>
      </c>
      <c r="G95" t="str">
        <f t="shared" si="135"/>
        <v/>
      </c>
      <c r="H95" t="str">
        <f t="shared" si="135"/>
        <v/>
      </c>
      <c r="I95" t="str">
        <f t="shared" si="135"/>
        <v/>
      </c>
      <c r="J95" t="str">
        <f t="shared" si="135"/>
        <v/>
      </c>
      <c r="K95" t="str">
        <f t="shared" si="135"/>
        <v/>
      </c>
      <c r="L95" t="str">
        <f t="shared" si="135"/>
        <v/>
      </c>
      <c r="Z95" s="70" t="str">
        <f t="shared" si="6"/>
        <v> </v>
      </c>
    </row>
    <row r="96">
      <c r="A96" t="str">
        <f>LOWER('Definition (EN)'!C23&amp;"_"&amp;'Definition (EN)'!D23&amp;"_"&amp;'Definition (EN)'!$I$3&amp;":")</f>
        <v>user_unfriend_me:</v>
      </c>
      <c r="B96" t="str">
        <f t="shared" ref="B96:B99" si="137">"%w("</f>
        <v>%w(</v>
      </c>
      <c r="C96" t="str">
        <f t="shared" si="81"/>
        <v>actor</v>
      </c>
      <c r="D96" t="str">
        <f t="shared" ref="D96:L96" si="136">if(ISBLANK(P96), "", " ")&amp;if(ISBLANK(P96), "", P96)</f>
        <v/>
      </c>
      <c r="E96" t="str">
        <f t="shared" si="136"/>
        <v/>
      </c>
      <c r="F96" t="str">
        <f t="shared" si="136"/>
        <v/>
      </c>
      <c r="G96" t="str">
        <f t="shared" si="136"/>
        <v/>
      </c>
      <c r="H96" t="str">
        <f t="shared" si="136"/>
        <v/>
      </c>
      <c r="I96" t="str">
        <f t="shared" si="136"/>
        <v/>
      </c>
      <c r="J96" t="str">
        <f t="shared" si="136"/>
        <v/>
      </c>
      <c r="K96" t="str">
        <f t="shared" si="136"/>
        <v/>
      </c>
      <c r="L96" t="str">
        <f t="shared" si="136"/>
        <v/>
      </c>
      <c r="M96" s="27" t="str">
        <f t="shared" ref="M96:M99" si="139">"),"</f>
        <v>),</v>
      </c>
      <c r="O96" t="str">
        <f>IFERROR(__xludf.DUMMYFUNCTION("if(ISTEXT('Definition (EN)'!H23), SPLIT('Definition (EN)'!H23, "" + "", TRUE), """")"),"actor")</f>
        <v>actor</v>
      </c>
      <c r="Z96" s="70" t="str">
        <f t="shared" si="6"/>
        <v>user_unfriend_me: %w(actor),</v>
      </c>
    </row>
    <row r="97">
      <c r="A97" t="str">
        <f>LOWER('Definition (EN)'!C23&amp;"_"&amp;'Definition (EN)'!D23&amp;"_"&amp;'Definition (EN)'!$U$3&amp;":")</f>
        <v>user_unfriend_activity:</v>
      </c>
      <c r="B97" t="str">
        <f t="shared" si="137"/>
        <v>%w(</v>
      </c>
      <c r="C97" t="str">
        <f t="shared" si="81"/>
        <v/>
      </c>
      <c r="D97" t="str">
        <f t="shared" ref="D97:L97" si="138">if(ISBLANK(P97), "", " ")&amp;if(ISBLANK(P97), "", P97)</f>
        <v/>
      </c>
      <c r="E97" t="str">
        <f t="shared" si="138"/>
        <v/>
      </c>
      <c r="F97" t="str">
        <f t="shared" si="138"/>
        <v/>
      </c>
      <c r="G97" t="str">
        <f t="shared" si="138"/>
        <v/>
      </c>
      <c r="H97" t="str">
        <f t="shared" si="138"/>
        <v/>
      </c>
      <c r="I97" t="str">
        <f t="shared" si="138"/>
        <v/>
      </c>
      <c r="J97" t="str">
        <f t="shared" si="138"/>
        <v/>
      </c>
      <c r="K97" t="str">
        <f t="shared" si="138"/>
        <v/>
      </c>
      <c r="L97" t="str">
        <f t="shared" si="138"/>
        <v/>
      </c>
      <c r="M97" s="27" t="str">
        <f t="shared" si="139"/>
        <v>),</v>
      </c>
      <c r="O97" t="str">
        <f>IFERROR(__xludf.DUMMYFUNCTION("if(ISTEXT('Definition (EN)'!T23), SPLIT('Definition (EN)'!T23, "" + "", TRUE), """")"),"")</f>
        <v/>
      </c>
      <c r="Z97" s="70" t="str">
        <f t="shared" si="6"/>
        <v>user_unfriend_activity: [],</v>
      </c>
    </row>
    <row r="98">
      <c r="A98" t="str">
        <f>LOWER('Definition (EN)'!C23&amp;"_"&amp;'Definition (EN)'!D23&amp;"_"&amp;'Definition (EN)'!$Q$3&amp;":")</f>
        <v>user_unfriend_notify:</v>
      </c>
      <c r="B98" t="str">
        <f t="shared" si="137"/>
        <v>%w(</v>
      </c>
      <c r="C98" t="str">
        <f t="shared" si="81"/>
        <v>user</v>
      </c>
      <c r="D98" t="str">
        <f t="shared" ref="D98:L98" si="140">if(ISBLANK(P98), "", " ")&amp;if(ISBLANK(P98), "", P98)</f>
        <v/>
      </c>
      <c r="E98" t="str">
        <f t="shared" si="140"/>
        <v/>
      </c>
      <c r="F98" t="str">
        <f t="shared" si="140"/>
        <v/>
      </c>
      <c r="G98" t="str">
        <f t="shared" si="140"/>
        <v/>
      </c>
      <c r="H98" t="str">
        <f t="shared" si="140"/>
        <v/>
      </c>
      <c r="I98" t="str">
        <f t="shared" si="140"/>
        <v/>
      </c>
      <c r="J98" t="str">
        <f t="shared" si="140"/>
        <v/>
      </c>
      <c r="K98" t="str">
        <f t="shared" si="140"/>
        <v/>
      </c>
      <c r="L98" t="str">
        <f t="shared" si="140"/>
        <v/>
      </c>
      <c r="M98" s="27" t="str">
        <f t="shared" si="139"/>
        <v>),</v>
      </c>
      <c r="O98" t="str">
        <f>IFERROR(__xludf.DUMMYFUNCTION("if(ISTEXT('Definition (EN)'!P23), SPLIT('Definition (EN)'!P23, "" + "", TRUE), """")"),"user")</f>
        <v>user</v>
      </c>
      <c r="Z98" s="70" t="str">
        <f t="shared" si="6"/>
        <v>user_unfriend_notify: %w(user),</v>
      </c>
    </row>
    <row r="99">
      <c r="A99" t="str">
        <f>LOWER('Definition (EN)'!C23&amp;"_"&amp;'Definition (EN)'!D23&amp;"_"&amp;'Definition (EN)'!$M$3&amp;":")</f>
        <v>user_unfriend_push:</v>
      </c>
      <c r="B99" t="str">
        <f t="shared" si="137"/>
        <v>%w(</v>
      </c>
      <c r="C99" t="str">
        <f t="shared" si="81"/>
        <v/>
      </c>
      <c r="D99" t="str">
        <f t="shared" ref="D99:L99" si="141">if(ISBLANK(P99), "", " ")&amp;if(ISBLANK(P99), "", P99)</f>
        <v/>
      </c>
      <c r="E99" t="str">
        <f t="shared" si="141"/>
        <v/>
      </c>
      <c r="F99" t="str">
        <f t="shared" si="141"/>
        <v/>
      </c>
      <c r="G99" t="str">
        <f t="shared" si="141"/>
        <v/>
      </c>
      <c r="H99" t="str">
        <f t="shared" si="141"/>
        <v/>
      </c>
      <c r="I99" t="str">
        <f t="shared" si="141"/>
        <v/>
      </c>
      <c r="J99" t="str">
        <f t="shared" si="141"/>
        <v/>
      </c>
      <c r="K99" t="str">
        <f t="shared" si="141"/>
        <v/>
      </c>
      <c r="L99" t="str">
        <f t="shared" si="141"/>
        <v/>
      </c>
      <c r="M99" s="27" t="str">
        <f t="shared" si="139"/>
        <v>),</v>
      </c>
      <c r="O99" t="str">
        <f>IFERROR(__xludf.DUMMYFUNCTION("if(ISTEXT('Definition (EN)'!L23), SPLIT('Definition (EN)'!L23, "" + "", TRUE), """")"),"")</f>
        <v/>
      </c>
      <c r="Z99" s="70" t="str">
        <f t="shared" si="6"/>
        <v>user_unfriend_push: [],</v>
      </c>
    </row>
    <row r="100">
      <c r="C100" t="str">
        <f t="shared" si="81"/>
        <v/>
      </c>
      <c r="D100" t="str">
        <f t="shared" ref="D100:L100" si="142">if(ISBLANK(P100), "", " ")&amp;if(ISBLANK(P100), "", P100)</f>
        <v/>
      </c>
      <c r="E100" t="str">
        <f t="shared" si="142"/>
        <v/>
      </c>
      <c r="F100" t="str">
        <f t="shared" si="142"/>
        <v/>
      </c>
      <c r="G100" t="str">
        <f t="shared" si="142"/>
        <v/>
      </c>
      <c r="H100" t="str">
        <f t="shared" si="142"/>
        <v/>
      </c>
      <c r="I100" t="str">
        <f t="shared" si="142"/>
        <v/>
      </c>
      <c r="J100" t="str">
        <f t="shared" si="142"/>
        <v/>
      </c>
      <c r="K100" t="str">
        <f t="shared" si="142"/>
        <v/>
      </c>
      <c r="L100" t="str">
        <f t="shared" si="142"/>
        <v/>
      </c>
      <c r="Z100" s="70" t="str">
        <f t="shared" si="6"/>
        <v> </v>
      </c>
    </row>
    <row r="101">
      <c r="A101" t="str">
        <f>LOWER('Definition (EN)'!C24&amp;"_"&amp;'Definition (EN)'!D24&amp;"_"&amp;'Definition (EN)'!$I$3&amp;":")</f>
        <v>user_reject_me:</v>
      </c>
      <c r="B101" t="str">
        <f t="shared" ref="B101:B104" si="144">"%w("</f>
        <v>%w(</v>
      </c>
      <c r="C101" t="str">
        <f t="shared" si="81"/>
        <v>actor</v>
      </c>
      <c r="D101" t="str">
        <f t="shared" ref="D101:L101" si="143">if(ISBLANK(P101), "", " ")&amp;if(ISBLANK(P101), "", P101)</f>
        <v/>
      </c>
      <c r="E101" t="str">
        <f t="shared" si="143"/>
        <v/>
      </c>
      <c r="F101" t="str">
        <f t="shared" si="143"/>
        <v/>
      </c>
      <c r="G101" t="str">
        <f t="shared" si="143"/>
        <v/>
      </c>
      <c r="H101" t="str">
        <f t="shared" si="143"/>
        <v/>
      </c>
      <c r="I101" t="str">
        <f t="shared" si="143"/>
        <v/>
      </c>
      <c r="J101" t="str">
        <f t="shared" si="143"/>
        <v/>
      </c>
      <c r="K101" t="str">
        <f t="shared" si="143"/>
        <v/>
      </c>
      <c r="L101" t="str">
        <f t="shared" si="143"/>
        <v/>
      </c>
      <c r="M101" s="27" t="str">
        <f t="shared" ref="M101:M104" si="146">"),"</f>
        <v>),</v>
      </c>
      <c r="O101" t="str">
        <f>IFERROR(__xludf.DUMMYFUNCTION("if(ISTEXT('Definition (EN)'!H24), SPLIT('Definition (EN)'!H24, "" + "", TRUE), """")"),"actor")</f>
        <v>actor</v>
      </c>
      <c r="Z101" s="70" t="str">
        <f t="shared" si="6"/>
        <v>user_reject_me: %w(actor),</v>
      </c>
    </row>
    <row r="102">
      <c r="A102" t="str">
        <f>LOWER('Definition (EN)'!C24&amp;"_"&amp;'Definition (EN)'!D24&amp;"_"&amp;'Definition (EN)'!$U$3&amp;":")</f>
        <v>user_reject_activity:</v>
      </c>
      <c r="B102" t="str">
        <f t="shared" si="144"/>
        <v>%w(</v>
      </c>
      <c r="C102" t="str">
        <f t="shared" si="81"/>
        <v/>
      </c>
      <c r="D102" t="str">
        <f t="shared" ref="D102:L102" si="145">if(ISBLANK(P102), "", " ")&amp;if(ISBLANK(P102), "", P102)</f>
        <v/>
      </c>
      <c r="E102" t="str">
        <f t="shared" si="145"/>
        <v/>
      </c>
      <c r="F102" t="str">
        <f t="shared" si="145"/>
        <v/>
      </c>
      <c r="G102" t="str">
        <f t="shared" si="145"/>
        <v/>
      </c>
      <c r="H102" t="str">
        <f t="shared" si="145"/>
        <v/>
      </c>
      <c r="I102" t="str">
        <f t="shared" si="145"/>
        <v/>
      </c>
      <c r="J102" t="str">
        <f t="shared" si="145"/>
        <v/>
      </c>
      <c r="K102" t="str">
        <f t="shared" si="145"/>
        <v/>
      </c>
      <c r="L102" t="str">
        <f t="shared" si="145"/>
        <v/>
      </c>
      <c r="M102" s="27" t="str">
        <f t="shared" si="146"/>
        <v>),</v>
      </c>
      <c r="O102" t="str">
        <f>IFERROR(__xludf.DUMMYFUNCTION("if(ISTEXT('Definition (EN)'!T24), SPLIT('Definition (EN)'!T24, "" + "", TRUE), """")"),"")</f>
        <v/>
      </c>
      <c r="Z102" s="70" t="str">
        <f t="shared" si="6"/>
        <v>user_reject_activity: [],</v>
      </c>
    </row>
    <row r="103">
      <c r="A103" t="str">
        <f>LOWER('Definition (EN)'!C24&amp;"_"&amp;'Definition (EN)'!D24&amp;"_"&amp;'Definition (EN)'!$Q$3&amp;":")</f>
        <v>user_reject_notify:</v>
      </c>
      <c r="B103" t="str">
        <f t="shared" si="144"/>
        <v>%w(</v>
      </c>
      <c r="C103" t="str">
        <f t="shared" si="81"/>
        <v>user</v>
      </c>
      <c r="D103" t="str">
        <f t="shared" ref="D103:L103" si="147">if(ISBLANK(P103), "", " ")&amp;if(ISBLANK(P103), "", P103)</f>
        <v/>
      </c>
      <c r="E103" t="str">
        <f t="shared" si="147"/>
        <v/>
      </c>
      <c r="F103" t="str">
        <f t="shared" si="147"/>
        <v/>
      </c>
      <c r="G103" t="str">
        <f t="shared" si="147"/>
        <v/>
      </c>
      <c r="H103" t="str">
        <f t="shared" si="147"/>
        <v/>
      </c>
      <c r="I103" t="str">
        <f t="shared" si="147"/>
        <v/>
      </c>
      <c r="J103" t="str">
        <f t="shared" si="147"/>
        <v/>
      </c>
      <c r="K103" t="str">
        <f t="shared" si="147"/>
        <v/>
      </c>
      <c r="L103" t="str">
        <f t="shared" si="147"/>
        <v/>
      </c>
      <c r="M103" s="27" t="str">
        <f t="shared" si="146"/>
        <v>),</v>
      </c>
      <c r="O103" t="str">
        <f>IFERROR(__xludf.DUMMYFUNCTION("if(ISTEXT('Definition (EN)'!P24), SPLIT('Definition (EN)'!P24, "" + "", TRUE), """")"),"user")</f>
        <v>user</v>
      </c>
      <c r="Z103" s="70" t="str">
        <f t="shared" si="6"/>
        <v>user_reject_notify: %w(user),</v>
      </c>
    </row>
    <row r="104">
      <c r="A104" t="str">
        <f>LOWER('Definition (EN)'!C24&amp;"_"&amp;'Definition (EN)'!D24&amp;"_"&amp;'Definition (EN)'!$M$3&amp;":")</f>
        <v>user_reject_push:</v>
      </c>
      <c r="B104" t="str">
        <f t="shared" si="144"/>
        <v>%w(</v>
      </c>
      <c r="C104" t="str">
        <f t="shared" si="81"/>
        <v/>
      </c>
      <c r="D104" t="str">
        <f t="shared" ref="D104:L104" si="148">if(ISBLANK(P104), "", " ")&amp;if(ISBLANK(P104), "", P104)</f>
        <v/>
      </c>
      <c r="E104" t="str">
        <f t="shared" si="148"/>
        <v/>
      </c>
      <c r="F104" t="str">
        <f t="shared" si="148"/>
        <v/>
      </c>
      <c r="G104" t="str">
        <f t="shared" si="148"/>
        <v/>
      </c>
      <c r="H104" t="str">
        <f t="shared" si="148"/>
        <v/>
      </c>
      <c r="I104" t="str">
        <f t="shared" si="148"/>
        <v/>
      </c>
      <c r="J104" t="str">
        <f t="shared" si="148"/>
        <v/>
      </c>
      <c r="K104" t="str">
        <f t="shared" si="148"/>
        <v/>
      </c>
      <c r="L104" t="str">
        <f t="shared" si="148"/>
        <v/>
      </c>
      <c r="M104" s="27" t="str">
        <f t="shared" si="146"/>
        <v>),</v>
      </c>
      <c r="O104" t="str">
        <f>IFERROR(__xludf.DUMMYFUNCTION("if(ISTEXT('Definition (EN)'!L24), SPLIT('Definition (EN)'!L24, "" + "", TRUE), """")"),"")</f>
        <v/>
      </c>
      <c r="Z104" s="70" t="str">
        <f t="shared" si="6"/>
        <v>user_reject_push: [],</v>
      </c>
    </row>
    <row r="105">
      <c r="C105" t="str">
        <f t="shared" si="81"/>
        <v/>
      </c>
      <c r="D105" t="str">
        <f t="shared" ref="D105:L105" si="149">if(ISBLANK(P105), "", " ")&amp;if(ISBLANK(P105), "", P105)</f>
        <v/>
      </c>
      <c r="E105" t="str">
        <f t="shared" si="149"/>
        <v/>
      </c>
      <c r="F105" t="str">
        <f t="shared" si="149"/>
        <v/>
      </c>
      <c r="G105" t="str">
        <f t="shared" si="149"/>
        <v/>
      </c>
      <c r="H105" t="str">
        <f t="shared" si="149"/>
        <v/>
      </c>
      <c r="I105" t="str">
        <f t="shared" si="149"/>
        <v/>
      </c>
      <c r="J105" t="str">
        <f t="shared" si="149"/>
        <v/>
      </c>
      <c r="K105" t="str">
        <f t="shared" si="149"/>
        <v/>
      </c>
      <c r="L105" t="str">
        <f t="shared" si="149"/>
        <v/>
      </c>
      <c r="Z105" s="70" t="str">
        <f t="shared" si="6"/>
        <v> </v>
      </c>
    </row>
    <row r="106">
      <c r="A106" t="str">
        <f>LOWER('Definition (EN)'!C25&amp;"_"&amp;'Definition (EN)'!D25&amp;"_"&amp;'Definition (EN)'!$I$3&amp;":")</f>
        <v>slot_tagged_me:</v>
      </c>
      <c r="B106" t="str">
        <f t="shared" ref="B106:B109" si="151">"%w("</f>
        <v>%w(</v>
      </c>
      <c r="C106" t="str">
        <f t="shared" si="81"/>
        <v>actor</v>
      </c>
      <c r="D106" t="str">
        <f t="shared" ref="D106:L106" si="150">if(ISBLANK(P106), "", " ")&amp;if(ISBLANK(P106), "", P106)</f>
        <v/>
      </c>
      <c r="E106" t="str">
        <f t="shared" si="150"/>
        <v/>
      </c>
      <c r="F106" t="str">
        <f t="shared" si="150"/>
        <v/>
      </c>
      <c r="G106" t="str">
        <f t="shared" si="150"/>
        <v/>
      </c>
      <c r="H106" t="str">
        <f t="shared" si="150"/>
        <v/>
      </c>
      <c r="I106" t="str">
        <f t="shared" si="150"/>
        <v/>
      </c>
      <c r="J106" t="str">
        <f t="shared" si="150"/>
        <v/>
      </c>
      <c r="K106" t="str">
        <f t="shared" si="150"/>
        <v/>
      </c>
      <c r="L106" t="str">
        <f t="shared" si="150"/>
        <v/>
      </c>
      <c r="M106" s="27" t="str">
        <f t="shared" ref="M106:M109" si="153">"),"</f>
        <v>),</v>
      </c>
      <c r="O106" t="str">
        <f>IFERROR(__xludf.DUMMYFUNCTION("if(ISTEXT('Definition (EN)'!H25), SPLIT('Definition (EN)'!H25, "" + "", TRUE), """")"),"actor")</f>
        <v>actor</v>
      </c>
      <c r="Z106" s="70" t="str">
        <f t="shared" si="6"/>
        <v>slot_tagged_me: %w(actor),</v>
      </c>
    </row>
    <row r="107">
      <c r="A107" t="str">
        <f>LOWER('Definition (EN)'!C25&amp;"_"&amp;'Definition (EN)'!D25&amp;"_"&amp;'Definition (EN)'!$U$3&amp;":")</f>
        <v>slot_tagged_activity:</v>
      </c>
      <c r="B107" t="str">
        <f t="shared" si="151"/>
        <v>%w(</v>
      </c>
      <c r="C107" t="str">
        <f t="shared" si="81"/>
        <v>friends</v>
      </c>
      <c r="D107" t="str">
        <f t="shared" ref="D107:L107" si="152">if(ISBLANK(P107), "", " ")&amp;if(ISBLANK(P107), "", P107)</f>
        <v> followers</v>
      </c>
      <c r="E107" t="str">
        <f t="shared" si="152"/>
        <v> member</v>
      </c>
      <c r="F107" t="str">
        <f t="shared" si="152"/>
        <v> creator</v>
      </c>
      <c r="G107" t="str">
        <f t="shared" si="152"/>
        <v/>
      </c>
      <c r="H107" t="str">
        <f t="shared" si="152"/>
        <v/>
      </c>
      <c r="I107" t="str">
        <f t="shared" si="152"/>
        <v/>
      </c>
      <c r="J107" t="str">
        <f t="shared" si="152"/>
        <v/>
      </c>
      <c r="K107" t="str">
        <f t="shared" si="152"/>
        <v/>
      </c>
      <c r="L107" t="str">
        <f t="shared" si="152"/>
        <v/>
      </c>
      <c r="M107" s="27" t="str">
        <f t="shared" si="153"/>
        <v>),</v>
      </c>
      <c r="O107" t="str">
        <f>IFERROR(__xludf.DUMMYFUNCTION("if(ISTEXT('Definition (EN)'!T25), SPLIT('Definition (EN)'!T25, "" + "", TRUE), """")"),"friends")</f>
        <v>friends</v>
      </c>
      <c r="P107" t="s">
        <v>498</v>
      </c>
      <c r="Q107" t="s">
        <v>288</v>
      </c>
      <c r="R107" t="s">
        <v>47</v>
      </c>
      <c r="Z107" s="70" t="str">
        <f t="shared" si="6"/>
        <v>slot_tagged_activity: %w(friends followers member creator),</v>
      </c>
    </row>
    <row r="108">
      <c r="A108" t="str">
        <f>LOWER('Definition (EN)'!C25&amp;"_"&amp;'Definition (EN)'!D25&amp;"_"&amp;'Definition (EN)'!$Q$3&amp;":")</f>
        <v>slot_tagged_notify:</v>
      </c>
      <c r="B108" t="str">
        <f t="shared" si="151"/>
        <v>%w(</v>
      </c>
      <c r="C108" t="str">
        <f t="shared" si="81"/>
        <v>foreign</v>
      </c>
      <c r="D108" t="str">
        <f t="shared" ref="D108:L108" si="154">if(ISBLANK(P108), "", " ")&amp;if(ISBLANK(P108), "", P108)</f>
        <v> creator</v>
      </c>
      <c r="E108" t="str">
        <f t="shared" si="154"/>
        <v/>
      </c>
      <c r="F108" t="str">
        <f t="shared" si="154"/>
        <v/>
      </c>
      <c r="G108" t="str">
        <f t="shared" si="154"/>
        <v/>
      </c>
      <c r="H108" t="str">
        <f t="shared" si="154"/>
        <v/>
      </c>
      <c r="I108" t="str">
        <f t="shared" si="154"/>
        <v/>
      </c>
      <c r="J108" t="str">
        <f t="shared" si="154"/>
        <v/>
      </c>
      <c r="K108" t="str">
        <f t="shared" si="154"/>
        <v/>
      </c>
      <c r="L108" t="str">
        <f t="shared" si="154"/>
        <v/>
      </c>
      <c r="M108" s="27" t="str">
        <f t="shared" si="153"/>
        <v>),</v>
      </c>
      <c r="O108" t="str">
        <f>IFERROR(__xludf.DUMMYFUNCTION("if(ISTEXT('Definition (EN)'!P25), SPLIT('Definition (EN)'!P25, "" + "", TRUE), """")"),"foreign")</f>
        <v>foreign</v>
      </c>
      <c r="P108" t="s">
        <v>47</v>
      </c>
      <c r="Z108" s="70" t="str">
        <f t="shared" si="6"/>
        <v>slot_tagged_notify: %w(foreign creator),</v>
      </c>
    </row>
    <row r="109">
      <c r="A109" t="str">
        <f>LOWER('Definition (EN)'!C25&amp;"_"&amp;'Definition (EN)'!D25&amp;"_"&amp;'Definition (EN)'!$M$3&amp;":")</f>
        <v>slot_tagged_push:</v>
      </c>
      <c r="B109" t="str">
        <f t="shared" si="151"/>
        <v>%w(</v>
      </c>
      <c r="C109" t="str">
        <f t="shared" si="81"/>
        <v>foreign</v>
      </c>
      <c r="D109" t="str">
        <f t="shared" ref="D109:L109" si="155">if(ISBLANK(P109), "", " ")&amp;if(ISBLANK(P109), "", P109)</f>
        <v/>
      </c>
      <c r="E109" t="str">
        <f t="shared" si="155"/>
        <v/>
      </c>
      <c r="F109" t="str">
        <f t="shared" si="155"/>
        <v/>
      </c>
      <c r="G109" t="str">
        <f t="shared" si="155"/>
        <v/>
      </c>
      <c r="H109" t="str">
        <f t="shared" si="155"/>
        <v/>
      </c>
      <c r="I109" t="str">
        <f t="shared" si="155"/>
        <v/>
      </c>
      <c r="J109" t="str">
        <f t="shared" si="155"/>
        <v/>
      </c>
      <c r="K109" t="str">
        <f t="shared" si="155"/>
        <v/>
      </c>
      <c r="L109" t="str">
        <f t="shared" si="155"/>
        <v/>
      </c>
      <c r="M109" s="27" t="str">
        <f t="shared" si="153"/>
        <v>),</v>
      </c>
      <c r="O109" t="str">
        <f>IFERROR(__xludf.DUMMYFUNCTION("if(ISTEXT('Definition (EN)'!L25), SPLIT('Definition (EN)'!L25, "" + "", TRUE), """")"),"foreign")</f>
        <v>foreign</v>
      </c>
      <c r="Z109" s="70" t="str">
        <f t="shared" si="6"/>
        <v>slot_tagged_push: %w(foreign),</v>
      </c>
    </row>
    <row r="110">
      <c r="C110" t="str">
        <f t="shared" si="81"/>
        <v/>
      </c>
      <c r="D110" t="str">
        <f t="shared" ref="D110:L110" si="156">if(ISBLANK(P110), "", " ")&amp;if(ISBLANK(P110), "", P110)</f>
        <v/>
      </c>
      <c r="E110" t="str">
        <f t="shared" si="156"/>
        <v/>
      </c>
      <c r="F110" t="str">
        <f t="shared" si="156"/>
        <v/>
      </c>
      <c r="G110" t="str">
        <f t="shared" si="156"/>
        <v/>
      </c>
      <c r="H110" t="str">
        <f t="shared" si="156"/>
        <v/>
      </c>
      <c r="I110" t="str">
        <f t="shared" si="156"/>
        <v/>
      </c>
      <c r="J110" t="str">
        <f t="shared" si="156"/>
        <v/>
      </c>
      <c r="K110" t="str">
        <f t="shared" si="156"/>
        <v/>
      </c>
      <c r="L110" t="str">
        <f t="shared" si="156"/>
        <v/>
      </c>
      <c r="Z110" s="70" t="str">
        <f t="shared" si="6"/>
        <v> </v>
      </c>
    </row>
    <row r="111">
      <c r="A111" t="str">
        <f>LOWER('Definition (EN)'!C26&amp;"_"&amp;'Definition (EN)'!D26&amp;"_"&amp;'Definition (EN)'!$I$3&amp;":")</f>
        <v>group_request_me:</v>
      </c>
      <c r="B111" t="str">
        <f t="shared" ref="B111:B114" si="158">"%w("</f>
        <v>%w(</v>
      </c>
      <c r="C111" t="str">
        <f t="shared" si="81"/>
        <v>actor</v>
      </c>
      <c r="D111" t="str">
        <f t="shared" ref="D111:L111" si="157">if(ISBLANK(P111), "", " ")&amp;if(ISBLANK(P111), "", P111)</f>
        <v/>
      </c>
      <c r="E111" t="str">
        <f t="shared" si="157"/>
        <v/>
      </c>
      <c r="F111" t="str">
        <f t="shared" si="157"/>
        <v/>
      </c>
      <c r="G111" t="str">
        <f t="shared" si="157"/>
        <v/>
      </c>
      <c r="H111" t="str">
        <f t="shared" si="157"/>
        <v/>
      </c>
      <c r="I111" t="str">
        <f t="shared" si="157"/>
        <v/>
      </c>
      <c r="J111" t="str">
        <f t="shared" si="157"/>
        <v/>
      </c>
      <c r="K111" t="str">
        <f t="shared" si="157"/>
        <v/>
      </c>
      <c r="L111" t="str">
        <f t="shared" si="157"/>
        <v/>
      </c>
      <c r="M111" s="27" t="str">
        <f t="shared" ref="M111:M114" si="160">"),"</f>
        <v>),</v>
      </c>
      <c r="O111" t="str">
        <f>IFERROR(__xludf.DUMMYFUNCTION("if(ISTEXT('Definition (EN)'!H26), SPLIT('Definition (EN)'!H26, "" + "", TRUE), """")"),"actor")</f>
        <v>actor</v>
      </c>
      <c r="Z111" s="70" t="str">
        <f t="shared" si="6"/>
        <v>group_request_me: %w(actor),</v>
      </c>
    </row>
    <row r="112">
      <c r="A112" t="str">
        <f>LOWER('Definition (EN)'!C26&amp;"_"&amp;'Definition (EN)'!D26&amp;"_"&amp;'Definition (EN)'!$U$3&amp;":")</f>
        <v>group_request_activity:</v>
      </c>
      <c r="B112" t="str">
        <f t="shared" si="158"/>
        <v>%w(</v>
      </c>
      <c r="C112" t="str">
        <f t="shared" si="81"/>
        <v/>
      </c>
      <c r="D112" t="str">
        <f t="shared" ref="D112:L112" si="159">if(ISBLANK(P112), "", " ")&amp;if(ISBLANK(P112), "", P112)</f>
        <v/>
      </c>
      <c r="E112" t="str">
        <f t="shared" si="159"/>
        <v/>
      </c>
      <c r="F112" t="str">
        <f t="shared" si="159"/>
        <v/>
      </c>
      <c r="G112" t="str">
        <f t="shared" si="159"/>
        <v/>
      </c>
      <c r="H112" t="str">
        <f t="shared" si="159"/>
        <v/>
      </c>
      <c r="I112" t="str">
        <f t="shared" si="159"/>
        <v/>
      </c>
      <c r="J112" t="str">
        <f t="shared" si="159"/>
        <v/>
      </c>
      <c r="K112" t="str">
        <f t="shared" si="159"/>
        <v/>
      </c>
      <c r="L112" t="str">
        <f t="shared" si="159"/>
        <v/>
      </c>
      <c r="M112" s="27" t="str">
        <f t="shared" si="160"/>
        <v>),</v>
      </c>
      <c r="O112" t="str">
        <f>IFERROR(__xludf.DUMMYFUNCTION("if(ISTEXT('Definition (EN)'!T26), SPLIT('Definition (EN)'!T26, "" + "", TRUE), """")"),"")</f>
        <v/>
      </c>
      <c r="Z112" s="70" t="str">
        <f t="shared" si="6"/>
        <v>group_request_activity: [],</v>
      </c>
    </row>
    <row r="113">
      <c r="A113" t="str">
        <f>LOWER('Definition (EN)'!C26&amp;"_"&amp;'Definition (EN)'!D26&amp;"_"&amp;'Definition (EN)'!$Q$3&amp;":")</f>
        <v>group_request_notify:</v>
      </c>
      <c r="B113" t="str">
        <f t="shared" si="158"/>
        <v>%w(</v>
      </c>
      <c r="C113" t="str">
        <f t="shared" si="81"/>
        <v/>
      </c>
      <c r="D113" t="str">
        <f t="shared" ref="D113:L113" si="161">if(ISBLANK(P113), "", " ")&amp;if(ISBLANK(P113), "", P113)</f>
        <v/>
      </c>
      <c r="E113" t="str">
        <f t="shared" si="161"/>
        <v/>
      </c>
      <c r="F113" t="str">
        <f t="shared" si="161"/>
        <v/>
      </c>
      <c r="G113" t="str">
        <f t="shared" si="161"/>
        <v/>
      </c>
      <c r="H113" t="str">
        <f t="shared" si="161"/>
        <v/>
      </c>
      <c r="I113" t="str">
        <f t="shared" si="161"/>
        <v/>
      </c>
      <c r="J113" t="str">
        <f t="shared" si="161"/>
        <v/>
      </c>
      <c r="K113" t="str">
        <f t="shared" si="161"/>
        <v/>
      </c>
      <c r="L113" t="str">
        <f t="shared" si="161"/>
        <v/>
      </c>
      <c r="M113" s="27" t="str">
        <f t="shared" si="160"/>
        <v>),</v>
      </c>
      <c r="O113" t="str">
        <f>IFERROR(__xludf.DUMMYFUNCTION("if(ISTEXT('Definition (EN)'!P26), SPLIT('Definition (EN)'!P26, "" + "", TRUE), """")"),"")</f>
        <v/>
      </c>
      <c r="Z113" s="70" t="str">
        <f t="shared" si="6"/>
        <v>group_request_notify: [],</v>
      </c>
    </row>
    <row r="114">
      <c r="A114" t="str">
        <f>LOWER('Definition (EN)'!C26&amp;"_"&amp;'Definition (EN)'!D26&amp;"_"&amp;'Definition (EN)'!$M$3&amp;":")</f>
        <v>group_request_push:</v>
      </c>
      <c r="B114" t="str">
        <f t="shared" si="158"/>
        <v>%w(</v>
      </c>
      <c r="C114" t="str">
        <f t="shared" si="81"/>
        <v/>
      </c>
      <c r="D114" t="str">
        <f t="shared" ref="D114:L114" si="162">if(ISBLANK(P114), "", " ")&amp;if(ISBLANK(P114), "", P114)</f>
        <v/>
      </c>
      <c r="E114" t="str">
        <f t="shared" si="162"/>
        <v/>
      </c>
      <c r="F114" t="str">
        <f t="shared" si="162"/>
        <v/>
      </c>
      <c r="G114" t="str">
        <f t="shared" si="162"/>
        <v/>
      </c>
      <c r="H114" t="str">
        <f t="shared" si="162"/>
        <v/>
      </c>
      <c r="I114" t="str">
        <f t="shared" si="162"/>
        <v/>
      </c>
      <c r="J114" t="str">
        <f t="shared" si="162"/>
        <v/>
      </c>
      <c r="K114" t="str">
        <f t="shared" si="162"/>
        <v/>
      </c>
      <c r="L114" t="str">
        <f t="shared" si="162"/>
        <v/>
      </c>
      <c r="M114" s="27" t="str">
        <f t="shared" si="160"/>
        <v>),</v>
      </c>
      <c r="O114" t="str">
        <f>IFERROR(__xludf.DUMMYFUNCTION("if(ISTEXT('Definition (EN)'!L26), SPLIT('Definition (EN)'!L26, "" + "", TRUE), """")"),"")</f>
        <v/>
      </c>
      <c r="Z114" s="70" t="str">
        <f t="shared" si="6"/>
        <v>group_request_push: [],</v>
      </c>
    </row>
    <row r="115">
      <c r="C115" t="str">
        <f t="shared" si="81"/>
        <v/>
      </c>
      <c r="D115" t="str">
        <f t="shared" ref="D115:L115" si="163">if(ISBLANK(P115), "", " ")&amp;if(ISBLANK(P115), "", P115)</f>
        <v/>
      </c>
      <c r="E115" t="str">
        <f t="shared" si="163"/>
        <v/>
      </c>
      <c r="F115" t="str">
        <f t="shared" si="163"/>
        <v/>
      </c>
      <c r="G115" t="str">
        <f t="shared" si="163"/>
        <v/>
      </c>
      <c r="H115" t="str">
        <f t="shared" si="163"/>
        <v/>
      </c>
      <c r="I115" t="str">
        <f t="shared" si="163"/>
        <v/>
      </c>
      <c r="J115" t="str">
        <f t="shared" si="163"/>
        <v/>
      </c>
      <c r="K115" t="str">
        <f t="shared" si="163"/>
        <v/>
      </c>
      <c r="L115" t="str">
        <f t="shared" si="163"/>
        <v/>
      </c>
      <c r="Z115" s="70" t="str">
        <f t="shared" si="6"/>
        <v> </v>
      </c>
    </row>
    <row r="116">
      <c r="A116" t="str">
        <f>LOWER('Definition (EN)'!C27&amp;"_"&amp;'Definition (EN)'!D27&amp;"_"&amp;'Definition (EN)'!$I$3&amp;":")</f>
        <v>group_reject_me:</v>
      </c>
      <c r="B116" t="str">
        <f t="shared" ref="B116:B119" si="165">"%w("</f>
        <v>%w(</v>
      </c>
      <c r="C116" t="str">
        <f t="shared" si="81"/>
        <v>actor</v>
      </c>
      <c r="D116" t="str">
        <f t="shared" ref="D116:L116" si="164">if(ISBLANK(P116), "", " ")&amp;if(ISBLANK(P116), "", P116)</f>
        <v/>
      </c>
      <c r="E116" t="str">
        <f t="shared" si="164"/>
        <v/>
      </c>
      <c r="F116" t="str">
        <f t="shared" si="164"/>
        <v/>
      </c>
      <c r="G116" t="str">
        <f t="shared" si="164"/>
        <v/>
      </c>
      <c r="H116" t="str">
        <f t="shared" si="164"/>
        <v/>
      </c>
      <c r="I116" t="str">
        <f t="shared" si="164"/>
        <v/>
      </c>
      <c r="J116" t="str">
        <f t="shared" si="164"/>
        <v/>
      </c>
      <c r="K116" t="str">
        <f t="shared" si="164"/>
        <v/>
      </c>
      <c r="L116" t="str">
        <f t="shared" si="164"/>
        <v/>
      </c>
      <c r="M116" s="27" t="str">
        <f t="shared" ref="M116:M119" si="167">"),"</f>
        <v>),</v>
      </c>
      <c r="O116" t="str">
        <f>IFERROR(__xludf.DUMMYFUNCTION("if(ISTEXT('Definition (EN)'!H27), SPLIT('Definition (EN)'!H27, "" + "", TRUE), """")"),"actor")</f>
        <v>actor</v>
      </c>
      <c r="Z116" s="70" t="str">
        <f t="shared" si="6"/>
        <v>group_reject_me: %w(actor),</v>
      </c>
    </row>
    <row r="117">
      <c r="A117" t="str">
        <f>LOWER('Definition (EN)'!C27&amp;"_"&amp;'Definition (EN)'!D27&amp;"_"&amp;'Definition (EN)'!$U$3&amp;":")</f>
        <v>group_reject_activity:</v>
      </c>
      <c r="B117" t="str">
        <f t="shared" si="165"/>
        <v>%w(</v>
      </c>
      <c r="C117" t="str">
        <f t="shared" si="81"/>
        <v/>
      </c>
      <c r="D117" t="str">
        <f t="shared" ref="D117:L117" si="166">if(ISBLANK(P117), "", " ")&amp;if(ISBLANK(P117), "", P117)</f>
        <v/>
      </c>
      <c r="E117" t="str">
        <f t="shared" si="166"/>
        <v/>
      </c>
      <c r="F117" t="str">
        <f t="shared" si="166"/>
        <v/>
      </c>
      <c r="G117" t="str">
        <f t="shared" si="166"/>
        <v/>
      </c>
      <c r="H117" t="str">
        <f t="shared" si="166"/>
        <v/>
      </c>
      <c r="I117" t="str">
        <f t="shared" si="166"/>
        <v/>
      </c>
      <c r="J117" t="str">
        <f t="shared" si="166"/>
        <v/>
      </c>
      <c r="K117" t="str">
        <f t="shared" si="166"/>
        <v/>
      </c>
      <c r="L117" t="str">
        <f t="shared" si="166"/>
        <v/>
      </c>
      <c r="M117" s="27" t="str">
        <f t="shared" si="167"/>
        <v>),</v>
      </c>
      <c r="O117" t="str">
        <f>IFERROR(__xludf.DUMMYFUNCTION("if(ISTEXT('Definition (EN)'!T27), SPLIT('Definition (EN)'!T27, "" + "", TRUE), """")"),"")</f>
        <v/>
      </c>
      <c r="Z117" s="70" t="str">
        <f t="shared" si="6"/>
        <v>group_reject_activity: [],</v>
      </c>
    </row>
    <row r="118">
      <c r="A118" t="str">
        <f>LOWER('Definition (EN)'!C27&amp;"_"&amp;'Definition (EN)'!D27&amp;"_"&amp;'Definition (EN)'!$Q$3&amp;":")</f>
        <v>group_reject_notify:</v>
      </c>
      <c r="B118" t="str">
        <f t="shared" si="165"/>
        <v>%w(</v>
      </c>
      <c r="C118" t="str">
        <f t="shared" si="81"/>
        <v/>
      </c>
      <c r="D118" t="str">
        <f t="shared" ref="D118:L118" si="168">if(ISBLANK(P118), "", " ")&amp;if(ISBLANK(P118), "", P118)</f>
        <v/>
      </c>
      <c r="E118" t="str">
        <f t="shared" si="168"/>
        <v/>
      </c>
      <c r="F118" t="str">
        <f t="shared" si="168"/>
        <v/>
      </c>
      <c r="G118" t="str">
        <f t="shared" si="168"/>
        <v/>
      </c>
      <c r="H118" t="str">
        <f t="shared" si="168"/>
        <v/>
      </c>
      <c r="I118" t="str">
        <f t="shared" si="168"/>
        <v/>
      </c>
      <c r="J118" t="str">
        <f t="shared" si="168"/>
        <v/>
      </c>
      <c r="K118" t="str">
        <f t="shared" si="168"/>
        <v/>
      </c>
      <c r="L118" t="str">
        <f t="shared" si="168"/>
        <v/>
      </c>
      <c r="M118" s="27" t="str">
        <f t="shared" si="167"/>
        <v>),</v>
      </c>
      <c r="O118" t="str">
        <f>IFERROR(__xludf.DUMMYFUNCTION("if(ISTEXT('Definition (EN)'!P27), SPLIT('Definition (EN)'!P27, "" + "", TRUE), """")"),"")</f>
        <v/>
      </c>
      <c r="Z118" s="70" t="str">
        <f t="shared" si="6"/>
        <v>group_reject_notify: [],</v>
      </c>
    </row>
    <row r="119">
      <c r="A119" t="str">
        <f>LOWER('Definition (EN)'!C27&amp;"_"&amp;'Definition (EN)'!D27&amp;"_"&amp;'Definition (EN)'!$M$3&amp;":")</f>
        <v>group_reject_push:</v>
      </c>
      <c r="B119" t="str">
        <f t="shared" si="165"/>
        <v>%w(</v>
      </c>
      <c r="C119" t="str">
        <f t="shared" si="81"/>
        <v/>
      </c>
      <c r="D119" t="str">
        <f t="shared" ref="D119:L119" si="169">if(ISBLANK(P119), "", " ")&amp;if(ISBLANK(P119), "", P119)</f>
        <v/>
      </c>
      <c r="E119" t="str">
        <f t="shared" si="169"/>
        <v/>
      </c>
      <c r="F119" t="str">
        <f t="shared" si="169"/>
        <v/>
      </c>
      <c r="G119" t="str">
        <f t="shared" si="169"/>
        <v/>
      </c>
      <c r="H119" t="str">
        <f t="shared" si="169"/>
        <v/>
      </c>
      <c r="I119" t="str">
        <f t="shared" si="169"/>
        <v/>
      </c>
      <c r="J119" t="str">
        <f t="shared" si="169"/>
        <v/>
      </c>
      <c r="K119" t="str">
        <f t="shared" si="169"/>
        <v/>
      </c>
      <c r="L119" t="str">
        <f t="shared" si="169"/>
        <v/>
      </c>
      <c r="M119" s="27" t="str">
        <f t="shared" si="167"/>
        <v>),</v>
      </c>
      <c r="O119" t="str">
        <f>IFERROR(__xludf.DUMMYFUNCTION("if(ISTEXT('Definition (EN)'!L27), SPLIT('Definition (EN)'!L27, "" + "", TRUE), """")"),"")</f>
        <v/>
      </c>
      <c r="Z119" s="70" t="str">
        <f t="shared" si="6"/>
        <v>group_reject_push: [],</v>
      </c>
    </row>
    <row r="120">
      <c r="C120" t="str">
        <f t="shared" si="81"/>
        <v/>
      </c>
      <c r="D120" t="str">
        <f t="shared" ref="D120:L120" si="170">if(ISBLANK(P120), "", " ")&amp;if(ISBLANK(P120), "", P120)</f>
        <v/>
      </c>
      <c r="E120" t="str">
        <f t="shared" si="170"/>
        <v/>
      </c>
      <c r="F120" t="str">
        <f t="shared" si="170"/>
        <v/>
      </c>
      <c r="G120" t="str">
        <f t="shared" si="170"/>
        <v/>
      </c>
      <c r="H120" t="str">
        <f t="shared" si="170"/>
        <v/>
      </c>
      <c r="I120" t="str">
        <f t="shared" si="170"/>
        <v/>
      </c>
      <c r="J120" t="str">
        <f t="shared" si="170"/>
        <v/>
      </c>
      <c r="K120" t="str">
        <f t="shared" si="170"/>
        <v/>
      </c>
      <c r="L120" t="str">
        <f t="shared" si="170"/>
        <v/>
      </c>
      <c r="Z120" s="70" t="str">
        <f t="shared" si="6"/>
        <v> </v>
      </c>
    </row>
    <row r="121">
      <c r="A121" t="str">
        <f>LOWER('Definition (EN)'!C28&amp;"_"&amp;'Definition (EN)'!D28&amp;"_"&amp;'Definition (EN)'!$I$3&amp;":")</f>
        <v>group_kick_me:</v>
      </c>
      <c r="B121" t="str">
        <f t="shared" ref="B121:B124" si="172">"%w("</f>
        <v>%w(</v>
      </c>
      <c r="C121" t="str">
        <f t="shared" si="81"/>
        <v>actor</v>
      </c>
      <c r="D121" t="str">
        <f t="shared" ref="D121:L121" si="171">if(ISBLANK(P121), "", " ")&amp;if(ISBLANK(P121), "", P121)</f>
        <v/>
      </c>
      <c r="E121" t="str">
        <f t="shared" si="171"/>
        <v/>
      </c>
      <c r="F121" t="str">
        <f t="shared" si="171"/>
        <v/>
      </c>
      <c r="G121" t="str">
        <f t="shared" si="171"/>
        <v/>
      </c>
      <c r="H121" t="str">
        <f t="shared" si="171"/>
        <v/>
      </c>
      <c r="I121" t="str">
        <f t="shared" si="171"/>
        <v/>
      </c>
      <c r="J121" t="str">
        <f t="shared" si="171"/>
        <v/>
      </c>
      <c r="K121" t="str">
        <f t="shared" si="171"/>
        <v/>
      </c>
      <c r="L121" t="str">
        <f t="shared" si="171"/>
        <v/>
      </c>
      <c r="M121" s="27" t="str">
        <f t="shared" ref="M121:M124" si="174">"),"</f>
        <v>),</v>
      </c>
      <c r="O121" t="str">
        <f>IFERROR(__xludf.DUMMYFUNCTION("if(ISTEXT('Definition (EN)'!H28), SPLIT('Definition (EN)'!H28, "" + "", TRUE), """")"),"actor")</f>
        <v>actor</v>
      </c>
      <c r="Z121" s="70" t="str">
        <f t="shared" si="6"/>
        <v>group_kick_me: %w(actor),</v>
      </c>
    </row>
    <row r="122">
      <c r="A122" t="str">
        <f>LOWER('Definition (EN)'!C28&amp;"_"&amp;'Definition (EN)'!D28&amp;"_"&amp;'Definition (EN)'!$U$3&amp;":")</f>
        <v>group_kick_activity:</v>
      </c>
      <c r="B122" t="str">
        <f t="shared" si="172"/>
        <v>%w(</v>
      </c>
      <c r="C122" t="str">
        <f t="shared" si="81"/>
        <v/>
      </c>
      <c r="D122" t="str">
        <f t="shared" ref="D122:L122" si="173">if(ISBLANK(P122), "", " ")&amp;if(ISBLANK(P122), "", P122)</f>
        <v/>
      </c>
      <c r="E122" t="str">
        <f t="shared" si="173"/>
        <v/>
      </c>
      <c r="F122" t="str">
        <f t="shared" si="173"/>
        <v/>
      </c>
      <c r="G122" t="str">
        <f t="shared" si="173"/>
        <v/>
      </c>
      <c r="H122" t="str">
        <f t="shared" si="173"/>
        <v/>
      </c>
      <c r="I122" t="str">
        <f t="shared" si="173"/>
        <v/>
      </c>
      <c r="J122" t="str">
        <f t="shared" si="173"/>
        <v/>
      </c>
      <c r="K122" t="str">
        <f t="shared" si="173"/>
        <v/>
      </c>
      <c r="L122" t="str">
        <f t="shared" si="173"/>
        <v/>
      </c>
      <c r="M122" s="27" t="str">
        <f t="shared" si="174"/>
        <v>),</v>
      </c>
      <c r="O122" t="str">
        <f>IFERROR(__xludf.DUMMYFUNCTION("if(ISTEXT('Definition (EN)'!T28), SPLIT('Definition (EN)'!T28, "" + "", TRUE), """")"),"")</f>
        <v/>
      </c>
      <c r="Z122" s="70" t="str">
        <f t="shared" si="6"/>
        <v>group_kick_activity: [],</v>
      </c>
    </row>
    <row r="123">
      <c r="A123" t="str">
        <f>LOWER('Definition (EN)'!C28&amp;"_"&amp;'Definition (EN)'!D28&amp;"_"&amp;'Definition (EN)'!$Q$3&amp;":")</f>
        <v>group_kick_notify:</v>
      </c>
      <c r="B123" t="str">
        <f t="shared" si="172"/>
        <v>%w(</v>
      </c>
      <c r="C123" t="str">
        <f t="shared" si="81"/>
        <v/>
      </c>
      <c r="D123" t="str">
        <f t="shared" ref="D123:L123" si="175">if(ISBLANK(P123), "", " ")&amp;if(ISBLANK(P123), "", P123)</f>
        <v/>
      </c>
      <c r="E123" t="str">
        <f t="shared" si="175"/>
        <v/>
      </c>
      <c r="F123" t="str">
        <f t="shared" si="175"/>
        <v/>
      </c>
      <c r="G123" t="str">
        <f t="shared" si="175"/>
        <v/>
      </c>
      <c r="H123" t="str">
        <f t="shared" si="175"/>
        <v/>
      </c>
      <c r="I123" t="str">
        <f t="shared" si="175"/>
        <v/>
      </c>
      <c r="J123" t="str">
        <f t="shared" si="175"/>
        <v/>
      </c>
      <c r="K123" t="str">
        <f t="shared" si="175"/>
        <v/>
      </c>
      <c r="L123" t="str">
        <f t="shared" si="175"/>
        <v/>
      </c>
      <c r="M123" s="27" t="str">
        <f t="shared" si="174"/>
        <v>),</v>
      </c>
      <c r="O123" t="str">
        <f>IFERROR(__xludf.DUMMYFUNCTION("if(ISTEXT('Definition (EN)'!P28), SPLIT('Definition (EN)'!P28, "" + "", TRUE), """")"),"")</f>
        <v/>
      </c>
      <c r="Z123" s="70" t="str">
        <f t="shared" si="6"/>
        <v>group_kick_notify: [],</v>
      </c>
    </row>
    <row r="124">
      <c r="A124" t="str">
        <f>LOWER('Definition (EN)'!C28&amp;"_"&amp;'Definition (EN)'!D28&amp;"_"&amp;'Definition (EN)'!$M$3&amp;":")</f>
        <v>group_kick_push:</v>
      </c>
      <c r="B124" t="str">
        <f t="shared" si="172"/>
        <v>%w(</v>
      </c>
      <c r="C124" t="str">
        <f t="shared" si="81"/>
        <v/>
      </c>
      <c r="D124" t="str">
        <f t="shared" ref="D124:L124" si="176">if(ISBLANK(P124), "", " ")&amp;if(ISBLANK(P124), "", P124)</f>
        <v/>
      </c>
      <c r="E124" t="str">
        <f t="shared" si="176"/>
        <v/>
      </c>
      <c r="F124" t="str">
        <f t="shared" si="176"/>
        <v/>
      </c>
      <c r="G124" t="str">
        <f t="shared" si="176"/>
        <v/>
      </c>
      <c r="H124" t="str">
        <f t="shared" si="176"/>
        <v/>
      </c>
      <c r="I124" t="str">
        <f t="shared" si="176"/>
        <v/>
      </c>
      <c r="J124" t="str">
        <f t="shared" si="176"/>
        <v/>
      </c>
      <c r="K124" t="str">
        <f t="shared" si="176"/>
        <v/>
      </c>
      <c r="L124" t="str">
        <f t="shared" si="176"/>
        <v/>
      </c>
      <c r="M124" s="27" t="str">
        <f t="shared" si="174"/>
        <v>),</v>
      </c>
      <c r="O124" t="str">
        <f>IFERROR(__xludf.DUMMYFUNCTION("if(ISTEXT('Definition (EN)'!L28), SPLIT('Definition (EN)'!L28, "" + "", TRUE), """")"),"")</f>
        <v/>
      </c>
      <c r="Z124" s="70" t="str">
        <f t="shared" si="6"/>
        <v>group_kick_push: [],</v>
      </c>
    </row>
    <row r="125">
      <c r="C125" t="str">
        <f t="shared" si="81"/>
        <v/>
      </c>
      <c r="D125" t="str">
        <f t="shared" ref="D125:L125" si="177">if(ISBLANK(P125), "", " ")&amp;if(ISBLANK(P125), "", P125)</f>
        <v/>
      </c>
      <c r="E125" t="str">
        <f t="shared" si="177"/>
        <v/>
      </c>
      <c r="F125" t="str">
        <f t="shared" si="177"/>
        <v/>
      </c>
      <c r="G125" t="str">
        <f t="shared" si="177"/>
        <v/>
      </c>
      <c r="H125" t="str">
        <f t="shared" si="177"/>
        <v/>
      </c>
      <c r="I125" t="str">
        <f t="shared" si="177"/>
        <v/>
      </c>
      <c r="J125" t="str">
        <f t="shared" si="177"/>
        <v/>
      </c>
      <c r="K125" t="str">
        <f t="shared" si="177"/>
        <v/>
      </c>
      <c r="L125" t="str">
        <f t="shared" si="177"/>
        <v/>
      </c>
      <c r="Z125" s="70" t="str">
        <f t="shared" si="6"/>
        <v> </v>
      </c>
    </row>
    <row r="126">
      <c r="A126" t="str">
        <f>LOWER('Definition (EN)'!C29&amp;"_"&amp;'Definition (EN)'!D29&amp;"_"&amp;'Definition (EN)'!$I$3&amp;":")</f>
        <v>group_leave_me:</v>
      </c>
      <c r="B126" t="str">
        <f t="shared" ref="B126:B129" si="179">"%w("</f>
        <v>%w(</v>
      </c>
      <c r="C126" t="str">
        <f t="shared" si="81"/>
        <v>actor</v>
      </c>
      <c r="D126" t="str">
        <f t="shared" ref="D126:L126" si="178">if(ISBLANK(P126), "", " ")&amp;if(ISBLANK(P126), "", P126)</f>
        <v/>
      </c>
      <c r="E126" t="str">
        <f t="shared" si="178"/>
        <v/>
      </c>
      <c r="F126" t="str">
        <f t="shared" si="178"/>
        <v/>
      </c>
      <c r="G126" t="str">
        <f t="shared" si="178"/>
        <v/>
      </c>
      <c r="H126" t="str">
        <f t="shared" si="178"/>
        <v/>
      </c>
      <c r="I126" t="str">
        <f t="shared" si="178"/>
        <v/>
      </c>
      <c r="J126" t="str">
        <f t="shared" si="178"/>
        <v/>
      </c>
      <c r="K126" t="str">
        <f t="shared" si="178"/>
        <v/>
      </c>
      <c r="L126" t="str">
        <f t="shared" si="178"/>
        <v/>
      </c>
      <c r="M126" s="27" t="str">
        <f t="shared" ref="M126:M129" si="181">"),"</f>
        <v>),</v>
      </c>
      <c r="O126" t="str">
        <f>IFERROR(__xludf.DUMMYFUNCTION("if(ISTEXT('Definition (EN)'!H29), SPLIT('Definition (EN)'!H29, "" + "", TRUE), """")"),"actor")</f>
        <v>actor</v>
      </c>
      <c r="Z126" s="70" t="str">
        <f t="shared" si="6"/>
        <v>group_leave_me: %w(actor),</v>
      </c>
    </row>
    <row r="127">
      <c r="A127" t="str">
        <f>LOWER('Definition (EN)'!C29&amp;"_"&amp;'Definition (EN)'!D29&amp;"_"&amp;'Definition (EN)'!$U$3&amp;":")</f>
        <v>group_leave_activity:</v>
      </c>
      <c r="B127" t="str">
        <f t="shared" si="179"/>
        <v>%w(</v>
      </c>
      <c r="C127" t="str">
        <f t="shared" si="81"/>
        <v/>
      </c>
      <c r="D127" t="str">
        <f t="shared" ref="D127:L127" si="180">if(ISBLANK(P127), "", " ")&amp;if(ISBLANK(P127), "", P127)</f>
        <v/>
      </c>
      <c r="E127" t="str">
        <f t="shared" si="180"/>
        <v/>
      </c>
      <c r="F127" t="str">
        <f t="shared" si="180"/>
        <v/>
      </c>
      <c r="G127" t="str">
        <f t="shared" si="180"/>
        <v/>
      </c>
      <c r="H127" t="str">
        <f t="shared" si="180"/>
        <v/>
      </c>
      <c r="I127" t="str">
        <f t="shared" si="180"/>
        <v/>
      </c>
      <c r="J127" t="str">
        <f t="shared" si="180"/>
        <v/>
      </c>
      <c r="K127" t="str">
        <f t="shared" si="180"/>
        <v/>
      </c>
      <c r="L127" t="str">
        <f t="shared" si="180"/>
        <v/>
      </c>
      <c r="M127" s="27" t="str">
        <f t="shared" si="181"/>
        <v>),</v>
      </c>
      <c r="O127" t="str">
        <f>IFERROR(__xludf.DUMMYFUNCTION("if(ISTEXT('Definition (EN)'!T29), SPLIT('Definition (EN)'!T29, "" + "", TRUE), """")"),"")</f>
        <v/>
      </c>
      <c r="Z127" s="70" t="str">
        <f t="shared" si="6"/>
        <v>group_leave_activity: [],</v>
      </c>
    </row>
    <row r="128">
      <c r="A128" t="str">
        <f>LOWER('Definition (EN)'!C29&amp;"_"&amp;'Definition (EN)'!D29&amp;"_"&amp;'Definition (EN)'!$Q$3&amp;":")</f>
        <v>group_leave_notify:</v>
      </c>
      <c r="B128" t="str">
        <f t="shared" si="179"/>
        <v>%w(</v>
      </c>
      <c r="C128" t="str">
        <f t="shared" si="81"/>
        <v>owner</v>
      </c>
      <c r="D128" t="str">
        <f t="shared" ref="D128:L128" si="182">if(ISBLANK(P128), "", " ")&amp;if(ISBLANK(P128), "", P128)</f>
        <v/>
      </c>
      <c r="E128" t="str">
        <f t="shared" si="182"/>
        <v/>
      </c>
      <c r="F128" t="str">
        <f t="shared" si="182"/>
        <v/>
      </c>
      <c r="G128" t="str">
        <f t="shared" si="182"/>
        <v/>
      </c>
      <c r="H128" t="str">
        <f t="shared" si="182"/>
        <v/>
      </c>
      <c r="I128" t="str">
        <f t="shared" si="182"/>
        <v/>
      </c>
      <c r="J128" t="str">
        <f t="shared" si="182"/>
        <v/>
      </c>
      <c r="K128" t="str">
        <f t="shared" si="182"/>
        <v/>
      </c>
      <c r="L128" t="str">
        <f t="shared" si="182"/>
        <v/>
      </c>
      <c r="M128" s="27" t="str">
        <f t="shared" si="181"/>
        <v>),</v>
      </c>
      <c r="O128" t="str">
        <f>IFERROR(__xludf.DUMMYFUNCTION("if(ISTEXT('Definition (EN)'!P29), SPLIT('Definition (EN)'!P29, "" + "", TRUE), """")"),"owner")</f>
        <v>owner</v>
      </c>
      <c r="Z128" s="70" t="str">
        <f t="shared" si="6"/>
        <v>group_leave_notify: %w(owner),</v>
      </c>
    </row>
    <row r="129">
      <c r="A129" t="str">
        <f>LOWER('Definition (EN)'!C29&amp;"_"&amp;'Definition (EN)'!D29&amp;"_"&amp;'Definition (EN)'!$M$3&amp;":")</f>
        <v>group_leave_push:</v>
      </c>
      <c r="B129" t="str">
        <f t="shared" si="179"/>
        <v>%w(</v>
      </c>
      <c r="C129" t="str">
        <f t="shared" si="81"/>
        <v/>
      </c>
      <c r="D129" t="str">
        <f t="shared" ref="D129:L129" si="183">if(ISBLANK(P129), "", " ")&amp;if(ISBLANK(P129), "", P129)</f>
        <v/>
      </c>
      <c r="E129" t="str">
        <f t="shared" si="183"/>
        <v/>
      </c>
      <c r="F129" t="str">
        <f t="shared" si="183"/>
        <v/>
      </c>
      <c r="G129" t="str">
        <f t="shared" si="183"/>
        <v/>
      </c>
      <c r="H129" t="str">
        <f t="shared" si="183"/>
        <v/>
      </c>
      <c r="I129" t="str">
        <f t="shared" si="183"/>
        <v/>
      </c>
      <c r="J129" t="str">
        <f t="shared" si="183"/>
        <v/>
      </c>
      <c r="K129" t="str">
        <f t="shared" si="183"/>
        <v/>
      </c>
      <c r="L129" t="str">
        <f t="shared" si="183"/>
        <v/>
      </c>
      <c r="M129" s="27" t="str">
        <f t="shared" si="181"/>
        <v>),</v>
      </c>
      <c r="O129" t="str">
        <f>IFERROR(__xludf.DUMMYFUNCTION("if(ISTEXT('Definition (EN)'!L29), SPLIT('Definition (EN)'!L29, "" + "", TRUE), """")"),"")</f>
        <v/>
      </c>
      <c r="Z129" s="70" t="str">
        <f t="shared" si="6"/>
        <v>group_leave_push: [],</v>
      </c>
    </row>
    <row r="130">
      <c r="C130" t="str">
        <f t="shared" si="81"/>
        <v/>
      </c>
      <c r="D130" t="str">
        <f t="shared" ref="D130:L130" si="184">if(ISBLANK(P130), "", " ")&amp;if(ISBLANK(P130), "", P130)</f>
        <v/>
      </c>
      <c r="E130" t="str">
        <f t="shared" si="184"/>
        <v/>
      </c>
      <c r="F130" t="str">
        <f t="shared" si="184"/>
        <v/>
      </c>
      <c r="G130" t="str">
        <f t="shared" si="184"/>
        <v/>
      </c>
      <c r="H130" t="str">
        <f t="shared" si="184"/>
        <v/>
      </c>
      <c r="I130" t="str">
        <f t="shared" si="184"/>
        <v/>
      </c>
      <c r="J130" t="str">
        <f t="shared" si="184"/>
        <v/>
      </c>
      <c r="K130" t="str">
        <f t="shared" si="184"/>
        <v/>
      </c>
      <c r="L130" t="str">
        <f t="shared" si="184"/>
        <v/>
      </c>
      <c r="Z130" s="70" t="str">
        <f t="shared" si="6"/>
        <v> </v>
      </c>
    </row>
    <row r="131">
      <c r="A131" t="str">
        <f>LOWER('Definition (EN)'!C30&amp;"_"&amp;'Definition (EN)'!D30&amp;"_"&amp;'Definition (EN)'!$I$3&amp;":")</f>
        <v>group_containership_me:</v>
      </c>
      <c r="B131" t="str">
        <f t="shared" ref="B131:B134" si="186">"%w("</f>
        <v>%w(</v>
      </c>
      <c r="C131" t="str">
        <f t="shared" si="81"/>
        <v>actor</v>
      </c>
      <c r="D131" t="str">
        <f t="shared" ref="D131:L131" si="185">if(ISBLANK(P131), "", " ")&amp;if(ISBLANK(P131), "", P131)</f>
        <v/>
      </c>
      <c r="E131" t="str">
        <f t="shared" si="185"/>
        <v/>
      </c>
      <c r="F131" t="str">
        <f t="shared" si="185"/>
        <v/>
      </c>
      <c r="G131" t="str">
        <f t="shared" si="185"/>
        <v/>
      </c>
      <c r="H131" t="str">
        <f t="shared" si="185"/>
        <v/>
      </c>
      <c r="I131" t="str">
        <f t="shared" si="185"/>
        <v/>
      </c>
      <c r="J131" t="str">
        <f t="shared" si="185"/>
        <v/>
      </c>
      <c r="K131" t="str">
        <f t="shared" si="185"/>
        <v/>
      </c>
      <c r="L131" t="str">
        <f t="shared" si="185"/>
        <v/>
      </c>
      <c r="M131" s="27" t="str">
        <f t="shared" ref="M131:M134" si="188">"),"</f>
        <v>),</v>
      </c>
      <c r="O131" t="str">
        <f>IFERROR(__xludf.DUMMYFUNCTION("if(ISTEXT('Definition (EN)'!H30), SPLIT('Definition (EN)'!H30, "" + "", TRUE), """")"),"actor")</f>
        <v>actor</v>
      </c>
      <c r="Z131" s="70" t="str">
        <f t="shared" si="6"/>
        <v>group_containership_me: %w(actor),</v>
      </c>
    </row>
    <row r="132">
      <c r="A132" t="str">
        <f>LOWER('Definition (EN)'!C30&amp;"_"&amp;'Definition (EN)'!D30&amp;"_"&amp;'Definition (EN)'!$U$3&amp;":")</f>
        <v>group_containership_activity:</v>
      </c>
      <c r="B132" t="str">
        <f t="shared" si="186"/>
        <v>%w(</v>
      </c>
      <c r="C132" t="str">
        <f t="shared" si="81"/>
        <v>joiners</v>
      </c>
      <c r="D132" t="str">
        <f t="shared" ref="D132:L132" si="187">if(ISBLANK(P132), "", " ")&amp;if(ISBLANK(P132), "", P132)</f>
        <v> member</v>
      </c>
      <c r="E132" t="str">
        <f t="shared" si="187"/>
        <v/>
      </c>
      <c r="F132" t="str">
        <f t="shared" si="187"/>
        <v/>
      </c>
      <c r="G132" t="str">
        <f t="shared" si="187"/>
        <v/>
      </c>
      <c r="H132" t="str">
        <f t="shared" si="187"/>
        <v/>
      </c>
      <c r="I132" t="str">
        <f t="shared" si="187"/>
        <v/>
      </c>
      <c r="J132" t="str">
        <f t="shared" si="187"/>
        <v/>
      </c>
      <c r="K132" t="str">
        <f t="shared" si="187"/>
        <v/>
      </c>
      <c r="L132" t="str">
        <f t="shared" si="187"/>
        <v/>
      </c>
      <c r="M132" s="27" t="str">
        <f t="shared" si="188"/>
        <v>),</v>
      </c>
      <c r="O132" t="str">
        <f>IFERROR(__xludf.DUMMYFUNCTION("if(ISTEXT('Definition (EN)'!T30), SPLIT('Definition (EN)'!T30, "" + "", TRUE), """")"),"joiners")</f>
        <v>joiners</v>
      </c>
      <c r="P132" t="s">
        <v>288</v>
      </c>
      <c r="Z132" s="70" t="str">
        <f t="shared" si="6"/>
        <v>group_containership_activity: %w(joiners member),</v>
      </c>
    </row>
    <row r="133">
      <c r="A133" t="str">
        <f>LOWER('Definition (EN)'!C30&amp;"_"&amp;'Definition (EN)'!D30&amp;"_"&amp;'Definition (EN)'!$Q$3&amp;":")</f>
        <v>group_containership_notify:</v>
      </c>
      <c r="B133" t="str">
        <f t="shared" si="186"/>
        <v>%w(</v>
      </c>
      <c r="C133" t="str">
        <f t="shared" si="81"/>
        <v>member</v>
      </c>
      <c r="D133" t="str">
        <f t="shared" ref="D133:L133" si="189">if(ISBLANK(P133), "", " ")&amp;if(ISBLANK(P133), "", P133)</f>
        <v/>
      </c>
      <c r="E133" t="str">
        <f t="shared" si="189"/>
        <v/>
      </c>
      <c r="F133" t="str">
        <f t="shared" si="189"/>
        <v/>
      </c>
      <c r="G133" t="str">
        <f t="shared" si="189"/>
        <v/>
      </c>
      <c r="H133" t="str">
        <f t="shared" si="189"/>
        <v/>
      </c>
      <c r="I133" t="str">
        <f t="shared" si="189"/>
        <v/>
      </c>
      <c r="J133" t="str">
        <f t="shared" si="189"/>
        <v/>
      </c>
      <c r="K133" t="str">
        <f t="shared" si="189"/>
        <v/>
      </c>
      <c r="L133" t="str">
        <f t="shared" si="189"/>
        <v/>
      </c>
      <c r="M133" s="27" t="str">
        <f t="shared" si="188"/>
        <v>),</v>
      </c>
      <c r="O133" t="str">
        <f>IFERROR(__xludf.DUMMYFUNCTION("if(ISTEXT('Definition (EN)'!P30), SPLIT('Definition (EN)'!P30, "" + "", TRUE), """")"),"member")</f>
        <v>member</v>
      </c>
      <c r="Z133" s="70" t="str">
        <f t="shared" si="6"/>
        <v>group_containership_notify: %w(member),</v>
      </c>
    </row>
    <row r="134">
      <c r="A134" t="str">
        <f>LOWER('Definition (EN)'!C30&amp;"_"&amp;'Definition (EN)'!D30&amp;"_"&amp;'Definition (EN)'!$M$3&amp;":")</f>
        <v>group_containership_push:</v>
      </c>
      <c r="B134" t="str">
        <f t="shared" si="186"/>
        <v>%w(</v>
      </c>
      <c r="C134" t="str">
        <f t="shared" si="81"/>
        <v>member</v>
      </c>
      <c r="D134" t="str">
        <f t="shared" ref="D134:L134" si="190">if(ISBLANK(P134), "", " ")&amp;if(ISBLANK(P134), "", P134)</f>
        <v/>
      </c>
      <c r="E134" t="str">
        <f t="shared" si="190"/>
        <v/>
      </c>
      <c r="F134" t="str">
        <f t="shared" si="190"/>
        <v/>
      </c>
      <c r="G134" t="str">
        <f t="shared" si="190"/>
        <v/>
      </c>
      <c r="H134" t="str">
        <f t="shared" si="190"/>
        <v/>
      </c>
      <c r="I134" t="str">
        <f t="shared" si="190"/>
        <v/>
      </c>
      <c r="J134" t="str">
        <f t="shared" si="190"/>
        <v/>
      </c>
      <c r="K134" t="str">
        <f t="shared" si="190"/>
        <v/>
      </c>
      <c r="L134" t="str">
        <f t="shared" si="190"/>
        <v/>
      </c>
      <c r="M134" s="27" t="str">
        <f t="shared" si="188"/>
        <v>),</v>
      </c>
      <c r="O134" t="str">
        <f>IFERROR(__xludf.DUMMYFUNCTION("if(ISTEXT('Definition (EN)'!L30), SPLIT('Definition (EN)'!L30, "" + "", TRUE), """")"),"member")</f>
        <v>member</v>
      </c>
      <c r="Z134" s="70" t="str">
        <f t="shared" si="6"/>
        <v>group_containership_push: %w(member),</v>
      </c>
    </row>
    <row r="135">
      <c r="C135" t="str">
        <f t="shared" si="81"/>
        <v/>
      </c>
      <c r="D135" t="str">
        <f t="shared" ref="D135:L135" si="191">if(ISBLANK(P135), "", " ")&amp;if(ISBLANK(P135), "", P135)</f>
        <v/>
      </c>
      <c r="E135" t="str">
        <f t="shared" si="191"/>
        <v/>
      </c>
      <c r="F135" t="str">
        <f t="shared" si="191"/>
        <v/>
      </c>
      <c r="G135" t="str">
        <f t="shared" si="191"/>
        <v/>
      </c>
      <c r="H135" t="str">
        <f t="shared" si="191"/>
        <v/>
      </c>
      <c r="I135" t="str">
        <f t="shared" si="191"/>
        <v/>
      </c>
      <c r="J135" t="str">
        <f t="shared" si="191"/>
        <v/>
      </c>
      <c r="K135" t="str">
        <f t="shared" si="191"/>
        <v/>
      </c>
      <c r="L135" t="str">
        <f t="shared" si="191"/>
        <v/>
      </c>
      <c r="Z135" s="70" t="str">
        <f t="shared" si="6"/>
        <v> </v>
      </c>
    </row>
    <row r="136">
      <c r="A136" t="str">
        <f>LOWER('Definition (EN)'!C31&amp;"_"&amp;'Definition (EN)'!D31&amp;"_"&amp;'Definition (EN)'!$I$3&amp;":")</f>
        <v>group_containertag_me:</v>
      </c>
      <c r="B136" t="str">
        <f t="shared" ref="B136:B139" si="193">"%w("</f>
        <v>%w(</v>
      </c>
      <c r="C136" t="str">
        <f t="shared" si="81"/>
        <v>actor</v>
      </c>
      <c r="D136" t="str">
        <f t="shared" ref="D136:L136" si="192">if(ISBLANK(P136), "", " ")&amp;if(ISBLANK(P136), "", P136)</f>
        <v/>
      </c>
      <c r="E136" t="str">
        <f t="shared" si="192"/>
        <v/>
      </c>
      <c r="F136" t="str">
        <f t="shared" si="192"/>
        <v/>
      </c>
      <c r="G136" t="str">
        <f t="shared" si="192"/>
        <v/>
      </c>
      <c r="H136" t="str">
        <f t="shared" si="192"/>
        <v/>
      </c>
      <c r="I136" t="str">
        <f t="shared" si="192"/>
        <v/>
      </c>
      <c r="J136" t="str">
        <f t="shared" si="192"/>
        <v/>
      </c>
      <c r="K136" t="str">
        <f t="shared" si="192"/>
        <v/>
      </c>
      <c r="L136" t="str">
        <f t="shared" si="192"/>
        <v/>
      </c>
      <c r="M136" s="27" t="str">
        <f t="shared" ref="M136:M139" si="195">"),"</f>
        <v>),</v>
      </c>
      <c r="O136" t="str">
        <f>IFERROR(__xludf.DUMMYFUNCTION("if(ISTEXT('Definition (EN)'!H31), SPLIT('Definition (EN)'!H31, "" + "", TRUE), """")"),"actor")</f>
        <v>actor</v>
      </c>
      <c r="Z136" s="70" t="str">
        <f t="shared" si="6"/>
        <v>group_containertag_me: %w(actor),</v>
      </c>
    </row>
    <row r="137">
      <c r="A137" t="str">
        <f>LOWER('Definition (EN)'!C31&amp;"_"&amp;'Definition (EN)'!D31&amp;"_"&amp;'Definition (EN)'!$U$3&amp;":")</f>
        <v>group_containertag_activity:</v>
      </c>
      <c r="B137" t="str">
        <f t="shared" si="193"/>
        <v>%w(</v>
      </c>
      <c r="C137" t="str">
        <f t="shared" si="81"/>
        <v>joiners</v>
      </c>
      <c r="D137" t="str">
        <f t="shared" ref="D137:L137" si="194">if(ISBLANK(P137), "", " ")&amp;if(ISBLANK(P137), "", P137)</f>
        <v> member</v>
      </c>
      <c r="E137" t="str">
        <f t="shared" si="194"/>
        <v/>
      </c>
      <c r="F137" t="str">
        <f t="shared" si="194"/>
        <v/>
      </c>
      <c r="G137" t="str">
        <f t="shared" si="194"/>
        <v/>
      </c>
      <c r="H137" t="str">
        <f t="shared" si="194"/>
        <v/>
      </c>
      <c r="I137" t="str">
        <f t="shared" si="194"/>
        <v/>
      </c>
      <c r="J137" t="str">
        <f t="shared" si="194"/>
        <v/>
      </c>
      <c r="K137" t="str">
        <f t="shared" si="194"/>
        <v/>
      </c>
      <c r="L137" t="str">
        <f t="shared" si="194"/>
        <v/>
      </c>
      <c r="M137" s="27" t="str">
        <f t="shared" si="195"/>
        <v>),</v>
      </c>
      <c r="O137" t="str">
        <f>IFERROR(__xludf.DUMMYFUNCTION("if(ISTEXT('Definition (EN)'!T31), SPLIT('Definition (EN)'!T31, "" + "", TRUE), """")"),"joiners")</f>
        <v>joiners</v>
      </c>
      <c r="P137" t="s">
        <v>288</v>
      </c>
      <c r="Z137" s="70" t="str">
        <f t="shared" si="6"/>
        <v>group_containertag_activity: %w(joiners member),</v>
      </c>
    </row>
    <row r="138">
      <c r="A138" t="str">
        <f>LOWER('Definition (EN)'!C31&amp;"_"&amp;'Definition (EN)'!D31&amp;"_"&amp;'Definition (EN)'!$Q$3&amp;":")</f>
        <v>group_containertag_notify:</v>
      </c>
      <c r="B138" t="str">
        <f t="shared" si="193"/>
        <v>%w(</v>
      </c>
      <c r="C138" t="str">
        <f t="shared" si="81"/>
        <v>member</v>
      </c>
      <c r="D138" t="str">
        <f t="shared" ref="D138:L138" si="196">if(ISBLANK(P138), "", " ")&amp;if(ISBLANK(P138), "", P138)</f>
        <v/>
      </c>
      <c r="E138" t="str">
        <f t="shared" si="196"/>
        <v/>
      </c>
      <c r="F138" t="str">
        <f t="shared" si="196"/>
        <v/>
      </c>
      <c r="G138" t="str">
        <f t="shared" si="196"/>
        <v/>
      </c>
      <c r="H138" t="str">
        <f t="shared" si="196"/>
        <v/>
      </c>
      <c r="I138" t="str">
        <f t="shared" si="196"/>
        <v/>
      </c>
      <c r="J138" t="str">
        <f t="shared" si="196"/>
        <v/>
      </c>
      <c r="K138" t="str">
        <f t="shared" si="196"/>
        <v/>
      </c>
      <c r="L138" t="str">
        <f t="shared" si="196"/>
        <v/>
      </c>
      <c r="M138" s="27" t="str">
        <f t="shared" si="195"/>
        <v>),</v>
      </c>
      <c r="O138" t="str">
        <f>IFERROR(__xludf.DUMMYFUNCTION("if(ISTEXT('Definition (EN)'!P31), SPLIT('Definition (EN)'!P31, "" + "", TRUE), """")"),"member")</f>
        <v>member</v>
      </c>
      <c r="Z138" s="70" t="str">
        <f t="shared" si="6"/>
        <v>group_containertag_notify: %w(member),</v>
      </c>
    </row>
    <row r="139">
      <c r="A139" t="str">
        <f>LOWER('Definition (EN)'!C31&amp;"_"&amp;'Definition (EN)'!D31&amp;"_"&amp;'Definition (EN)'!$M$3&amp;":")</f>
        <v>group_containertag_push:</v>
      </c>
      <c r="B139" t="str">
        <f t="shared" si="193"/>
        <v>%w(</v>
      </c>
      <c r="C139" t="str">
        <f t="shared" si="81"/>
        <v>member</v>
      </c>
      <c r="D139" t="str">
        <f t="shared" ref="D139:L139" si="197">if(ISBLANK(P139), "", " ")&amp;if(ISBLANK(P139), "", P139)</f>
        <v/>
      </c>
      <c r="E139" t="str">
        <f t="shared" si="197"/>
        <v/>
      </c>
      <c r="F139" t="str">
        <f t="shared" si="197"/>
        <v/>
      </c>
      <c r="G139" t="str">
        <f t="shared" si="197"/>
        <v/>
      </c>
      <c r="H139" t="str">
        <f t="shared" si="197"/>
        <v/>
      </c>
      <c r="I139" t="str">
        <f t="shared" si="197"/>
        <v/>
      </c>
      <c r="J139" t="str">
        <f t="shared" si="197"/>
        <v/>
      </c>
      <c r="K139" t="str">
        <f t="shared" si="197"/>
        <v/>
      </c>
      <c r="L139" t="str">
        <f t="shared" si="197"/>
        <v/>
      </c>
      <c r="M139" s="27" t="str">
        <f t="shared" si="195"/>
        <v>),</v>
      </c>
      <c r="O139" t="str">
        <f>IFERROR(__xludf.DUMMYFUNCTION("if(ISTEXT('Definition (EN)'!L31), SPLIT('Definition (EN)'!L31, "" + "", TRUE), """")"),"member")</f>
        <v>member</v>
      </c>
      <c r="Z139" s="70" t="str">
        <f t="shared" si="6"/>
        <v>group_containertag_push: %w(member),</v>
      </c>
    </row>
    <row r="140">
      <c r="C140" t="str">
        <f t="shared" si="81"/>
        <v/>
      </c>
      <c r="D140" t="str">
        <f t="shared" ref="D140:L140" si="198">if(ISBLANK(P140), "", " ")&amp;if(ISBLANK(P140), "", P140)</f>
        <v/>
      </c>
      <c r="E140" t="str">
        <f t="shared" si="198"/>
        <v/>
      </c>
      <c r="F140" t="str">
        <f t="shared" si="198"/>
        <v/>
      </c>
      <c r="G140" t="str">
        <f t="shared" si="198"/>
        <v/>
      </c>
      <c r="H140" t="str">
        <f t="shared" si="198"/>
        <v/>
      </c>
      <c r="I140" t="str">
        <f t="shared" si="198"/>
        <v/>
      </c>
      <c r="J140" t="str">
        <f t="shared" si="198"/>
        <v/>
      </c>
      <c r="K140" t="str">
        <f t="shared" si="198"/>
        <v/>
      </c>
      <c r="L140" t="str">
        <f t="shared" si="198"/>
        <v/>
      </c>
      <c r="Z140" s="70" t="str">
        <f t="shared" si="6"/>
        <v> </v>
      </c>
    </row>
    <row r="141">
      <c r="A141" t="str">
        <f>LOWER('Definition (EN)'!C32&amp;"_"&amp;'Definition (EN)'!D32&amp;"_"&amp;'Definition (EN)'!$I$3&amp;":")</f>
        <v>group_ungroup_me:</v>
      </c>
      <c r="B141" t="str">
        <f t="shared" ref="B141:B144" si="200">"%w("</f>
        <v>%w(</v>
      </c>
      <c r="C141" t="str">
        <f t="shared" si="81"/>
        <v>actor</v>
      </c>
      <c r="D141" t="str">
        <f t="shared" ref="D141:L141" si="199">if(ISBLANK(P141), "", " ")&amp;if(ISBLANK(P141), "", P141)</f>
        <v/>
      </c>
      <c r="E141" t="str">
        <f t="shared" si="199"/>
        <v/>
      </c>
      <c r="F141" t="str">
        <f t="shared" si="199"/>
        <v/>
      </c>
      <c r="G141" t="str">
        <f t="shared" si="199"/>
        <v/>
      </c>
      <c r="H141" t="str">
        <f t="shared" si="199"/>
        <v/>
      </c>
      <c r="I141" t="str">
        <f t="shared" si="199"/>
        <v/>
      </c>
      <c r="J141" t="str">
        <f t="shared" si="199"/>
        <v/>
      </c>
      <c r="K141" t="str">
        <f t="shared" si="199"/>
        <v/>
      </c>
      <c r="L141" t="str">
        <f t="shared" si="199"/>
        <v/>
      </c>
      <c r="M141" s="27" t="str">
        <f t="shared" ref="M141:M144" si="202">"),"</f>
        <v>),</v>
      </c>
      <c r="O141" t="str">
        <f>IFERROR(__xludf.DUMMYFUNCTION("if(ISTEXT('Definition (EN)'!H32), SPLIT('Definition (EN)'!H32, "" + "", TRUE), """")"),"actor")</f>
        <v>actor</v>
      </c>
      <c r="Z141" s="70" t="str">
        <f t="shared" si="6"/>
        <v>group_ungroup_me: %w(actor),</v>
      </c>
    </row>
    <row r="142">
      <c r="A142" t="str">
        <f>LOWER('Definition (EN)'!C32&amp;"_"&amp;'Definition (EN)'!D32&amp;"_"&amp;'Definition (EN)'!$U$3&amp;":")</f>
        <v>group_ungroup_activity:</v>
      </c>
      <c r="B142" t="str">
        <f t="shared" si="200"/>
        <v>%w(</v>
      </c>
      <c r="C142" t="str">
        <f t="shared" si="81"/>
        <v/>
      </c>
      <c r="D142" t="str">
        <f t="shared" ref="D142:L142" si="201">if(ISBLANK(P142), "", " ")&amp;if(ISBLANK(P142), "", P142)</f>
        <v/>
      </c>
      <c r="E142" t="str">
        <f t="shared" si="201"/>
        <v/>
      </c>
      <c r="F142" t="str">
        <f t="shared" si="201"/>
        <v/>
      </c>
      <c r="G142" t="str">
        <f t="shared" si="201"/>
        <v/>
      </c>
      <c r="H142" t="str">
        <f t="shared" si="201"/>
        <v/>
      </c>
      <c r="I142" t="str">
        <f t="shared" si="201"/>
        <v/>
      </c>
      <c r="J142" t="str">
        <f t="shared" si="201"/>
        <v/>
      </c>
      <c r="K142" t="str">
        <f t="shared" si="201"/>
        <v/>
      </c>
      <c r="L142" t="str">
        <f t="shared" si="201"/>
        <v/>
      </c>
      <c r="M142" s="27" t="str">
        <f t="shared" si="202"/>
        <v>),</v>
      </c>
      <c r="O142" t="str">
        <f>IFERROR(__xludf.DUMMYFUNCTION("if(ISTEXT('Definition (EN)'!T32), SPLIT('Definition (EN)'!T32, "" + "", TRUE), """")"),"")</f>
        <v/>
      </c>
      <c r="Z142" s="70" t="str">
        <f t="shared" si="6"/>
        <v>group_ungroup_activity: [],</v>
      </c>
    </row>
    <row r="143">
      <c r="A143" t="str">
        <f>LOWER('Definition (EN)'!C32&amp;"_"&amp;'Definition (EN)'!D32&amp;"_"&amp;'Definition (EN)'!$Q$3&amp;":")</f>
        <v>group_ungroup_notify:</v>
      </c>
      <c r="B143" t="str">
        <f t="shared" si="200"/>
        <v>%w(</v>
      </c>
      <c r="C143" t="str">
        <f t="shared" si="81"/>
        <v/>
      </c>
      <c r="D143" t="str">
        <f t="shared" ref="D143:L143" si="203">if(ISBLANK(P143), "", " ")&amp;if(ISBLANK(P143), "", P143)</f>
        <v/>
      </c>
      <c r="E143" t="str">
        <f t="shared" si="203"/>
        <v/>
      </c>
      <c r="F143" t="str">
        <f t="shared" si="203"/>
        <v/>
      </c>
      <c r="G143" t="str">
        <f t="shared" si="203"/>
        <v/>
      </c>
      <c r="H143" t="str">
        <f t="shared" si="203"/>
        <v/>
      </c>
      <c r="I143" t="str">
        <f t="shared" si="203"/>
        <v/>
      </c>
      <c r="J143" t="str">
        <f t="shared" si="203"/>
        <v/>
      </c>
      <c r="K143" t="str">
        <f t="shared" si="203"/>
        <v/>
      </c>
      <c r="L143" t="str">
        <f t="shared" si="203"/>
        <v/>
      </c>
      <c r="M143" s="27" t="str">
        <f t="shared" si="202"/>
        <v>),</v>
      </c>
      <c r="O143" t="str">
        <f>IFERROR(__xludf.DUMMYFUNCTION("if(ISTEXT('Definition (EN)'!P32), SPLIT('Definition (EN)'!P32, "" + "", TRUE), """")"),"")</f>
        <v/>
      </c>
      <c r="Z143" s="70" t="str">
        <f t="shared" si="6"/>
        <v>group_ungroup_notify: [],</v>
      </c>
    </row>
    <row r="144">
      <c r="A144" t="str">
        <f>LOWER('Definition (EN)'!C32&amp;"_"&amp;'Definition (EN)'!D32&amp;"_"&amp;'Definition (EN)'!$M$3&amp;":")</f>
        <v>group_ungroup_push:</v>
      </c>
      <c r="B144" t="str">
        <f t="shared" si="200"/>
        <v>%w(</v>
      </c>
      <c r="C144" t="str">
        <f t="shared" si="81"/>
        <v/>
      </c>
      <c r="D144" t="str">
        <f t="shared" ref="D144:L144" si="204">if(ISBLANK(P144), "", " ")&amp;if(ISBLANK(P144), "", P144)</f>
        <v/>
      </c>
      <c r="E144" t="str">
        <f t="shared" si="204"/>
        <v/>
      </c>
      <c r="F144" t="str">
        <f t="shared" si="204"/>
        <v/>
      </c>
      <c r="G144" t="str">
        <f t="shared" si="204"/>
        <v/>
      </c>
      <c r="H144" t="str">
        <f t="shared" si="204"/>
        <v/>
      </c>
      <c r="I144" t="str">
        <f t="shared" si="204"/>
        <v/>
      </c>
      <c r="J144" t="str">
        <f t="shared" si="204"/>
        <v/>
      </c>
      <c r="K144" t="str">
        <f t="shared" si="204"/>
        <v/>
      </c>
      <c r="L144" t="str">
        <f t="shared" si="204"/>
        <v/>
      </c>
      <c r="M144" s="27" t="str">
        <f t="shared" si="202"/>
        <v>),</v>
      </c>
      <c r="O144" t="str">
        <f>IFERROR(__xludf.DUMMYFUNCTION("if(ISTEXT('Definition (EN)'!L32), SPLIT('Definition (EN)'!L32, "" + "", TRUE), """")"),"")</f>
        <v/>
      </c>
      <c r="Z144" s="70" t="str">
        <f t="shared" si="6"/>
        <v>group_ungroup_push: [],</v>
      </c>
    </row>
    <row r="145">
      <c r="Z145" s="70" t="str">
        <f t="shared" si="6"/>
        <v> </v>
      </c>
    </row>
    <row r="146">
      <c r="A146" t="str">
        <f>LOWER('Definition (EN)'!C33&amp;"_"&amp;'Definition (EN)'!D33&amp;"_"&amp;'Definition (EN)'!$I$3&amp;":")</f>
        <v>group_create_me:</v>
      </c>
      <c r="B146" t="str">
        <f t="shared" ref="B146:B149" si="206">"%w("</f>
        <v>%w(</v>
      </c>
      <c r="C146" t="str">
        <f t="shared" ref="C146:C149" si="207">if(ISTEXT(O146), O146, "")</f>
        <v>actor</v>
      </c>
      <c r="D146" t="str">
        <f t="shared" ref="D146:L146" si="205">if(ISBLANK(P146), "", " ")&amp;if(ISBLANK(P146), "", P146)</f>
        <v/>
      </c>
      <c r="E146" t="str">
        <f t="shared" si="205"/>
        <v/>
      </c>
      <c r="F146" t="str">
        <f t="shared" si="205"/>
        <v/>
      </c>
      <c r="G146" t="str">
        <f t="shared" si="205"/>
        <v/>
      </c>
      <c r="H146" t="str">
        <f t="shared" si="205"/>
        <v/>
      </c>
      <c r="I146" t="str">
        <f t="shared" si="205"/>
        <v/>
      </c>
      <c r="J146" t="str">
        <f t="shared" si="205"/>
        <v/>
      </c>
      <c r="K146" t="str">
        <f t="shared" si="205"/>
        <v/>
      </c>
      <c r="L146" t="str">
        <f t="shared" si="205"/>
        <v/>
      </c>
      <c r="M146" s="27" t="str">
        <f t="shared" ref="M146:M148" si="209">"),"</f>
        <v>),</v>
      </c>
      <c r="O146" t="str">
        <f>IFERROR(__xludf.DUMMYFUNCTION("if(ISTEXT('Definition (EN)'!H33), SPLIT('Definition (EN)'!H33, "" + "", TRUE), """")"),"actor")</f>
        <v>actor</v>
      </c>
      <c r="Z146" s="70" t="str">
        <f t="shared" si="6"/>
        <v>group_create_me: %w(actor),</v>
      </c>
    </row>
    <row r="147">
      <c r="A147" t="str">
        <f>LOWER('Definition (EN)'!C33&amp;"_"&amp;'Definition (EN)'!D33&amp;"_"&amp;'Definition (EN)'!$U$3&amp;":")</f>
        <v>group_create_activity:</v>
      </c>
      <c r="B147" t="str">
        <f t="shared" si="206"/>
        <v>%w(</v>
      </c>
      <c r="C147" t="str">
        <f t="shared" si="207"/>
        <v>joiners</v>
      </c>
      <c r="D147" t="str">
        <f t="shared" ref="D147:L147" si="208">if(ISBLANK(P147), "", " ")&amp;if(ISBLANK(P147), "", P147)</f>
        <v/>
      </c>
      <c r="E147" t="str">
        <f t="shared" si="208"/>
        <v/>
      </c>
      <c r="F147" t="str">
        <f t="shared" si="208"/>
        <v/>
      </c>
      <c r="G147" t="str">
        <f t="shared" si="208"/>
        <v/>
      </c>
      <c r="H147" t="str">
        <f t="shared" si="208"/>
        <v/>
      </c>
      <c r="I147" t="str">
        <f t="shared" si="208"/>
        <v/>
      </c>
      <c r="J147" t="str">
        <f t="shared" si="208"/>
        <v/>
      </c>
      <c r="K147" t="str">
        <f t="shared" si="208"/>
        <v/>
      </c>
      <c r="L147" t="str">
        <f t="shared" si="208"/>
        <v/>
      </c>
      <c r="M147" s="27" t="str">
        <f t="shared" si="209"/>
        <v>),</v>
      </c>
      <c r="O147" t="str">
        <f>IFERROR(__xludf.DUMMYFUNCTION("if(ISTEXT('Definition (EN)'!T33), SPLIT('Definition (EN)'!T33, "" + "", TRUE), """")"),"joiners")</f>
        <v>joiners</v>
      </c>
      <c r="Z147" s="70" t="str">
        <f t="shared" si="6"/>
        <v>group_create_activity: %w(joiners),</v>
      </c>
    </row>
    <row r="148">
      <c r="A148" t="str">
        <f>LOWER('Definition (EN)'!C33&amp;"_"&amp;'Definition (EN)'!D33&amp;"_"&amp;'Definition (EN)'!$Q$3&amp;":")</f>
        <v>group_create_notify:</v>
      </c>
      <c r="B148" t="str">
        <f t="shared" si="206"/>
        <v>%w(</v>
      </c>
      <c r="C148" t="str">
        <f t="shared" si="207"/>
        <v/>
      </c>
      <c r="D148" t="str">
        <f t="shared" ref="D148:L148" si="210">if(ISBLANK(P148), "", " ")&amp;if(ISBLANK(P148), "", P148)</f>
        <v/>
      </c>
      <c r="E148" t="str">
        <f t="shared" si="210"/>
        <v/>
      </c>
      <c r="F148" t="str">
        <f t="shared" si="210"/>
        <v/>
      </c>
      <c r="G148" t="str">
        <f t="shared" si="210"/>
        <v/>
      </c>
      <c r="H148" t="str">
        <f t="shared" si="210"/>
        <v/>
      </c>
      <c r="I148" t="str">
        <f t="shared" si="210"/>
        <v/>
      </c>
      <c r="J148" t="str">
        <f t="shared" si="210"/>
        <v/>
      </c>
      <c r="K148" t="str">
        <f t="shared" si="210"/>
        <v/>
      </c>
      <c r="L148" t="str">
        <f t="shared" si="210"/>
        <v/>
      </c>
      <c r="M148" s="27" t="str">
        <f t="shared" si="209"/>
        <v>),</v>
      </c>
      <c r="O148" t="str">
        <f>IFERROR(__xludf.DUMMYFUNCTION("if(ISTEXT('Definition (EN)'!P33), SPLIT('Definition (EN)'!P33, "" + "", TRUE), """")"),"")</f>
        <v/>
      </c>
      <c r="Z148" s="70" t="str">
        <f t="shared" si="6"/>
        <v>group_create_notify: [],</v>
      </c>
    </row>
    <row r="149">
      <c r="A149" t="str">
        <f>LOWER('Definition (EN)'!C33&amp;"_"&amp;'Definition (EN)'!D33&amp;"_"&amp;'Definition (EN)'!$M$3&amp;":")</f>
        <v>group_create_push:</v>
      </c>
      <c r="B149" t="str">
        <f t="shared" si="206"/>
        <v>%w(</v>
      </c>
      <c r="C149" t="str">
        <f t="shared" si="207"/>
        <v/>
      </c>
      <c r="D149" t="str">
        <f t="shared" ref="D149:L149" si="211">if(ISBLANK(P149), "", " ")&amp;if(ISBLANK(P149), "", P149)</f>
        <v/>
      </c>
      <c r="E149" t="str">
        <f t="shared" si="211"/>
        <v/>
      </c>
      <c r="F149" t="str">
        <f t="shared" si="211"/>
        <v/>
      </c>
      <c r="G149" t="str">
        <f t="shared" si="211"/>
        <v/>
      </c>
      <c r="H149" t="str">
        <f t="shared" si="211"/>
        <v/>
      </c>
      <c r="I149" t="str">
        <f t="shared" si="211"/>
        <v/>
      </c>
      <c r="J149" t="str">
        <f t="shared" si="211"/>
        <v/>
      </c>
      <c r="K149" t="str">
        <f t="shared" si="211"/>
        <v/>
      </c>
      <c r="L149" t="str">
        <f t="shared" si="211"/>
        <v/>
      </c>
      <c r="M149" s="27" t="str">
        <f>")"</f>
        <v>)</v>
      </c>
      <c r="O149" t="str">
        <f>IFERROR(__xludf.DUMMYFUNCTION("if(ISTEXT('Definition (EN)'!L33), SPLIT('Definition (EN)'!L33, "" + "", TRUE), """")"),"")</f>
        <v/>
      </c>
      <c r="Z149" s="70" t="str">
        <f t="shared" si="6"/>
        <v>group_create_push: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2.57"/>
    <col customWidth="1" min="2" max="2" width="48.43"/>
    <col customWidth="1" min="3" max="3" width="11.57"/>
    <col customWidth="1" min="4" max="4" width="8.0"/>
    <col customWidth="1" min="5" max="5" width="28.86"/>
    <col customWidth="1" min="6" max="6" width="19.43"/>
    <col customWidth="1" min="7" max="7" width="2.14"/>
    <col customWidth="1" min="8" max="8" width="30.29"/>
    <col customWidth="1" min="9" max="9" width="18.14"/>
    <col customWidth="1" min="10" max="10" width="2.14"/>
    <col customWidth="1" min="11" max="11" width="36.86"/>
    <col customWidth="1" min="12" max="12" width="18.14"/>
    <col customWidth="1" min="14" max="14" width="37.43"/>
    <col customWidth="1" min="15" max="15" width="23.57"/>
    <col customWidth="1" min="16" max="16" width="48.43"/>
    <col customWidth="1" min="17" max="17" width="17.86"/>
    <col customWidth="1" min="18" max="18" width="67.29"/>
    <col customWidth="1" min="19" max="19" width="4.29"/>
    <col customWidth="1" min="20" max="20" width="17.57"/>
    <col customWidth="1" min="21" max="21" width="14.29"/>
    <col customWidth="1" min="22" max="22" width="91.86"/>
    <col customWidth="1" min="23" max="23" width="70.57"/>
  </cols>
  <sheetData>
    <row r="1">
      <c r="B1" s="71"/>
      <c r="C1" s="72"/>
      <c r="D1" s="73"/>
      <c r="E1" s="73"/>
      <c r="F1" s="73"/>
      <c r="G1" s="74"/>
      <c r="H1" s="73"/>
      <c r="I1" s="73"/>
      <c r="J1" s="74"/>
      <c r="K1" s="73"/>
      <c r="L1" s="73"/>
      <c r="N1" s="73"/>
      <c r="O1" s="73"/>
      <c r="P1" s="73"/>
      <c r="Q1" s="73"/>
      <c r="R1" s="73"/>
    </row>
    <row r="2">
      <c r="B2" s="71"/>
      <c r="C2" s="72"/>
      <c r="D2" s="73"/>
      <c r="E2" s="73"/>
      <c r="F2" s="73"/>
      <c r="G2" s="74"/>
      <c r="H2" s="73"/>
      <c r="I2" s="73"/>
      <c r="J2" s="74"/>
      <c r="K2" s="73"/>
      <c r="L2" s="73"/>
      <c r="N2" s="73"/>
      <c r="O2" s="73"/>
      <c r="P2" s="73"/>
      <c r="Q2" s="73"/>
      <c r="R2" s="73"/>
    </row>
    <row r="3">
      <c r="B3" s="75" t="s">
        <v>499</v>
      </c>
      <c r="C3" s="76"/>
      <c r="D3" s="77"/>
      <c r="E3" s="78" t="s">
        <v>500</v>
      </c>
      <c r="F3" s="79"/>
      <c r="G3" s="79"/>
      <c r="H3" s="79"/>
      <c r="I3" s="79"/>
      <c r="J3" s="79"/>
      <c r="K3" s="79"/>
      <c r="L3" s="80"/>
      <c r="N3" s="81" t="s">
        <v>501</v>
      </c>
      <c r="O3" s="79"/>
      <c r="P3" s="79"/>
      <c r="Q3" s="79"/>
      <c r="R3" s="80"/>
      <c r="T3" s="82" t="s">
        <v>502</v>
      </c>
      <c r="U3" s="82" t="s">
        <v>503</v>
      </c>
      <c r="V3" s="82" t="s">
        <v>504</v>
      </c>
      <c r="W3" s="82" t="s">
        <v>505</v>
      </c>
    </row>
    <row r="4">
      <c r="B4" s="83"/>
      <c r="C4" s="76"/>
      <c r="D4" s="68"/>
      <c r="E4" s="84" t="s">
        <v>506</v>
      </c>
      <c r="F4" s="84" t="s">
        <v>507</v>
      </c>
      <c r="G4" s="85"/>
      <c r="H4" s="84" t="s">
        <v>508</v>
      </c>
      <c r="I4" s="84" t="s">
        <v>507</v>
      </c>
      <c r="J4" s="85"/>
      <c r="K4" s="84" t="s">
        <v>509</v>
      </c>
      <c r="L4" s="84" t="s">
        <v>507</v>
      </c>
      <c r="N4" s="86" t="s">
        <v>506</v>
      </c>
      <c r="O4" s="86" t="s">
        <v>507</v>
      </c>
      <c r="P4" s="86" t="s">
        <v>508</v>
      </c>
      <c r="Q4" s="86" t="s">
        <v>507</v>
      </c>
      <c r="R4" s="86" t="s">
        <v>509</v>
      </c>
      <c r="T4" s="87"/>
      <c r="U4" s="87"/>
      <c r="V4" s="87"/>
      <c r="W4" s="87"/>
    </row>
    <row r="5">
      <c r="B5" s="88" t="s">
        <v>22</v>
      </c>
      <c r="C5" s="89"/>
      <c r="D5" s="90"/>
      <c r="E5" s="41" t="s">
        <v>510</v>
      </c>
      <c r="F5" s="27" t="s">
        <v>511</v>
      </c>
      <c r="G5" s="91"/>
      <c r="H5" s="27" t="s">
        <v>512</v>
      </c>
      <c r="I5" s="27" t="s">
        <v>513</v>
      </c>
      <c r="J5" s="91"/>
      <c r="K5" s="27" t="s">
        <v>514</v>
      </c>
      <c r="L5" s="30"/>
      <c r="N5" s="92" t="s">
        <v>510</v>
      </c>
      <c r="O5" s="92"/>
      <c r="P5" s="93" t="s">
        <v>515</v>
      </c>
      <c r="Q5" s="92"/>
      <c r="R5" s="94" t="s">
        <v>514</v>
      </c>
      <c r="S5" s="27"/>
      <c r="T5" s="95" t="s">
        <v>516</v>
      </c>
      <c r="U5" s="96" t="s">
        <v>517</v>
      </c>
      <c r="V5" s="95" t="s">
        <v>518</v>
      </c>
      <c r="W5" s="95" t="s">
        <v>519</v>
      </c>
    </row>
    <row r="6">
      <c r="B6" s="88" t="s">
        <v>43</v>
      </c>
      <c r="C6" s="97"/>
      <c r="D6" s="90"/>
      <c r="E6" s="41" t="s">
        <v>47</v>
      </c>
      <c r="F6" s="27" t="s">
        <v>511</v>
      </c>
      <c r="G6" s="91"/>
      <c r="H6" s="27" t="s">
        <v>47</v>
      </c>
      <c r="I6" s="27" t="s">
        <v>513</v>
      </c>
      <c r="J6" s="91"/>
      <c r="K6" s="27" t="s">
        <v>514</v>
      </c>
      <c r="L6" s="30"/>
      <c r="N6" s="98" t="s">
        <v>520</v>
      </c>
      <c r="O6" s="99"/>
      <c r="P6" s="98" t="s">
        <v>47</v>
      </c>
      <c r="Q6" s="98"/>
      <c r="R6" s="98" t="s">
        <v>514</v>
      </c>
      <c r="S6" s="27"/>
      <c r="T6" s="31" t="s">
        <v>516</v>
      </c>
      <c r="U6" s="100"/>
      <c r="V6" s="100"/>
      <c r="W6" s="31" t="s">
        <v>521</v>
      </c>
    </row>
    <row r="7">
      <c r="B7" s="101" t="s">
        <v>522</v>
      </c>
      <c r="C7" s="97"/>
      <c r="D7" s="102"/>
      <c r="E7" s="103"/>
      <c r="F7" s="104"/>
      <c r="G7" s="104"/>
      <c r="H7" s="104"/>
      <c r="I7" s="104"/>
      <c r="J7" s="104"/>
      <c r="K7" s="104"/>
      <c r="L7" s="105"/>
      <c r="N7" s="106"/>
      <c r="O7" s="106"/>
      <c r="P7" s="106"/>
      <c r="Q7" s="106"/>
      <c r="R7" s="106"/>
      <c r="T7" s="100"/>
      <c r="U7" s="100"/>
      <c r="V7" s="100"/>
      <c r="W7" s="100"/>
    </row>
    <row r="8">
      <c r="B8" s="107" t="s">
        <v>523</v>
      </c>
      <c r="C8" s="97"/>
      <c r="D8" s="90"/>
      <c r="E8" s="90" t="s">
        <v>131</v>
      </c>
      <c r="F8" s="68" t="s">
        <v>131</v>
      </c>
      <c r="G8" s="104"/>
      <c r="H8" s="68" t="s">
        <v>131</v>
      </c>
      <c r="I8" s="68" t="s">
        <v>131</v>
      </c>
      <c r="J8" s="104"/>
      <c r="K8" s="27" t="s">
        <v>131</v>
      </c>
      <c r="L8" s="30" t="s">
        <v>131</v>
      </c>
      <c r="N8" s="98" t="s">
        <v>131</v>
      </c>
      <c r="O8" s="98"/>
      <c r="P8" s="98" t="s">
        <v>131</v>
      </c>
      <c r="Q8" s="98"/>
      <c r="R8" s="98" t="s">
        <v>131</v>
      </c>
      <c r="T8" s="31" t="s">
        <v>516</v>
      </c>
      <c r="U8" s="100"/>
      <c r="V8" s="100"/>
      <c r="W8" s="31" t="s">
        <v>524</v>
      </c>
    </row>
    <row r="9">
      <c r="B9" s="107" t="s">
        <v>525</v>
      </c>
      <c r="C9" s="97"/>
      <c r="D9" s="90"/>
      <c r="E9" s="90" t="s">
        <v>131</v>
      </c>
      <c r="F9" s="68" t="s">
        <v>131</v>
      </c>
      <c r="G9" s="104"/>
      <c r="H9" s="68" t="s">
        <v>131</v>
      </c>
      <c r="I9" s="68" t="s">
        <v>131</v>
      </c>
      <c r="J9" s="104"/>
      <c r="K9" s="27" t="s">
        <v>526</v>
      </c>
      <c r="L9" s="30"/>
      <c r="N9" s="98" t="s">
        <v>131</v>
      </c>
      <c r="O9" s="98"/>
      <c r="P9" s="98" t="s">
        <v>131</v>
      </c>
      <c r="Q9" s="98"/>
      <c r="R9" s="108" t="s">
        <v>527</v>
      </c>
      <c r="S9" s="27"/>
      <c r="T9" s="31" t="s">
        <v>516</v>
      </c>
      <c r="U9" s="108" t="s">
        <v>528</v>
      </c>
      <c r="V9" s="108" t="s">
        <v>529</v>
      </c>
      <c r="W9" s="31" t="s">
        <v>530</v>
      </c>
    </row>
    <row r="10">
      <c r="B10" s="107" t="s">
        <v>531</v>
      </c>
      <c r="C10" s="97"/>
      <c r="D10" s="90"/>
      <c r="E10" s="90" t="s">
        <v>131</v>
      </c>
      <c r="F10" s="68" t="s">
        <v>131</v>
      </c>
      <c r="G10" s="104"/>
      <c r="H10" s="68" t="s">
        <v>131</v>
      </c>
      <c r="I10" s="68" t="s">
        <v>131</v>
      </c>
      <c r="J10" s="104"/>
      <c r="K10" s="27" t="s">
        <v>526</v>
      </c>
      <c r="L10" s="30"/>
      <c r="N10" s="98" t="s">
        <v>131</v>
      </c>
      <c r="O10" s="98"/>
      <c r="P10" s="98" t="s">
        <v>131</v>
      </c>
      <c r="Q10" s="98"/>
      <c r="R10" s="93" t="s">
        <v>532</v>
      </c>
      <c r="S10" s="27"/>
      <c r="T10" s="31" t="s">
        <v>516</v>
      </c>
      <c r="U10" s="96" t="s">
        <v>517</v>
      </c>
      <c r="V10" s="31" t="s">
        <v>533</v>
      </c>
      <c r="W10" s="31" t="s">
        <v>534</v>
      </c>
    </row>
    <row r="11">
      <c r="B11" s="88" t="s">
        <v>65</v>
      </c>
      <c r="C11" s="97"/>
      <c r="D11" s="90"/>
      <c r="E11" s="41" t="s">
        <v>211</v>
      </c>
      <c r="F11" s="27" t="s">
        <v>511</v>
      </c>
      <c r="G11" s="91"/>
      <c r="H11" s="27" t="s">
        <v>211</v>
      </c>
      <c r="I11" s="27" t="s">
        <v>513</v>
      </c>
      <c r="J11" s="91"/>
      <c r="K11" s="27" t="s">
        <v>514</v>
      </c>
      <c r="L11" s="30"/>
      <c r="N11" s="31" t="s">
        <v>211</v>
      </c>
      <c r="O11" s="31"/>
      <c r="P11" s="31" t="s">
        <v>211</v>
      </c>
      <c r="Q11" s="31"/>
      <c r="R11" s="31" t="s">
        <v>514</v>
      </c>
      <c r="T11" s="100"/>
      <c r="U11" s="100"/>
      <c r="V11" s="100"/>
      <c r="W11" s="100"/>
    </row>
    <row r="12">
      <c r="B12" s="88" t="s">
        <v>82</v>
      </c>
      <c r="C12" s="97"/>
      <c r="D12" s="90"/>
      <c r="E12" s="41" t="s">
        <v>211</v>
      </c>
      <c r="F12" s="27" t="s">
        <v>511</v>
      </c>
      <c r="G12" s="91"/>
      <c r="H12" s="27" t="s">
        <v>211</v>
      </c>
      <c r="I12" s="27" t="s">
        <v>513</v>
      </c>
      <c r="J12" s="91"/>
      <c r="K12" s="27" t="s">
        <v>514</v>
      </c>
      <c r="L12" s="30"/>
      <c r="N12" s="31" t="s">
        <v>211</v>
      </c>
      <c r="O12" s="31"/>
      <c r="P12" s="31" t="s">
        <v>211</v>
      </c>
      <c r="Q12" s="31"/>
      <c r="R12" s="31" t="s">
        <v>514</v>
      </c>
      <c r="T12" s="100"/>
      <c r="U12" s="100"/>
      <c r="V12" s="100"/>
      <c r="W12" s="100"/>
    </row>
    <row r="13">
      <c r="B13" s="88" t="s">
        <v>98</v>
      </c>
      <c r="C13" s="97"/>
      <c r="D13" s="90"/>
      <c r="E13" s="41" t="s">
        <v>211</v>
      </c>
      <c r="F13" s="27" t="s">
        <v>511</v>
      </c>
      <c r="G13" s="91"/>
      <c r="H13" s="27" t="s">
        <v>211</v>
      </c>
      <c r="I13" s="27" t="s">
        <v>513</v>
      </c>
      <c r="J13" s="91"/>
      <c r="K13" s="27" t="s">
        <v>514</v>
      </c>
      <c r="L13" s="30"/>
      <c r="N13" s="31" t="s">
        <v>211</v>
      </c>
      <c r="O13" s="31"/>
      <c r="P13" s="31" t="s">
        <v>211</v>
      </c>
      <c r="Q13" s="31"/>
      <c r="R13" s="31" t="s">
        <v>514</v>
      </c>
      <c r="T13" s="100"/>
      <c r="U13" s="100"/>
      <c r="V13" s="100"/>
      <c r="W13" s="100"/>
    </row>
    <row r="14">
      <c r="B14" s="88" t="s">
        <v>114</v>
      </c>
      <c r="C14" s="97"/>
      <c r="D14" s="90"/>
      <c r="E14" s="41" t="s">
        <v>211</v>
      </c>
      <c r="F14" s="27" t="s">
        <v>511</v>
      </c>
      <c r="G14" s="91"/>
      <c r="H14" s="27" t="s">
        <v>211</v>
      </c>
      <c r="I14" s="27" t="s">
        <v>513</v>
      </c>
      <c r="J14" s="91"/>
      <c r="K14" s="27" t="s">
        <v>514</v>
      </c>
      <c r="L14" s="30"/>
      <c r="N14" s="31" t="s">
        <v>211</v>
      </c>
      <c r="O14" s="31"/>
      <c r="P14" s="31" t="s">
        <v>211</v>
      </c>
      <c r="Q14" s="31"/>
      <c r="R14" s="31" t="s">
        <v>514</v>
      </c>
      <c r="T14" s="100"/>
      <c r="U14" s="100"/>
      <c r="V14" s="100"/>
      <c r="W14" s="100"/>
    </row>
    <row r="15">
      <c r="B15" s="109" t="s">
        <v>130</v>
      </c>
      <c r="C15" s="110"/>
      <c r="D15" s="90"/>
      <c r="E15" s="111" t="s">
        <v>211</v>
      </c>
      <c r="F15" s="112"/>
      <c r="G15" s="113"/>
      <c r="H15" s="112" t="s">
        <v>211</v>
      </c>
      <c r="I15" s="112"/>
      <c r="J15" s="113"/>
      <c r="K15" s="112" t="s">
        <v>514</v>
      </c>
      <c r="L15" s="114"/>
      <c r="N15" s="115" t="s">
        <v>211</v>
      </c>
      <c r="O15" s="115"/>
      <c r="P15" s="115" t="s">
        <v>211</v>
      </c>
      <c r="Q15" s="115"/>
      <c r="R15" s="115" t="s">
        <v>514</v>
      </c>
      <c r="T15" s="100"/>
      <c r="U15" s="100"/>
      <c r="V15" s="100"/>
      <c r="W15" s="100"/>
    </row>
    <row r="16">
      <c r="A16" s="116"/>
      <c r="B16" s="117"/>
      <c r="C16" s="76"/>
      <c r="D16" s="77"/>
      <c r="E16" s="77"/>
      <c r="F16" s="77"/>
      <c r="G16" s="74"/>
      <c r="H16" s="77"/>
      <c r="I16" s="77"/>
      <c r="J16" s="74"/>
      <c r="K16" s="77"/>
      <c r="L16" s="77"/>
      <c r="M16" s="116"/>
      <c r="N16" s="118"/>
      <c r="O16" s="118"/>
      <c r="P16" s="118"/>
      <c r="Q16" s="118"/>
      <c r="R16" s="118"/>
      <c r="S16" s="116"/>
      <c r="T16" s="119"/>
      <c r="U16" s="119"/>
      <c r="V16" s="119"/>
      <c r="W16" s="119"/>
      <c r="X16" s="116"/>
      <c r="Y16" s="116"/>
      <c r="Z16" s="116"/>
      <c r="AA16" s="116"/>
      <c r="AB16" s="116"/>
      <c r="AC16" s="116"/>
      <c r="AD16" s="116"/>
      <c r="AE16" s="116"/>
      <c r="AF16" s="116"/>
      <c r="AG16" s="116"/>
      <c r="AH16" s="116"/>
      <c r="AI16" s="116"/>
      <c r="AJ16" s="116"/>
      <c r="AK16" s="116"/>
    </row>
    <row r="17">
      <c r="B17" s="75" t="s">
        <v>499</v>
      </c>
      <c r="C17" s="76"/>
      <c r="D17" s="77"/>
      <c r="E17" s="78" t="s">
        <v>500</v>
      </c>
      <c r="F17" s="79"/>
      <c r="G17" s="79"/>
      <c r="H17" s="79"/>
      <c r="I17" s="79"/>
      <c r="J17" s="79"/>
      <c r="K17" s="79"/>
      <c r="L17" s="80"/>
      <c r="N17" s="81" t="s">
        <v>501</v>
      </c>
      <c r="O17" s="79"/>
      <c r="P17" s="79"/>
      <c r="Q17" s="79"/>
      <c r="R17" s="80"/>
      <c r="T17" s="100"/>
      <c r="U17" s="100"/>
      <c r="V17" s="100"/>
      <c r="W17" s="100"/>
    </row>
    <row r="18">
      <c r="B18" s="83"/>
      <c r="C18" s="76"/>
      <c r="D18" s="68"/>
      <c r="E18" s="84" t="s">
        <v>506</v>
      </c>
      <c r="F18" s="84" t="s">
        <v>507</v>
      </c>
      <c r="G18" s="85"/>
      <c r="H18" s="84" t="s">
        <v>508</v>
      </c>
      <c r="I18" s="84" t="s">
        <v>507</v>
      </c>
      <c r="J18" s="85"/>
      <c r="K18" s="84" t="s">
        <v>509</v>
      </c>
      <c r="L18" s="84" t="s">
        <v>507</v>
      </c>
      <c r="N18" s="86" t="s">
        <v>506</v>
      </c>
      <c r="O18" s="86" t="s">
        <v>507</v>
      </c>
      <c r="P18" s="86" t="s">
        <v>508</v>
      </c>
      <c r="Q18" s="86" t="s">
        <v>507</v>
      </c>
      <c r="R18" s="86" t="s">
        <v>509</v>
      </c>
      <c r="T18" s="100"/>
      <c r="U18" s="100"/>
      <c r="V18" s="100"/>
      <c r="W18" s="100"/>
    </row>
    <row r="19">
      <c r="B19" s="88" t="s">
        <v>535</v>
      </c>
      <c r="C19" s="107" t="s">
        <v>536</v>
      </c>
      <c r="D19" s="102"/>
      <c r="E19" s="120" t="s">
        <v>47</v>
      </c>
      <c r="F19" s="27" t="s">
        <v>513</v>
      </c>
      <c r="G19" s="104"/>
      <c r="H19" t="s">
        <v>47</v>
      </c>
      <c r="I19" s="27"/>
      <c r="J19" s="91"/>
      <c r="K19" s="27" t="s">
        <v>514</v>
      </c>
      <c r="L19" s="30"/>
      <c r="N19" s="121" t="s">
        <v>47</v>
      </c>
      <c r="O19" s="100"/>
      <c r="P19" s="121" t="s">
        <v>47</v>
      </c>
      <c r="Q19" s="100"/>
      <c r="R19" s="122" t="s">
        <v>514</v>
      </c>
      <c r="T19" s="31" t="s">
        <v>516</v>
      </c>
      <c r="U19" s="96" t="s">
        <v>517</v>
      </c>
      <c r="V19" s="31"/>
      <c r="W19" s="31" t="s">
        <v>537</v>
      </c>
    </row>
    <row r="20">
      <c r="B20" s="88" t="s">
        <v>224</v>
      </c>
      <c r="C20" s="97"/>
      <c r="D20" s="102"/>
      <c r="E20" s="120" t="s">
        <v>164</v>
      </c>
      <c r="F20" s="27" t="s">
        <v>511</v>
      </c>
      <c r="G20" s="104"/>
      <c r="H20" t="s">
        <v>164</v>
      </c>
      <c r="I20" s="68" t="s">
        <v>538</v>
      </c>
      <c r="J20" s="104"/>
      <c r="K20" s="116"/>
      <c r="L20" s="123"/>
      <c r="N20" s="98" t="s">
        <v>164</v>
      </c>
      <c r="O20" s="99"/>
      <c r="P20" s="98" t="s">
        <v>164</v>
      </c>
      <c r="Q20" s="100"/>
      <c r="R20" s="106"/>
      <c r="T20" s="31" t="s">
        <v>516</v>
      </c>
      <c r="U20" s="100"/>
      <c r="V20" s="31"/>
      <c r="W20" s="124" t="s">
        <v>539</v>
      </c>
    </row>
    <row r="21">
      <c r="B21" s="88" t="s">
        <v>163</v>
      </c>
      <c r="C21" s="97"/>
      <c r="D21" s="116"/>
      <c r="E21" s="103"/>
      <c r="F21" s="104"/>
      <c r="G21" s="104"/>
      <c r="H21" s="104"/>
      <c r="I21" s="104"/>
      <c r="J21" s="104"/>
      <c r="K21" s="104"/>
      <c r="L21" s="105"/>
      <c r="N21" s="106"/>
      <c r="O21" s="106"/>
      <c r="P21" s="106"/>
      <c r="Q21" s="106"/>
      <c r="R21" s="106"/>
      <c r="T21" s="100"/>
      <c r="U21" s="100"/>
      <c r="V21" s="100"/>
      <c r="W21" s="100"/>
    </row>
    <row r="22">
      <c r="B22" s="107" t="s">
        <v>540</v>
      </c>
      <c r="C22" s="107" t="s">
        <v>541</v>
      </c>
      <c r="D22" s="116"/>
      <c r="E22" s="120" t="s">
        <v>164</v>
      </c>
      <c r="F22" s="27" t="s">
        <v>511</v>
      </c>
      <c r="G22" s="91"/>
      <c r="H22" t="s">
        <v>164</v>
      </c>
      <c r="I22" s="68" t="s">
        <v>542</v>
      </c>
      <c r="J22" s="104"/>
      <c r="K22" s="125" t="s">
        <v>131</v>
      </c>
      <c r="L22" s="126" t="s">
        <v>131</v>
      </c>
      <c r="N22" s="98" t="s">
        <v>542</v>
      </c>
      <c r="O22" s="99"/>
      <c r="P22" s="98" t="s">
        <v>542</v>
      </c>
      <c r="Q22" s="119"/>
      <c r="R22" s="106"/>
      <c r="T22" s="31" t="s">
        <v>516</v>
      </c>
      <c r="U22" s="31"/>
      <c r="V22" s="31"/>
      <c r="W22" s="100"/>
    </row>
    <row r="23">
      <c r="B23" s="107" t="s">
        <v>540</v>
      </c>
      <c r="C23" s="107" t="s">
        <v>543</v>
      </c>
      <c r="D23" s="90"/>
      <c r="E23" s="120"/>
      <c r="G23" s="104"/>
      <c r="H23" s="68" t="s">
        <v>25</v>
      </c>
      <c r="I23" s="68" t="s">
        <v>538</v>
      </c>
      <c r="J23" s="104"/>
      <c r="K23" s="125" t="s">
        <v>131</v>
      </c>
      <c r="L23" s="126" t="s">
        <v>131</v>
      </c>
      <c r="N23" s="106"/>
      <c r="O23" s="106"/>
      <c r="P23" s="98" t="s">
        <v>538</v>
      </c>
      <c r="Q23" s="119"/>
      <c r="R23" s="106"/>
      <c r="T23" s="31" t="s">
        <v>516</v>
      </c>
      <c r="U23" s="31"/>
      <c r="V23" s="31"/>
      <c r="W23" s="100"/>
    </row>
    <row r="24">
      <c r="B24" s="88" t="s">
        <v>544</v>
      </c>
      <c r="C24" s="107" t="s">
        <v>536</v>
      </c>
      <c r="D24" s="102"/>
      <c r="E24" s="103"/>
      <c r="F24" s="104"/>
      <c r="G24" s="104"/>
      <c r="H24" s="104"/>
      <c r="I24" s="104"/>
      <c r="J24" s="104"/>
      <c r="K24" s="104"/>
      <c r="L24" s="105"/>
      <c r="N24" s="106"/>
      <c r="O24" s="106"/>
      <c r="P24" s="106"/>
      <c r="Q24" s="106"/>
      <c r="R24" s="106"/>
      <c r="T24" s="100"/>
      <c r="U24" s="100"/>
      <c r="V24" s="100"/>
      <c r="W24" s="100"/>
    </row>
    <row r="25">
      <c r="B25" s="107" t="s">
        <v>545</v>
      </c>
      <c r="C25" s="97"/>
      <c r="D25" s="102"/>
      <c r="E25" s="127" t="s">
        <v>184</v>
      </c>
      <c r="F25" s="91" t="s">
        <v>511</v>
      </c>
      <c r="G25" s="91"/>
      <c r="H25" s="91" t="s">
        <v>184</v>
      </c>
      <c r="I25" s="91" t="s">
        <v>546</v>
      </c>
      <c r="J25" s="91"/>
      <c r="K25" s="91" t="s">
        <v>288</v>
      </c>
      <c r="L25" s="128"/>
      <c r="N25" s="129"/>
      <c r="O25" s="106"/>
      <c r="P25" s="106"/>
      <c r="Q25" s="106"/>
      <c r="R25" s="106"/>
      <c r="T25" s="100"/>
      <c r="U25" s="100"/>
      <c r="V25" s="100"/>
      <c r="W25" s="100"/>
    </row>
    <row r="26">
      <c r="B26" s="107" t="s">
        <v>547</v>
      </c>
      <c r="C26" s="97"/>
      <c r="D26" s="102"/>
      <c r="E26" s="127" t="s">
        <v>184</v>
      </c>
      <c r="F26" s="91" t="s">
        <v>511</v>
      </c>
      <c r="G26" s="91"/>
      <c r="H26" s="91" t="s">
        <v>184</v>
      </c>
      <c r="I26" s="91" t="s">
        <v>546</v>
      </c>
      <c r="J26" s="91"/>
      <c r="K26" s="91" t="s">
        <v>548</v>
      </c>
      <c r="L26" s="128"/>
      <c r="N26" s="106"/>
      <c r="O26" s="106"/>
      <c r="P26" s="106"/>
      <c r="Q26" s="106"/>
      <c r="R26" s="106"/>
      <c r="T26" s="100"/>
      <c r="U26" s="100"/>
      <c r="V26" s="100"/>
      <c r="W26" s="100"/>
    </row>
    <row r="27">
      <c r="B27" s="107" t="s">
        <v>549</v>
      </c>
      <c r="C27" s="97"/>
      <c r="D27" s="102"/>
      <c r="E27" s="90" t="s">
        <v>184</v>
      </c>
      <c r="F27" s="27" t="s">
        <v>511</v>
      </c>
      <c r="G27" s="91"/>
      <c r="H27" s="68" t="s">
        <v>184</v>
      </c>
      <c r="I27" s="27" t="s">
        <v>546</v>
      </c>
      <c r="J27" s="91"/>
      <c r="K27" s="27" t="s">
        <v>548</v>
      </c>
      <c r="L27" s="30"/>
      <c r="N27" s="130" t="s">
        <v>184</v>
      </c>
      <c r="O27" s="119"/>
      <c r="P27" s="130" t="s">
        <v>184</v>
      </c>
      <c r="Q27" s="131"/>
      <c r="R27" s="132" t="s">
        <v>548</v>
      </c>
      <c r="T27" s="31" t="s">
        <v>516</v>
      </c>
      <c r="U27" s="100"/>
      <c r="V27" s="100"/>
      <c r="W27" s="100"/>
    </row>
    <row r="28">
      <c r="B28" s="88" t="s">
        <v>194</v>
      </c>
      <c r="C28" s="107" t="s">
        <v>550</v>
      </c>
      <c r="D28" s="102"/>
      <c r="E28" s="103"/>
      <c r="F28" s="104"/>
      <c r="G28" s="104"/>
      <c r="H28" s="104"/>
      <c r="I28" s="104"/>
      <c r="J28" s="104"/>
      <c r="K28" s="104"/>
      <c r="L28" s="105"/>
      <c r="N28" s="106"/>
      <c r="O28" s="106"/>
      <c r="P28" s="106"/>
      <c r="Q28" s="106"/>
      <c r="R28" s="106"/>
      <c r="T28" s="100"/>
      <c r="U28" s="100"/>
      <c r="V28" s="100"/>
      <c r="W28" s="31" t="s">
        <v>551</v>
      </c>
    </row>
    <row r="29">
      <c r="B29" s="107" t="s">
        <v>545</v>
      </c>
      <c r="C29" s="97"/>
      <c r="D29" s="102"/>
      <c r="E29" s="41" t="s">
        <v>200</v>
      </c>
      <c r="F29" s="27" t="s">
        <v>511</v>
      </c>
      <c r="G29" s="91"/>
      <c r="H29" s="27" t="s">
        <v>200</v>
      </c>
      <c r="I29" s="27" t="s">
        <v>546</v>
      </c>
      <c r="J29" s="91"/>
      <c r="K29" s="27" t="s">
        <v>288</v>
      </c>
      <c r="L29" s="30"/>
      <c r="N29" s="98" t="s">
        <v>200</v>
      </c>
      <c r="O29" s="99" t="s">
        <v>552</v>
      </c>
      <c r="P29" s="98" t="s">
        <v>200</v>
      </c>
      <c r="Q29" s="98" t="s">
        <v>553</v>
      </c>
      <c r="R29" s="98" t="s">
        <v>288</v>
      </c>
      <c r="S29" s="27"/>
      <c r="T29" s="31" t="s">
        <v>516</v>
      </c>
      <c r="U29" s="31"/>
      <c r="V29" s="31" t="s">
        <v>554</v>
      </c>
      <c r="W29" s="133" t="s">
        <v>555</v>
      </c>
    </row>
    <row r="30">
      <c r="B30" s="107" t="s">
        <v>547</v>
      </c>
      <c r="C30" s="97"/>
      <c r="D30" s="102"/>
      <c r="E30" s="41" t="s">
        <v>200</v>
      </c>
      <c r="F30" s="27" t="s">
        <v>511</v>
      </c>
      <c r="G30" s="91"/>
      <c r="H30" s="27" t="s">
        <v>200</v>
      </c>
      <c r="I30" s="27" t="s">
        <v>546</v>
      </c>
      <c r="J30" s="91"/>
      <c r="K30" s="27" t="s">
        <v>548</v>
      </c>
      <c r="L30" s="30"/>
      <c r="N30" s="106"/>
      <c r="O30" s="106"/>
      <c r="P30" s="106"/>
      <c r="Q30" s="106"/>
      <c r="R30" s="106"/>
      <c r="S30" s="27"/>
      <c r="T30" s="31"/>
      <c r="U30" s="31"/>
      <c r="V30" s="31" t="s">
        <v>556</v>
      </c>
      <c r="W30" s="100"/>
    </row>
    <row r="31">
      <c r="B31" s="107" t="s">
        <v>549</v>
      </c>
      <c r="C31" s="97"/>
      <c r="D31" s="102"/>
      <c r="E31" s="41" t="s">
        <v>200</v>
      </c>
      <c r="F31" s="27" t="s">
        <v>511</v>
      </c>
      <c r="G31" s="91"/>
      <c r="H31" s="27" t="s">
        <v>200</v>
      </c>
      <c r="I31" s="27" t="s">
        <v>546</v>
      </c>
      <c r="J31" s="91"/>
      <c r="K31" s="27" t="s">
        <v>548</v>
      </c>
      <c r="L31" s="30"/>
      <c r="N31" s="98" t="s">
        <v>200</v>
      </c>
      <c r="O31" s="99" t="s">
        <v>552</v>
      </c>
      <c r="P31" s="98" t="s">
        <v>200</v>
      </c>
      <c r="Q31" s="98" t="s">
        <v>553</v>
      </c>
      <c r="R31" s="132" t="s">
        <v>548</v>
      </c>
      <c r="S31" s="27"/>
      <c r="T31" s="31" t="s">
        <v>516</v>
      </c>
      <c r="U31" s="100"/>
      <c r="V31" s="31"/>
      <c r="W31" s="31"/>
    </row>
    <row r="32">
      <c r="B32" s="88" t="s">
        <v>208</v>
      </c>
      <c r="C32" s="97"/>
      <c r="D32" s="102"/>
      <c r="E32" s="120" t="s">
        <v>211</v>
      </c>
      <c r="F32" s="27" t="s">
        <v>511</v>
      </c>
      <c r="G32" s="104"/>
      <c r="H32" t="s">
        <v>211</v>
      </c>
      <c r="I32" s="68" t="s">
        <v>131</v>
      </c>
      <c r="J32" s="104"/>
      <c r="K32" s="116"/>
      <c r="L32" s="123"/>
      <c r="N32" s="119"/>
      <c r="O32" s="119"/>
      <c r="P32" s="119"/>
      <c r="Q32" s="119"/>
      <c r="R32" s="119"/>
      <c r="T32" s="100"/>
      <c r="U32" s="100"/>
      <c r="V32" s="100"/>
      <c r="W32" s="100"/>
    </row>
    <row r="33">
      <c r="B33" s="134" t="s">
        <v>217</v>
      </c>
      <c r="C33" s="97"/>
      <c r="D33" s="102"/>
      <c r="E33" s="103"/>
      <c r="F33" s="104"/>
      <c r="G33" s="104"/>
      <c r="H33" s="104"/>
      <c r="I33" s="104"/>
      <c r="J33" s="104"/>
      <c r="K33" s="104"/>
      <c r="L33" s="105"/>
      <c r="N33" s="106"/>
      <c r="O33" s="106"/>
      <c r="P33" s="106"/>
      <c r="Q33" s="106"/>
      <c r="R33" s="106"/>
      <c r="T33" s="100"/>
      <c r="U33" s="100"/>
      <c r="V33" s="100"/>
      <c r="W33" s="100"/>
    </row>
    <row r="34">
      <c r="B34" s="135" t="s">
        <v>232</v>
      </c>
      <c r="C34" s="97"/>
      <c r="D34" s="102"/>
      <c r="E34" s="120" t="s">
        <v>211</v>
      </c>
      <c r="G34" s="104"/>
      <c r="H34" t="s">
        <v>211</v>
      </c>
      <c r="I34" s="116"/>
      <c r="J34" s="104"/>
      <c r="K34" s="116"/>
      <c r="L34" s="123"/>
      <c r="N34" s="100" t="s">
        <v>211</v>
      </c>
      <c r="O34" s="96" t="s">
        <v>131</v>
      </c>
      <c r="P34" s="100" t="s">
        <v>211</v>
      </c>
      <c r="Q34" s="96" t="s">
        <v>131</v>
      </c>
      <c r="R34" s="119"/>
      <c r="T34" s="100"/>
      <c r="U34" s="100"/>
      <c r="V34" s="100"/>
      <c r="W34" s="100"/>
    </row>
    <row r="35">
      <c r="B35" s="134" t="s">
        <v>557</v>
      </c>
      <c r="C35" s="97"/>
      <c r="D35" s="102"/>
      <c r="E35" s="103"/>
      <c r="F35" s="104"/>
      <c r="G35" s="104"/>
      <c r="H35" s="104"/>
      <c r="I35" s="104"/>
      <c r="J35" s="104"/>
      <c r="K35" s="104"/>
      <c r="L35" s="105"/>
      <c r="N35" s="106"/>
      <c r="O35" s="106"/>
      <c r="P35" s="106"/>
      <c r="Q35" s="106"/>
      <c r="R35" s="106"/>
      <c r="T35" s="100"/>
      <c r="U35" s="100"/>
      <c r="V35" s="100"/>
      <c r="W35" s="100"/>
    </row>
    <row r="36">
      <c r="B36" s="134" t="s">
        <v>247</v>
      </c>
      <c r="C36" s="97"/>
      <c r="D36" s="102"/>
      <c r="E36" s="103"/>
      <c r="F36" s="104"/>
      <c r="G36" s="104"/>
      <c r="H36" s="104"/>
      <c r="I36" s="104"/>
      <c r="J36" s="104"/>
      <c r="K36" s="104"/>
      <c r="L36" s="105"/>
      <c r="N36" s="106"/>
      <c r="O36" s="106"/>
      <c r="P36" s="106"/>
      <c r="Q36" s="106"/>
      <c r="R36" s="106"/>
      <c r="T36" s="100"/>
      <c r="U36" s="100"/>
      <c r="V36" s="100"/>
      <c r="W36" s="100"/>
    </row>
    <row r="37">
      <c r="B37" s="134" t="s">
        <v>252</v>
      </c>
      <c r="C37" s="97"/>
      <c r="D37" s="102"/>
      <c r="E37" s="103"/>
      <c r="F37" s="104"/>
      <c r="G37" s="104"/>
      <c r="H37" s="104"/>
      <c r="I37" s="104"/>
      <c r="J37" s="104"/>
      <c r="K37" s="104"/>
      <c r="L37" s="105"/>
      <c r="N37" s="106"/>
      <c r="O37" s="106"/>
      <c r="P37" s="106"/>
      <c r="Q37" s="106"/>
      <c r="R37" s="106"/>
      <c r="T37" s="100"/>
      <c r="U37" s="100"/>
      <c r="V37" s="100"/>
      <c r="W37" s="100"/>
    </row>
    <row r="38">
      <c r="B38" s="88" t="s">
        <v>256</v>
      </c>
      <c r="C38" s="107" t="s">
        <v>558</v>
      </c>
      <c r="D38" s="102"/>
      <c r="E38" s="103"/>
      <c r="F38" s="104"/>
      <c r="G38" s="104"/>
      <c r="H38" s="104"/>
      <c r="I38" s="104"/>
      <c r="J38" s="104"/>
      <c r="K38" s="104"/>
      <c r="L38" s="105"/>
      <c r="N38" s="106"/>
      <c r="O38" s="106"/>
      <c r="P38" s="106"/>
      <c r="Q38" s="106"/>
      <c r="R38" s="106"/>
      <c r="T38" s="100"/>
      <c r="U38" s="100"/>
      <c r="V38" s="31" t="s">
        <v>559</v>
      </c>
      <c r="W38" s="100"/>
    </row>
    <row r="39">
      <c r="B39" s="107" t="s">
        <v>545</v>
      </c>
      <c r="C39" s="97"/>
      <c r="D39" s="102"/>
      <c r="E39" s="120" t="s">
        <v>200</v>
      </c>
      <c r="G39" s="104"/>
      <c r="H39" t="s">
        <v>200</v>
      </c>
      <c r="I39" s="68"/>
      <c r="J39" s="91"/>
      <c r="K39" s="125" t="s">
        <v>560</v>
      </c>
      <c r="L39" s="126"/>
      <c r="N39" s="122" t="s">
        <v>561</v>
      </c>
      <c r="O39" s="136"/>
      <c r="P39" s="122" t="s">
        <v>561</v>
      </c>
      <c r="Q39" s="136"/>
      <c r="R39" s="122" t="s">
        <v>562</v>
      </c>
      <c r="S39" s="47"/>
      <c r="T39" s="31" t="s">
        <v>516</v>
      </c>
      <c r="U39" s="96" t="s">
        <v>517</v>
      </c>
      <c r="V39" s="137"/>
      <c r="W39" s="100"/>
    </row>
    <row r="40">
      <c r="B40" s="107" t="s">
        <v>547</v>
      </c>
      <c r="C40" s="97"/>
      <c r="D40" s="102"/>
      <c r="E40" s="120" t="s">
        <v>200</v>
      </c>
      <c r="G40" s="104"/>
      <c r="H40" t="s">
        <v>200</v>
      </c>
      <c r="I40" s="68"/>
      <c r="J40" s="91"/>
      <c r="K40" s="125" t="s">
        <v>563</v>
      </c>
      <c r="L40" s="126"/>
      <c r="N40" s="138" t="s">
        <v>200</v>
      </c>
      <c r="O40" s="139" t="s">
        <v>552</v>
      </c>
      <c r="P40" s="138" t="s">
        <v>200</v>
      </c>
      <c r="Q40" s="138" t="s">
        <v>553</v>
      </c>
      <c r="R40" s="108" t="s">
        <v>564</v>
      </c>
      <c r="S40" s="47"/>
      <c r="T40" s="31" t="s">
        <v>516</v>
      </c>
      <c r="U40" s="108" t="s">
        <v>528</v>
      </c>
      <c r="V40" s="108" t="s">
        <v>565</v>
      </c>
      <c r="W40" s="31" t="s">
        <v>566</v>
      </c>
    </row>
    <row r="41">
      <c r="B41" s="107" t="s">
        <v>549</v>
      </c>
      <c r="C41" s="97"/>
      <c r="D41" s="102"/>
      <c r="E41" s="120" t="s">
        <v>200</v>
      </c>
      <c r="G41" s="104"/>
      <c r="H41" t="s">
        <v>200</v>
      </c>
      <c r="I41" s="68"/>
      <c r="J41" s="91"/>
      <c r="K41" s="125" t="s">
        <v>563</v>
      </c>
      <c r="L41" s="126"/>
      <c r="N41" s="138" t="s">
        <v>200</v>
      </c>
      <c r="O41" s="139" t="s">
        <v>552</v>
      </c>
      <c r="P41" s="138" t="s">
        <v>200</v>
      </c>
      <c r="Q41" s="138" t="s">
        <v>553</v>
      </c>
      <c r="R41" s="98" t="s">
        <v>514</v>
      </c>
      <c r="S41" s="47"/>
      <c r="T41" s="31" t="s">
        <v>516</v>
      </c>
      <c r="U41" s="140"/>
      <c r="V41" s="31"/>
      <c r="W41" s="31" t="s">
        <v>566</v>
      </c>
    </row>
    <row r="42">
      <c r="B42" s="134" t="s">
        <v>270</v>
      </c>
      <c r="C42" s="97"/>
      <c r="D42" s="102"/>
      <c r="E42" s="103"/>
      <c r="F42" s="104"/>
      <c r="G42" s="104"/>
      <c r="H42" s="104"/>
      <c r="I42" s="104"/>
      <c r="J42" s="104"/>
      <c r="K42" s="104"/>
      <c r="L42" s="105"/>
      <c r="N42" s="106"/>
      <c r="O42" s="106"/>
      <c r="P42" s="106"/>
      <c r="Q42" s="106"/>
      <c r="R42" s="106"/>
      <c r="T42" s="100"/>
      <c r="U42" s="100"/>
      <c r="V42" s="100"/>
      <c r="W42" s="100"/>
    </row>
    <row r="43">
      <c r="B43" s="134" t="s">
        <v>272</v>
      </c>
      <c r="C43" s="97"/>
      <c r="D43" s="102"/>
      <c r="E43" s="103"/>
      <c r="F43" s="104"/>
      <c r="G43" s="104"/>
      <c r="H43" s="104"/>
      <c r="I43" s="104"/>
      <c r="J43" s="104"/>
      <c r="K43" s="104"/>
      <c r="L43" s="105"/>
      <c r="N43" s="106"/>
      <c r="O43" s="106"/>
      <c r="P43" s="106"/>
      <c r="Q43" s="106"/>
      <c r="R43" s="106"/>
      <c r="T43" s="100"/>
      <c r="U43" s="100"/>
      <c r="V43" s="100"/>
      <c r="W43" s="100"/>
    </row>
    <row r="44">
      <c r="B44" s="134" t="s">
        <v>274</v>
      </c>
      <c r="C44" s="97"/>
      <c r="D44" s="102"/>
      <c r="E44" s="103"/>
      <c r="F44" s="104"/>
      <c r="G44" s="104"/>
      <c r="H44" s="104"/>
      <c r="I44" s="104"/>
      <c r="J44" s="104"/>
      <c r="K44" s="104"/>
      <c r="L44" s="105"/>
      <c r="N44" s="106"/>
      <c r="O44" s="106"/>
      <c r="P44" s="106"/>
      <c r="Q44" s="106"/>
      <c r="R44" s="106"/>
      <c r="T44" s="100"/>
      <c r="U44" s="100"/>
      <c r="V44" s="100"/>
      <c r="W44" s="100"/>
    </row>
    <row r="45">
      <c r="B45" s="88" t="s">
        <v>277</v>
      </c>
      <c r="C45" s="97"/>
      <c r="D45" s="102"/>
      <c r="E45" s="90" t="s">
        <v>131</v>
      </c>
      <c r="F45" s="68" t="s">
        <v>131</v>
      </c>
      <c r="G45" s="104"/>
      <c r="H45" t="s">
        <v>184</v>
      </c>
      <c r="I45" s="68" t="s">
        <v>567</v>
      </c>
      <c r="J45" s="104"/>
      <c r="K45" s="68" t="s">
        <v>131</v>
      </c>
      <c r="L45" s="34" t="s">
        <v>131</v>
      </c>
      <c r="N45" s="122" t="s">
        <v>568</v>
      </c>
      <c r="O45" s="121"/>
      <c r="P45" s="119"/>
      <c r="Q45" s="119"/>
      <c r="R45" s="119"/>
      <c r="S45" s="47"/>
      <c r="T45" s="140"/>
      <c r="U45" s="140"/>
      <c r="V45" s="140"/>
      <c r="W45" s="100"/>
    </row>
    <row r="46">
      <c r="B46" s="141" t="s">
        <v>569</v>
      </c>
      <c r="C46" s="107" t="s">
        <v>558</v>
      </c>
      <c r="D46" s="102"/>
      <c r="E46" s="103"/>
      <c r="F46" s="104"/>
      <c r="G46" s="104"/>
      <c r="H46" s="104"/>
      <c r="I46" s="104"/>
      <c r="J46" s="104"/>
      <c r="K46" s="104"/>
      <c r="L46" s="105"/>
      <c r="N46" s="106"/>
      <c r="O46" s="106"/>
      <c r="P46" s="106"/>
      <c r="Q46" s="106"/>
      <c r="R46" s="106"/>
      <c r="T46" s="100"/>
      <c r="U46" s="100"/>
      <c r="V46" s="100"/>
      <c r="W46" s="100"/>
    </row>
    <row r="47">
      <c r="B47" s="107" t="s">
        <v>545</v>
      </c>
      <c r="C47" s="97"/>
      <c r="D47" s="102"/>
      <c r="E47" s="120" t="s">
        <v>288</v>
      </c>
      <c r="F47" s="27" t="s">
        <v>511</v>
      </c>
      <c r="G47" s="104"/>
      <c r="H47" t="s">
        <v>288</v>
      </c>
      <c r="J47" s="104"/>
      <c r="K47" t="s">
        <v>288</v>
      </c>
      <c r="L47" s="142"/>
      <c r="N47" s="98" t="s">
        <v>288</v>
      </c>
      <c r="O47" s="99" t="s">
        <v>570</v>
      </c>
      <c r="P47" s="98" t="s">
        <v>288</v>
      </c>
      <c r="Q47" s="131"/>
      <c r="R47" s="131" t="s">
        <v>288</v>
      </c>
      <c r="S47" s="47"/>
      <c r="T47" s="31" t="s">
        <v>516</v>
      </c>
      <c r="U47" s="140"/>
      <c r="V47" s="140"/>
      <c r="W47" s="100"/>
    </row>
    <row r="48">
      <c r="B48" s="107" t="s">
        <v>547</v>
      </c>
      <c r="C48" s="97"/>
      <c r="D48" s="102"/>
      <c r="E48" s="120" t="s">
        <v>288</v>
      </c>
      <c r="F48" s="27" t="s">
        <v>511</v>
      </c>
      <c r="G48" s="104"/>
      <c r="H48" t="s">
        <v>288</v>
      </c>
      <c r="I48" s="27"/>
      <c r="J48" s="91"/>
      <c r="K48" s="27" t="s">
        <v>571</v>
      </c>
      <c r="L48" s="30"/>
      <c r="N48" s="98" t="s">
        <v>288</v>
      </c>
      <c r="O48" s="99" t="s">
        <v>570</v>
      </c>
      <c r="P48" s="98" t="s">
        <v>288</v>
      </c>
      <c r="Q48" s="131"/>
      <c r="R48" s="108" t="s">
        <v>571</v>
      </c>
      <c r="S48" s="47"/>
      <c r="T48" s="31" t="s">
        <v>516</v>
      </c>
      <c r="U48" s="108" t="s">
        <v>528</v>
      </c>
      <c r="V48" s="108" t="s">
        <v>565</v>
      </c>
      <c r="W48" s="31"/>
    </row>
    <row r="49">
      <c r="B49" s="107" t="s">
        <v>549</v>
      </c>
      <c r="C49" s="97"/>
      <c r="D49" s="102"/>
      <c r="E49" s="120" t="s">
        <v>288</v>
      </c>
      <c r="F49" s="27" t="s">
        <v>511</v>
      </c>
      <c r="G49" s="104"/>
      <c r="H49" t="s">
        <v>288</v>
      </c>
      <c r="I49" s="27"/>
      <c r="J49" s="91"/>
      <c r="K49" s="27" t="s">
        <v>571</v>
      </c>
      <c r="L49" s="30"/>
      <c r="N49" s="98" t="s">
        <v>288</v>
      </c>
      <c r="O49" s="99" t="s">
        <v>570</v>
      </c>
      <c r="P49" s="98" t="s">
        <v>288</v>
      </c>
      <c r="Q49" s="136"/>
      <c r="R49" s="98" t="s">
        <v>571</v>
      </c>
      <c r="S49" s="47"/>
      <c r="T49" s="31" t="s">
        <v>516</v>
      </c>
      <c r="U49" s="140"/>
      <c r="V49" s="140"/>
      <c r="W49" s="100"/>
    </row>
    <row r="50">
      <c r="B50" s="141" t="s">
        <v>297</v>
      </c>
      <c r="C50" s="107" t="s">
        <v>572</v>
      </c>
      <c r="D50" s="102"/>
      <c r="E50" s="103"/>
      <c r="F50" s="104"/>
      <c r="G50" s="104"/>
      <c r="H50" s="104"/>
      <c r="I50" s="104"/>
      <c r="J50" s="104"/>
      <c r="K50" s="104"/>
      <c r="L50" s="105"/>
      <c r="N50" s="106"/>
      <c r="O50" s="106"/>
      <c r="P50" s="106"/>
      <c r="Q50" s="106"/>
      <c r="R50" s="106"/>
      <c r="T50" s="100"/>
      <c r="U50" s="100"/>
      <c r="V50" s="100"/>
      <c r="W50" s="100"/>
    </row>
    <row r="51">
      <c r="B51" s="107" t="s">
        <v>545</v>
      </c>
      <c r="C51" s="97"/>
      <c r="D51" s="102"/>
      <c r="E51" s="41" t="s">
        <v>288</v>
      </c>
      <c r="G51" s="91"/>
      <c r="H51" s="27" t="s">
        <v>288</v>
      </c>
      <c r="I51" s="27"/>
      <c r="J51" s="91"/>
      <c r="K51" t="s">
        <v>288</v>
      </c>
      <c r="L51" s="30"/>
      <c r="N51" s="98" t="s">
        <v>288</v>
      </c>
      <c r="O51" s="139" t="s">
        <v>552</v>
      </c>
      <c r="P51" s="98" t="s">
        <v>288</v>
      </c>
      <c r="Q51" s="31"/>
      <c r="R51" s="98" t="s">
        <v>288</v>
      </c>
      <c r="T51" s="100"/>
      <c r="U51" s="100"/>
      <c r="V51" s="100"/>
      <c r="W51" s="100"/>
    </row>
    <row r="52">
      <c r="B52" s="107" t="s">
        <v>547</v>
      </c>
      <c r="C52" s="97"/>
      <c r="D52" s="102"/>
      <c r="E52" s="41" t="s">
        <v>288</v>
      </c>
      <c r="G52" s="91"/>
      <c r="H52" s="27" t="s">
        <v>288</v>
      </c>
      <c r="I52" s="27"/>
      <c r="J52" s="91"/>
      <c r="K52" s="27" t="s">
        <v>571</v>
      </c>
      <c r="L52" s="30"/>
      <c r="N52" s="122" t="s">
        <v>573</v>
      </c>
      <c r="O52" s="99" t="s">
        <v>574</v>
      </c>
      <c r="P52" s="122" t="s">
        <v>573</v>
      </c>
      <c r="Q52" s="31"/>
      <c r="R52" s="98" t="s">
        <v>573</v>
      </c>
      <c r="T52" s="100"/>
      <c r="U52" s="96" t="s">
        <v>517</v>
      </c>
      <c r="V52" s="100"/>
      <c r="W52" s="100"/>
    </row>
    <row r="53">
      <c r="B53" s="107" t="s">
        <v>549</v>
      </c>
      <c r="C53" s="97"/>
      <c r="D53" s="102"/>
      <c r="E53" s="41" t="s">
        <v>288</v>
      </c>
      <c r="G53" s="91"/>
      <c r="H53" s="27" t="s">
        <v>288</v>
      </c>
      <c r="I53" s="27"/>
      <c r="J53" s="91"/>
      <c r="K53" s="27" t="s">
        <v>571</v>
      </c>
      <c r="L53" s="30"/>
      <c r="N53" s="122" t="s">
        <v>288</v>
      </c>
      <c r="O53" s="139" t="s">
        <v>552</v>
      </c>
      <c r="P53" s="122" t="s">
        <v>575</v>
      </c>
      <c r="Q53" s="131"/>
      <c r="R53" s="143" t="s">
        <v>571</v>
      </c>
      <c r="T53" s="100"/>
      <c r="U53" s="96" t="s">
        <v>517</v>
      </c>
      <c r="V53" s="100"/>
      <c r="W53" s="100"/>
    </row>
    <row r="54">
      <c r="B54" s="144" t="s">
        <v>302</v>
      </c>
      <c r="C54" s="97"/>
      <c r="D54" s="102"/>
      <c r="E54" s="103"/>
      <c r="F54" s="104"/>
      <c r="G54" s="104"/>
      <c r="H54" s="104"/>
      <c r="I54" s="104"/>
      <c r="J54" s="104"/>
      <c r="K54" s="104"/>
      <c r="L54" s="105"/>
      <c r="N54" s="106"/>
      <c r="O54" s="106"/>
      <c r="P54" s="106"/>
      <c r="Q54" s="106"/>
      <c r="R54" s="106"/>
      <c r="T54" s="100"/>
      <c r="U54" s="100"/>
      <c r="V54" s="100"/>
      <c r="W54" s="100"/>
    </row>
    <row r="55">
      <c r="B55" s="141" t="s">
        <v>576</v>
      </c>
      <c r="C55" s="97"/>
      <c r="D55" s="102"/>
      <c r="E55" s="90" t="s">
        <v>131</v>
      </c>
      <c r="F55" s="68" t="s">
        <v>131</v>
      </c>
      <c r="G55" s="104"/>
      <c r="H55" s="68" t="s">
        <v>131</v>
      </c>
      <c r="I55" s="68" t="s">
        <v>131</v>
      </c>
      <c r="J55" s="104"/>
      <c r="K55" s="68" t="s">
        <v>131</v>
      </c>
      <c r="L55" s="34" t="s">
        <v>131</v>
      </c>
      <c r="N55" s="96"/>
      <c r="O55" s="119"/>
      <c r="P55" s="119"/>
      <c r="Q55" s="119"/>
      <c r="R55" s="119"/>
      <c r="S55" s="47"/>
      <c r="T55" s="140"/>
      <c r="U55" s="140"/>
      <c r="V55" s="140"/>
      <c r="W55" s="100"/>
    </row>
    <row r="56">
      <c r="B56" s="145" t="s">
        <v>577</v>
      </c>
      <c r="C56" s="110"/>
      <c r="D56" s="102"/>
      <c r="E56" s="146"/>
      <c r="F56" s="147"/>
      <c r="G56" s="148"/>
      <c r="H56" s="147"/>
      <c r="I56" s="149"/>
      <c r="J56" s="113"/>
      <c r="K56" s="149" t="s">
        <v>578</v>
      </c>
      <c r="L56" s="150"/>
      <c r="N56" s="151"/>
      <c r="O56" s="151"/>
      <c r="P56" s="151"/>
      <c r="Q56" s="151"/>
      <c r="R56" s="152" t="s">
        <v>579</v>
      </c>
      <c r="T56" s="31" t="s">
        <v>516</v>
      </c>
      <c r="U56" s="96" t="s">
        <v>517</v>
      </c>
      <c r="V56" s="153"/>
      <c r="W56" s="154" t="s">
        <v>580</v>
      </c>
    </row>
    <row r="57">
      <c r="B57" s="72"/>
      <c r="C57" s="72"/>
      <c r="G57" s="104"/>
      <c r="J57" s="104"/>
    </row>
    <row r="58">
      <c r="B58" s="72"/>
      <c r="C58" s="72"/>
      <c r="G58" s="104"/>
      <c r="J58" s="104"/>
    </row>
    <row r="59">
      <c r="B59" s="72"/>
      <c r="C59" s="72"/>
      <c r="G59" s="104"/>
      <c r="J59" s="104"/>
    </row>
    <row r="60">
      <c r="B60" s="72"/>
      <c r="C60" s="72"/>
      <c r="G60" s="104"/>
      <c r="J60" s="104"/>
    </row>
    <row r="61">
      <c r="B61" s="72"/>
      <c r="C61" s="72"/>
      <c r="G61" s="104"/>
      <c r="J61" s="104"/>
    </row>
    <row r="62">
      <c r="B62" s="72"/>
      <c r="C62" s="72"/>
      <c r="G62" s="104"/>
      <c r="J62" s="104"/>
    </row>
    <row r="63">
      <c r="B63" s="72"/>
      <c r="C63" s="72"/>
      <c r="G63" s="104"/>
      <c r="J63" s="104"/>
    </row>
    <row r="64">
      <c r="B64" s="72"/>
      <c r="C64" s="72"/>
      <c r="G64" s="104"/>
      <c r="J64" s="104"/>
    </row>
    <row r="65">
      <c r="B65" s="72"/>
      <c r="C65" s="72"/>
      <c r="G65" s="104"/>
      <c r="J65" s="104"/>
    </row>
    <row r="66">
      <c r="B66" s="72"/>
      <c r="C66" s="72"/>
      <c r="G66" s="104"/>
      <c r="J66" s="104"/>
    </row>
    <row r="67">
      <c r="B67" s="72"/>
      <c r="C67" s="72"/>
      <c r="G67" s="104"/>
      <c r="J67" s="104"/>
    </row>
    <row r="68">
      <c r="B68" s="72"/>
      <c r="C68" s="72"/>
      <c r="G68" s="104"/>
      <c r="J68" s="104"/>
    </row>
    <row r="69">
      <c r="B69" s="72"/>
      <c r="C69" s="72"/>
      <c r="G69" s="104"/>
      <c r="J69" s="104"/>
    </row>
    <row r="70">
      <c r="B70" s="72"/>
      <c r="C70" s="72"/>
      <c r="G70" s="104"/>
      <c r="J70" s="104"/>
    </row>
    <row r="71">
      <c r="B71" s="72"/>
      <c r="C71" s="72"/>
      <c r="G71" s="104"/>
      <c r="J71" s="104"/>
    </row>
    <row r="72">
      <c r="B72" s="72"/>
      <c r="C72" s="72"/>
      <c r="G72" s="104"/>
      <c r="J72" s="104"/>
    </row>
    <row r="73">
      <c r="B73" s="72"/>
      <c r="C73" s="72"/>
      <c r="G73" s="104"/>
      <c r="J73" s="104"/>
    </row>
    <row r="74">
      <c r="B74" s="72"/>
      <c r="C74" s="72"/>
      <c r="G74" s="104"/>
      <c r="J74" s="104"/>
    </row>
    <row r="75">
      <c r="B75" s="72"/>
      <c r="C75" s="72"/>
      <c r="G75" s="104"/>
      <c r="J75" s="104"/>
    </row>
    <row r="76">
      <c r="B76" s="72"/>
      <c r="C76" s="72"/>
      <c r="G76" s="104"/>
      <c r="J76" s="104"/>
    </row>
    <row r="77">
      <c r="B77" s="72"/>
      <c r="C77" s="72"/>
      <c r="G77" s="104"/>
      <c r="J77" s="104"/>
    </row>
    <row r="78">
      <c r="B78" s="72"/>
      <c r="C78" s="72"/>
      <c r="G78" s="104"/>
      <c r="J78" s="104"/>
    </row>
    <row r="79">
      <c r="B79" s="72"/>
      <c r="C79" s="72"/>
      <c r="G79" s="104"/>
      <c r="J79" s="104"/>
    </row>
    <row r="80">
      <c r="B80" s="72"/>
      <c r="C80" s="72"/>
      <c r="G80" s="104"/>
      <c r="J80" s="104"/>
    </row>
    <row r="81">
      <c r="B81" s="72"/>
      <c r="C81" s="72"/>
      <c r="G81" s="104"/>
      <c r="J81" s="104"/>
    </row>
    <row r="82">
      <c r="B82" s="72"/>
      <c r="C82" s="72"/>
      <c r="G82" s="104"/>
      <c r="J82" s="104"/>
    </row>
    <row r="83">
      <c r="B83" s="72"/>
      <c r="C83" s="72"/>
      <c r="G83" s="104"/>
      <c r="J83" s="104"/>
    </row>
    <row r="84">
      <c r="B84" s="72"/>
      <c r="C84" s="72"/>
      <c r="G84" s="104"/>
      <c r="J84" s="104"/>
    </row>
    <row r="85">
      <c r="B85" s="72"/>
      <c r="C85" s="72"/>
      <c r="G85" s="104"/>
      <c r="J85" s="104"/>
    </row>
    <row r="86">
      <c r="B86" s="72"/>
      <c r="C86" s="72"/>
      <c r="G86" s="104"/>
      <c r="J86" s="104"/>
    </row>
    <row r="87">
      <c r="B87" s="72"/>
      <c r="C87" s="72"/>
      <c r="G87" s="104"/>
      <c r="J87" s="104"/>
    </row>
    <row r="88">
      <c r="B88" s="72"/>
      <c r="C88" s="72"/>
      <c r="G88" s="104"/>
      <c r="J88" s="104"/>
    </row>
    <row r="89">
      <c r="B89" s="72"/>
      <c r="C89" s="72"/>
      <c r="G89" s="104"/>
      <c r="J89" s="104"/>
    </row>
    <row r="90">
      <c r="B90" s="72"/>
      <c r="C90" s="72"/>
      <c r="G90" s="104"/>
      <c r="J90" s="104"/>
    </row>
    <row r="91">
      <c r="B91" s="72"/>
      <c r="C91" s="72"/>
      <c r="G91" s="104"/>
      <c r="J91" s="104"/>
    </row>
    <row r="92">
      <c r="B92" s="72"/>
      <c r="C92" s="72"/>
      <c r="G92" s="104"/>
      <c r="J92" s="104"/>
    </row>
    <row r="93">
      <c r="B93" s="72"/>
      <c r="C93" s="72"/>
      <c r="G93" s="104"/>
      <c r="J93" s="104"/>
    </row>
    <row r="94">
      <c r="B94" s="72"/>
      <c r="C94" s="72"/>
      <c r="G94" s="104"/>
      <c r="J94" s="104"/>
    </row>
    <row r="95">
      <c r="B95" s="72"/>
      <c r="C95" s="72"/>
      <c r="G95" s="104"/>
      <c r="J95" s="104"/>
    </row>
    <row r="96">
      <c r="B96" s="72"/>
      <c r="C96" s="72"/>
      <c r="G96" s="104"/>
      <c r="J96" s="104"/>
    </row>
    <row r="97">
      <c r="B97" s="72"/>
      <c r="C97" s="72"/>
      <c r="G97" s="104"/>
      <c r="J97" s="104"/>
    </row>
    <row r="98">
      <c r="B98" s="72"/>
      <c r="C98" s="72"/>
      <c r="G98" s="104"/>
      <c r="J98" s="104"/>
    </row>
    <row r="99">
      <c r="B99" s="72"/>
      <c r="C99" s="72"/>
      <c r="G99" s="104"/>
      <c r="J99" s="104"/>
    </row>
    <row r="100">
      <c r="B100" s="72"/>
      <c r="C100" s="72"/>
      <c r="G100" s="104"/>
      <c r="J100" s="104"/>
    </row>
    <row r="101">
      <c r="B101" s="72"/>
      <c r="C101" s="72"/>
      <c r="G101" s="104"/>
      <c r="J101" s="104"/>
    </row>
    <row r="102">
      <c r="B102" s="72"/>
      <c r="C102" s="72"/>
      <c r="G102" s="104"/>
      <c r="J102" s="104"/>
    </row>
    <row r="103">
      <c r="B103" s="72"/>
      <c r="C103" s="72"/>
      <c r="G103" s="104"/>
      <c r="J103" s="104"/>
    </row>
    <row r="104">
      <c r="B104" s="72"/>
      <c r="C104" s="72"/>
      <c r="G104" s="104"/>
      <c r="J104" s="104"/>
    </row>
    <row r="105">
      <c r="B105" s="72"/>
      <c r="C105" s="72"/>
      <c r="G105" s="104"/>
      <c r="J105" s="104"/>
    </row>
    <row r="106">
      <c r="B106" s="72"/>
      <c r="C106" s="72"/>
      <c r="G106" s="104"/>
      <c r="J106" s="104"/>
    </row>
    <row r="107">
      <c r="B107" s="72"/>
      <c r="C107" s="72"/>
      <c r="G107" s="104"/>
      <c r="J107" s="104"/>
    </row>
    <row r="108">
      <c r="B108" s="72"/>
      <c r="C108" s="72"/>
      <c r="G108" s="104"/>
      <c r="J108" s="104"/>
    </row>
    <row r="109">
      <c r="B109" s="72"/>
      <c r="C109" s="72"/>
      <c r="G109" s="104"/>
      <c r="J109" s="104"/>
    </row>
    <row r="110">
      <c r="B110" s="72"/>
      <c r="C110" s="72"/>
      <c r="G110" s="104"/>
      <c r="J110" s="104"/>
    </row>
    <row r="111">
      <c r="B111" s="72"/>
      <c r="C111" s="72"/>
      <c r="G111" s="104"/>
      <c r="J111" s="104"/>
    </row>
    <row r="112">
      <c r="B112" s="72"/>
      <c r="C112" s="72"/>
      <c r="G112" s="104"/>
      <c r="J112" s="104"/>
    </row>
    <row r="113">
      <c r="B113" s="72"/>
      <c r="C113" s="72"/>
      <c r="G113" s="104"/>
      <c r="J113" s="104"/>
    </row>
    <row r="114">
      <c r="B114" s="72"/>
      <c r="C114" s="72"/>
      <c r="G114" s="104"/>
      <c r="J114" s="104"/>
    </row>
    <row r="115">
      <c r="B115" s="72"/>
      <c r="C115" s="72"/>
      <c r="G115" s="104"/>
      <c r="J115" s="104"/>
    </row>
    <row r="116">
      <c r="B116" s="72"/>
      <c r="C116" s="72"/>
      <c r="G116" s="104"/>
      <c r="J116" s="104"/>
    </row>
    <row r="117">
      <c r="B117" s="72"/>
      <c r="C117" s="72"/>
      <c r="G117" s="104"/>
      <c r="J117" s="104"/>
    </row>
    <row r="118">
      <c r="B118" s="72"/>
      <c r="C118" s="72"/>
      <c r="G118" s="104"/>
      <c r="J118" s="104"/>
    </row>
    <row r="119">
      <c r="B119" s="72"/>
      <c r="C119" s="72"/>
      <c r="G119" s="104"/>
      <c r="J119" s="104"/>
    </row>
    <row r="120">
      <c r="B120" s="72"/>
      <c r="C120" s="72"/>
      <c r="G120" s="104"/>
      <c r="J120" s="104"/>
    </row>
    <row r="121">
      <c r="B121" s="72"/>
      <c r="C121" s="72"/>
      <c r="G121" s="104"/>
      <c r="J121" s="104"/>
    </row>
    <row r="122">
      <c r="B122" s="72"/>
      <c r="C122" s="72"/>
      <c r="G122" s="104"/>
      <c r="J122" s="104"/>
    </row>
    <row r="123">
      <c r="B123" s="72"/>
      <c r="C123" s="72"/>
      <c r="G123" s="104"/>
      <c r="J123" s="104"/>
    </row>
    <row r="124">
      <c r="B124" s="72"/>
      <c r="C124" s="72"/>
      <c r="G124" s="104"/>
      <c r="J124" s="104"/>
    </row>
    <row r="125">
      <c r="B125" s="72"/>
      <c r="C125" s="72"/>
      <c r="G125" s="104"/>
      <c r="J125" s="104"/>
    </row>
    <row r="126">
      <c r="B126" s="72"/>
      <c r="C126" s="72"/>
      <c r="G126" s="104"/>
      <c r="J126" s="104"/>
    </row>
    <row r="127">
      <c r="B127" s="72"/>
      <c r="C127" s="72"/>
      <c r="G127" s="104"/>
      <c r="J127" s="104"/>
    </row>
    <row r="128">
      <c r="B128" s="72"/>
      <c r="C128" s="72"/>
      <c r="G128" s="104"/>
      <c r="J128" s="104"/>
    </row>
    <row r="129">
      <c r="B129" s="72"/>
      <c r="C129" s="72"/>
      <c r="G129" s="104"/>
      <c r="J129" s="104"/>
    </row>
    <row r="130">
      <c r="B130" s="72"/>
      <c r="C130" s="72"/>
      <c r="G130" s="104"/>
      <c r="J130" s="104"/>
    </row>
    <row r="131">
      <c r="B131" s="72"/>
      <c r="C131" s="72"/>
      <c r="G131" s="104"/>
      <c r="J131" s="104"/>
    </row>
    <row r="132">
      <c r="B132" s="72"/>
      <c r="C132" s="72"/>
      <c r="G132" s="104"/>
      <c r="J132" s="104"/>
    </row>
    <row r="133">
      <c r="B133" s="72"/>
      <c r="C133" s="72"/>
      <c r="G133" s="104"/>
      <c r="J133" s="104"/>
    </row>
    <row r="134">
      <c r="B134" s="72"/>
      <c r="C134" s="72"/>
      <c r="G134" s="104"/>
      <c r="J134" s="104"/>
    </row>
    <row r="135">
      <c r="B135" s="72"/>
      <c r="C135" s="72"/>
      <c r="G135" s="104"/>
      <c r="J135" s="104"/>
    </row>
    <row r="136">
      <c r="B136" s="72"/>
      <c r="C136" s="72"/>
      <c r="G136" s="104"/>
      <c r="J136" s="104"/>
    </row>
    <row r="137">
      <c r="B137" s="72"/>
      <c r="C137" s="72"/>
      <c r="G137" s="104"/>
      <c r="J137" s="104"/>
    </row>
    <row r="138">
      <c r="B138" s="72"/>
      <c r="C138" s="72"/>
      <c r="G138" s="104"/>
      <c r="J138" s="104"/>
    </row>
    <row r="139">
      <c r="B139" s="72"/>
      <c r="C139" s="72"/>
      <c r="G139" s="104"/>
      <c r="J139" s="104"/>
    </row>
    <row r="140">
      <c r="B140" s="72"/>
      <c r="C140" s="72"/>
      <c r="G140" s="104"/>
      <c r="J140" s="104"/>
    </row>
    <row r="141">
      <c r="B141" s="72"/>
      <c r="C141" s="72"/>
      <c r="G141" s="104"/>
      <c r="J141" s="104"/>
    </row>
    <row r="142">
      <c r="B142" s="72"/>
      <c r="C142" s="72"/>
      <c r="G142" s="104"/>
      <c r="J142" s="104"/>
    </row>
    <row r="143">
      <c r="B143" s="72"/>
      <c r="C143" s="72"/>
      <c r="G143" s="104"/>
      <c r="J143" s="104"/>
    </row>
    <row r="144">
      <c r="B144" s="72"/>
      <c r="C144" s="72"/>
      <c r="G144" s="104"/>
      <c r="J144" s="104"/>
    </row>
    <row r="145">
      <c r="B145" s="72"/>
      <c r="C145" s="72"/>
      <c r="G145" s="104"/>
      <c r="J145" s="104"/>
    </row>
    <row r="146">
      <c r="B146" s="72"/>
      <c r="C146" s="72"/>
      <c r="G146" s="104"/>
      <c r="J146" s="104"/>
    </row>
    <row r="147">
      <c r="B147" s="72"/>
      <c r="C147" s="72"/>
      <c r="G147" s="104"/>
      <c r="J147" s="104"/>
    </row>
    <row r="148">
      <c r="B148" s="72"/>
      <c r="C148" s="72"/>
      <c r="G148" s="104"/>
      <c r="J148" s="104"/>
    </row>
    <row r="149">
      <c r="B149" s="72"/>
      <c r="C149" s="72"/>
      <c r="G149" s="104"/>
      <c r="J149" s="104"/>
    </row>
    <row r="150">
      <c r="B150" s="72"/>
      <c r="C150" s="72"/>
      <c r="G150" s="104"/>
      <c r="J150" s="104"/>
    </row>
    <row r="151">
      <c r="B151" s="72"/>
      <c r="C151" s="72"/>
      <c r="G151" s="104"/>
      <c r="J151" s="104"/>
    </row>
    <row r="152">
      <c r="B152" s="72"/>
      <c r="C152" s="72"/>
      <c r="G152" s="104"/>
      <c r="J152" s="104"/>
    </row>
    <row r="153">
      <c r="B153" s="72"/>
      <c r="C153" s="72"/>
      <c r="G153" s="104"/>
      <c r="J153" s="104"/>
    </row>
    <row r="154">
      <c r="B154" s="72"/>
      <c r="C154" s="72"/>
      <c r="G154" s="104"/>
      <c r="J154" s="104"/>
    </row>
    <row r="155">
      <c r="B155" s="72"/>
      <c r="C155" s="72"/>
      <c r="G155" s="104"/>
      <c r="J155" s="104"/>
    </row>
    <row r="156">
      <c r="B156" s="72"/>
      <c r="C156" s="72"/>
      <c r="G156" s="104"/>
      <c r="J156" s="104"/>
    </row>
    <row r="157">
      <c r="B157" s="72"/>
      <c r="C157" s="72"/>
      <c r="G157" s="104"/>
      <c r="J157" s="104"/>
    </row>
    <row r="158">
      <c r="B158" s="72"/>
      <c r="C158" s="72"/>
      <c r="G158" s="104"/>
      <c r="J158" s="104"/>
    </row>
    <row r="159">
      <c r="B159" s="72"/>
      <c r="C159" s="72"/>
      <c r="G159" s="104"/>
      <c r="J159" s="104"/>
    </row>
    <row r="160">
      <c r="B160" s="72"/>
      <c r="C160" s="72"/>
      <c r="G160" s="104"/>
      <c r="J160" s="104"/>
    </row>
    <row r="161">
      <c r="B161" s="72"/>
      <c r="C161" s="72"/>
      <c r="G161" s="104"/>
      <c r="J161" s="104"/>
    </row>
    <row r="162">
      <c r="B162" s="72"/>
      <c r="C162" s="72"/>
      <c r="G162" s="104"/>
      <c r="J162" s="104"/>
    </row>
    <row r="163">
      <c r="B163" s="72"/>
      <c r="C163" s="72"/>
      <c r="G163" s="104"/>
      <c r="J163" s="104"/>
    </row>
    <row r="164">
      <c r="B164" s="72"/>
      <c r="C164" s="72"/>
      <c r="G164" s="104"/>
      <c r="J164" s="104"/>
    </row>
    <row r="165">
      <c r="B165" s="72"/>
      <c r="C165" s="72"/>
      <c r="G165" s="104"/>
      <c r="J165" s="104"/>
    </row>
    <row r="166">
      <c r="B166" s="72"/>
      <c r="C166" s="72"/>
      <c r="G166" s="104"/>
      <c r="J166" s="104"/>
    </row>
    <row r="167">
      <c r="B167" s="72"/>
      <c r="C167" s="72"/>
      <c r="G167" s="104"/>
      <c r="J167" s="104"/>
    </row>
    <row r="168">
      <c r="B168" s="72"/>
      <c r="C168" s="72"/>
      <c r="G168" s="104"/>
      <c r="J168" s="104"/>
    </row>
    <row r="169">
      <c r="B169" s="72"/>
      <c r="C169" s="72"/>
      <c r="G169" s="104"/>
      <c r="J169" s="104"/>
    </row>
    <row r="170">
      <c r="B170" s="72"/>
      <c r="C170" s="72"/>
      <c r="G170" s="104"/>
      <c r="J170" s="104"/>
    </row>
    <row r="171">
      <c r="B171" s="72"/>
      <c r="C171" s="72"/>
      <c r="G171" s="104"/>
      <c r="J171" s="104"/>
    </row>
    <row r="172">
      <c r="B172" s="72"/>
      <c r="C172" s="72"/>
      <c r="G172" s="104"/>
      <c r="J172" s="104"/>
    </row>
    <row r="173">
      <c r="B173" s="72"/>
      <c r="C173" s="72"/>
      <c r="G173" s="104"/>
      <c r="J173" s="104"/>
    </row>
    <row r="174">
      <c r="B174" s="72"/>
      <c r="C174" s="72"/>
      <c r="G174" s="104"/>
      <c r="J174" s="104"/>
    </row>
    <row r="175">
      <c r="B175" s="72"/>
      <c r="C175" s="72"/>
      <c r="G175" s="104"/>
      <c r="J175" s="104"/>
    </row>
    <row r="176">
      <c r="B176" s="72"/>
      <c r="C176" s="72"/>
      <c r="G176" s="104"/>
      <c r="J176" s="104"/>
    </row>
    <row r="177">
      <c r="B177" s="72"/>
      <c r="C177" s="72"/>
      <c r="G177" s="104"/>
      <c r="J177" s="104"/>
    </row>
    <row r="178">
      <c r="B178" s="72"/>
      <c r="C178" s="72"/>
      <c r="G178" s="104"/>
      <c r="J178" s="104"/>
    </row>
    <row r="179">
      <c r="B179" s="72"/>
      <c r="C179" s="72"/>
      <c r="G179" s="104"/>
      <c r="J179" s="104"/>
    </row>
    <row r="180">
      <c r="B180" s="72"/>
      <c r="C180" s="72"/>
      <c r="G180" s="104"/>
      <c r="J180" s="104"/>
    </row>
    <row r="181">
      <c r="B181" s="72"/>
      <c r="C181" s="72"/>
      <c r="G181" s="104"/>
      <c r="J181" s="104"/>
    </row>
    <row r="182">
      <c r="B182" s="72"/>
      <c r="C182" s="72"/>
      <c r="G182" s="104"/>
      <c r="J182" s="104"/>
    </row>
    <row r="183">
      <c r="B183" s="72"/>
      <c r="C183" s="72"/>
      <c r="G183" s="104"/>
      <c r="J183" s="104"/>
    </row>
    <row r="184">
      <c r="B184" s="72"/>
      <c r="C184" s="72"/>
      <c r="G184" s="104"/>
      <c r="J184" s="104"/>
    </row>
    <row r="185">
      <c r="B185" s="72"/>
      <c r="C185" s="72"/>
      <c r="G185" s="104"/>
      <c r="J185" s="104"/>
    </row>
    <row r="186">
      <c r="B186" s="72"/>
      <c r="C186" s="72"/>
      <c r="G186" s="104"/>
      <c r="J186" s="104"/>
    </row>
    <row r="187">
      <c r="B187" s="72"/>
      <c r="C187" s="72"/>
      <c r="G187" s="104"/>
      <c r="J187" s="104"/>
    </row>
    <row r="188">
      <c r="B188" s="72"/>
      <c r="C188" s="72"/>
      <c r="G188" s="104"/>
      <c r="J188" s="104"/>
    </row>
    <row r="189">
      <c r="B189" s="72"/>
      <c r="C189" s="72"/>
      <c r="G189" s="104"/>
      <c r="J189" s="104"/>
    </row>
    <row r="190">
      <c r="B190" s="72"/>
      <c r="C190" s="72"/>
      <c r="G190" s="104"/>
      <c r="J190" s="104"/>
    </row>
    <row r="191">
      <c r="B191" s="72"/>
      <c r="C191" s="72"/>
      <c r="G191" s="104"/>
      <c r="J191" s="104"/>
    </row>
    <row r="192">
      <c r="B192" s="72"/>
      <c r="C192" s="72"/>
      <c r="G192" s="104"/>
      <c r="J192" s="104"/>
    </row>
    <row r="193">
      <c r="B193" s="72"/>
      <c r="C193" s="72"/>
      <c r="G193" s="104"/>
      <c r="J193" s="104"/>
    </row>
    <row r="194">
      <c r="B194" s="72"/>
      <c r="C194" s="72"/>
      <c r="G194" s="104"/>
      <c r="J194" s="104"/>
    </row>
    <row r="195">
      <c r="B195" s="72"/>
      <c r="C195" s="72"/>
      <c r="G195" s="104"/>
      <c r="J195" s="104"/>
    </row>
    <row r="196">
      <c r="B196" s="72"/>
      <c r="C196" s="72"/>
      <c r="G196" s="104"/>
      <c r="J196" s="104"/>
    </row>
    <row r="197">
      <c r="B197" s="72"/>
      <c r="C197" s="72"/>
      <c r="G197" s="104"/>
      <c r="J197" s="104"/>
    </row>
    <row r="198">
      <c r="B198" s="72"/>
      <c r="C198" s="72"/>
      <c r="G198" s="104"/>
      <c r="J198" s="104"/>
    </row>
    <row r="199">
      <c r="B199" s="72"/>
      <c r="C199" s="72"/>
      <c r="G199" s="104"/>
      <c r="J199" s="104"/>
    </row>
    <row r="200">
      <c r="B200" s="72"/>
      <c r="C200" s="72"/>
      <c r="G200" s="104"/>
      <c r="J200" s="104"/>
    </row>
    <row r="201">
      <c r="B201" s="72"/>
      <c r="C201" s="72"/>
      <c r="G201" s="104"/>
      <c r="J201" s="104"/>
    </row>
    <row r="202">
      <c r="B202" s="72"/>
      <c r="C202" s="72"/>
      <c r="G202" s="104"/>
      <c r="J202" s="104"/>
    </row>
    <row r="203">
      <c r="B203" s="72"/>
      <c r="C203" s="72"/>
      <c r="G203" s="104"/>
      <c r="J203" s="104"/>
    </row>
    <row r="204">
      <c r="B204" s="72"/>
      <c r="C204" s="72"/>
      <c r="G204" s="104"/>
      <c r="J204" s="104"/>
    </row>
    <row r="205">
      <c r="B205" s="72"/>
      <c r="C205" s="72"/>
      <c r="G205" s="104"/>
      <c r="J205" s="104"/>
    </row>
    <row r="206">
      <c r="B206" s="72"/>
      <c r="C206" s="72"/>
      <c r="G206" s="104"/>
      <c r="J206" s="104"/>
    </row>
    <row r="207">
      <c r="B207" s="72"/>
      <c r="C207" s="72"/>
      <c r="G207" s="104"/>
      <c r="J207" s="104"/>
    </row>
    <row r="208">
      <c r="B208" s="72"/>
      <c r="C208" s="72"/>
      <c r="G208" s="104"/>
      <c r="J208" s="104"/>
    </row>
    <row r="209">
      <c r="B209" s="72"/>
      <c r="C209" s="72"/>
      <c r="G209" s="104"/>
      <c r="J209" s="104"/>
    </row>
    <row r="210">
      <c r="B210" s="72"/>
      <c r="C210" s="72"/>
      <c r="G210" s="104"/>
      <c r="J210" s="104"/>
    </row>
    <row r="211">
      <c r="B211" s="72"/>
      <c r="C211" s="72"/>
      <c r="G211" s="104"/>
      <c r="J211" s="104"/>
    </row>
    <row r="212">
      <c r="B212" s="72"/>
      <c r="C212" s="72"/>
      <c r="G212" s="104"/>
      <c r="J212" s="104"/>
    </row>
    <row r="213">
      <c r="B213" s="72"/>
      <c r="C213" s="72"/>
      <c r="G213" s="104"/>
      <c r="J213" s="104"/>
    </row>
    <row r="214">
      <c r="B214" s="72"/>
      <c r="C214" s="72"/>
      <c r="G214" s="104"/>
      <c r="J214" s="104"/>
    </row>
    <row r="215">
      <c r="B215" s="72"/>
      <c r="C215" s="72"/>
      <c r="G215" s="104"/>
      <c r="J215" s="104"/>
    </row>
    <row r="216">
      <c r="B216" s="72"/>
      <c r="C216" s="72"/>
      <c r="G216" s="104"/>
      <c r="J216" s="104"/>
    </row>
    <row r="217">
      <c r="B217" s="72"/>
      <c r="C217" s="72"/>
      <c r="G217" s="104"/>
      <c r="J217" s="104"/>
    </row>
    <row r="218">
      <c r="B218" s="72"/>
      <c r="C218" s="72"/>
      <c r="G218" s="104"/>
      <c r="J218" s="104"/>
    </row>
    <row r="219">
      <c r="B219" s="72"/>
      <c r="C219" s="72"/>
      <c r="G219" s="104"/>
      <c r="J219" s="104"/>
    </row>
    <row r="220">
      <c r="B220" s="72"/>
      <c r="C220" s="72"/>
      <c r="G220" s="104"/>
      <c r="J220" s="104"/>
    </row>
    <row r="221">
      <c r="B221" s="72"/>
      <c r="C221" s="72"/>
      <c r="G221" s="104"/>
      <c r="J221" s="104"/>
    </row>
    <row r="222">
      <c r="B222" s="72"/>
      <c r="C222" s="72"/>
      <c r="G222" s="104"/>
      <c r="J222" s="104"/>
    </row>
    <row r="223">
      <c r="B223" s="72"/>
      <c r="C223" s="72"/>
      <c r="G223" s="104"/>
      <c r="J223" s="104"/>
    </row>
    <row r="224">
      <c r="B224" s="72"/>
      <c r="C224" s="72"/>
      <c r="G224" s="104"/>
      <c r="J224" s="104"/>
    </row>
    <row r="225">
      <c r="B225" s="72"/>
      <c r="C225" s="72"/>
      <c r="G225" s="104"/>
      <c r="J225" s="104"/>
    </row>
    <row r="226">
      <c r="B226" s="72"/>
      <c r="C226" s="72"/>
      <c r="G226" s="104"/>
      <c r="J226" s="104"/>
    </row>
    <row r="227">
      <c r="B227" s="72"/>
      <c r="C227" s="72"/>
      <c r="G227" s="104"/>
      <c r="J227" s="104"/>
    </row>
    <row r="228">
      <c r="B228" s="72"/>
      <c r="C228" s="72"/>
      <c r="G228" s="104"/>
      <c r="J228" s="104"/>
    </row>
    <row r="229">
      <c r="B229" s="72"/>
      <c r="C229" s="72"/>
      <c r="G229" s="104"/>
      <c r="J229" s="104"/>
    </row>
    <row r="230">
      <c r="B230" s="72"/>
      <c r="C230" s="72"/>
      <c r="G230" s="104"/>
      <c r="J230" s="104"/>
    </row>
    <row r="231">
      <c r="B231" s="72"/>
      <c r="C231" s="72"/>
      <c r="G231" s="104"/>
      <c r="J231" s="104"/>
    </row>
    <row r="232">
      <c r="B232" s="72"/>
      <c r="C232" s="72"/>
      <c r="G232" s="104"/>
      <c r="J232" s="104"/>
    </row>
    <row r="233">
      <c r="B233" s="72"/>
      <c r="C233" s="72"/>
      <c r="G233" s="104"/>
      <c r="J233" s="104"/>
    </row>
    <row r="234">
      <c r="B234" s="72"/>
      <c r="C234" s="72"/>
      <c r="G234" s="104"/>
      <c r="J234" s="104"/>
    </row>
    <row r="235">
      <c r="B235" s="72"/>
      <c r="C235" s="72"/>
      <c r="G235" s="104"/>
      <c r="J235" s="104"/>
    </row>
    <row r="236">
      <c r="B236" s="72"/>
      <c r="C236" s="72"/>
      <c r="G236" s="104"/>
      <c r="J236" s="104"/>
    </row>
    <row r="237">
      <c r="B237" s="72"/>
      <c r="C237" s="72"/>
      <c r="G237" s="104"/>
      <c r="J237" s="104"/>
    </row>
    <row r="238">
      <c r="B238" s="72"/>
      <c r="C238" s="72"/>
      <c r="G238" s="104"/>
      <c r="J238" s="104"/>
    </row>
    <row r="239">
      <c r="B239" s="72"/>
      <c r="C239" s="72"/>
      <c r="G239" s="104"/>
      <c r="J239" s="104"/>
    </row>
    <row r="240">
      <c r="B240" s="72"/>
      <c r="C240" s="72"/>
      <c r="G240" s="104"/>
      <c r="J240" s="104"/>
    </row>
    <row r="241">
      <c r="B241" s="72"/>
      <c r="C241" s="72"/>
      <c r="G241" s="104"/>
      <c r="J241" s="104"/>
    </row>
    <row r="242">
      <c r="B242" s="72"/>
      <c r="C242" s="72"/>
      <c r="G242" s="104"/>
      <c r="J242" s="104"/>
    </row>
    <row r="243">
      <c r="B243" s="72"/>
      <c r="C243" s="72"/>
      <c r="G243" s="104"/>
      <c r="J243" s="104"/>
    </row>
    <row r="244">
      <c r="B244" s="72"/>
      <c r="C244" s="72"/>
      <c r="G244" s="104"/>
      <c r="J244" s="104"/>
    </row>
    <row r="245">
      <c r="B245" s="72"/>
      <c r="C245" s="72"/>
      <c r="G245" s="104"/>
      <c r="J245" s="104"/>
    </row>
    <row r="246">
      <c r="B246" s="72"/>
      <c r="C246" s="72"/>
      <c r="G246" s="104"/>
      <c r="J246" s="104"/>
    </row>
    <row r="247">
      <c r="B247" s="72"/>
      <c r="C247" s="72"/>
      <c r="G247" s="104"/>
      <c r="J247" s="104"/>
    </row>
    <row r="248">
      <c r="B248" s="72"/>
      <c r="C248" s="72"/>
      <c r="G248" s="104"/>
      <c r="J248" s="104"/>
    </row>
    <row r="249">
      <c r="B249" s="72"/>
      <c r="C249" s="72"/>
      <c r="G249" s="104"/>
      <c r="J249" s="104"/>
    </row>
    <row r="250">
      <c r="B250" s="72"/>
      <c r="C250" s="72"/>
      <c r="G250" s="104"/>
      <c r="J250" s="104"/>
    </row>
    <row r="251">
      <c r="B251" s="72"/>
      <c r="C251" s="72"/>
      <c r="G251" s="104"/>
      <c r="J251" s="104"/>
    </row>
    <row r="252">
      <c r="B252" s="72"/>
      <c r="C252" s="72"/>
      <c r="G252" s="104"/>
      <c r="J252" s="104"/>
    </row>
    <row r="253">
      <c r="B253" s="72"/>
      <c r="C253" s="72"/>
      <c r="G253" s="104"/>
      <c r="J253" s="104"/>
    </row>
    <row r="254">
      <c r="B254" s="72"/>
      <c r="C254" s="72"/>
      <c r="G254" s="104"/>
      <c r="J254" s="104"/>
    </row>
    <row r="255">
      <c r="B255" s="72"/>
      <c r="C255" s="72"/>
      <c r="G255" s="104"/>
      <c r="J255" s="104"/>
    </row>
    <row r="256">
      <c r="B256" s="72"/>
      <c r="C256" s="72"/>
      <c r="G256" s="104"/>
      <c r="J256" s="104"/>
    </row>
    <row r="257">
      <c r="B257" s="72"/>
      <c r="C257" s="72"/>
      <c r="G257" s="104"/>
      <c r="J257" s="104"/>
    </row>
    <row r="258">
      <c r="B258" s="72"/>
      <c r="C258" s="72"/>
      <c r="G258" s="104"/>
      <c r="J258" s="104"/>
    </row>
    <row r="259">
      <c r="B259" s="72"/>
      <c r="C259" s="72"/>
      <c r="G259" s="104"/>
      <c r="J259" s="104"/>
    </row>
    <row r="260">
      <c r="B260" s="72"/>
      <c r="C260" s="72"/>
      <c r="G260" s="104"/>
      <c r="J260" s="104"/>
    </row>
    <row r="261">
      <c r="B261" s="72"/>
      <c r="C261" s="72"/>
      <c r="G261" s="104"/>
      <c r="J261" s="104"/>
    </row>
    <row r="262">
      <c r="B262" s="72"/>
      <c r="C262" s="72"/>
      <c r="G262" s="104"/>
      <c r="J262" s="104"/>
    </row>
    <row r="263">
      <c r="B263" s="72"/>
      <c r="C263" s="72"/>
      <c r="G263" s="104"/>
      <c r="J263" s="104"/>
    </row>
    <row r="264">
      <c r="B264" s="72"/>
      <c r="C264" s="72"/>
      <c r="G264" s="104"/>
      <c r="J264" s="104"/>
    </row>
    <row r="265">
      <c r="B265" s="72"/>
      <c r="C265" s="72"/>
      <c r="G265" s="104"/>
      <c r="J265" s="104"/>
    </row>
    <row r="266">
      <c r="B266" s="72"/>
      <c r="C266" s="72"/>
      <c r="G266" s="104"/>
      <c r="J266" s="104"/>
    </row>
    <row r="267">
      <c r="B267" s="72"/>
      <c r="C267" s="72"/>
      <c r="G267" s="104"/>
      <c r="J267" s="104"/>
    </row>
    <row r="268">
      <c r="B268" s="72"/>
      <c r="C268" s="72"/>
      <c r="G268" s="104"/>
      <c r="J268" s="104"/>
    </row>
    <row r="269">
      <c r="B269" s="72"/>
      <c r="C269" s="72"/>
      <c r="G269" s="104"/>
      <c r="J269" s="104"/>
    </row>
    <row r="270">
      <c r="B270" s="72"/>
      <c r="C270" s="72"/>
      <c r="G270" s="104"/>
      <c r="J270" s="104"/>
    </row>
    <row r="271">
      <c r="B271" s="72"/>
      <c r="C271" s="72"/>
      <c r="G271" s="104"/>
      <c r="J271" s="104"/>
    </row>
    <row r="272">
      <c r="B272" s="72"/>
      <c r="C272" s="72"/>
      <c r="G272" s="104"/>
      <c r="J272" s="104"/>
    </row>
    <row r="273">
      <c r="B273" s="72"/>
      <c r="C273" s="72"/>
      <c r="G273" s="104"/>
      <c r="J273" s="104"/>
    </row>
    <row r="274">
      <c r="B274" s="72"/>
      <c r="C274" s="72"/>
      <c r="G274" s="104"/>
      <c r="J274" s="104"/>
    </row>
    <row r="275">
      <c r="B275" s="72"/>
      <c r="C275" s="72"/>
      <c r="G275" s="104"/>
      <c r="J275" s="104"/>
    </row>
    <row r="276">
      <c r="B276" s="72"/>
      <c r="C276" s="72"/>
      <c r="G276" s="104"/>
      <c r="J276" s="104"/>
    </row>
    <row r="277">
      <c r="B277" s="72"/>
      <c r="C277" s="72"/>
      <c r="G277" s="104"/>
      <c r="J277" s="104"/>
    </row>
    <row r="278">
      <c r="B278" s="72"/>
      <c r="C278" s="72"/>
      <c r="G278" s="104"/>
      <c r="J278" s="104"/>
    </row>
    <row r="279">
      <c r="B279" s="72"/>
      <c r="C279" s="72"/>
      <c r="G279" s="104"/>
      <c r="J279" s="104"/>
    </row>
    <row r="280">
      <c r="B280" s="72"/>
      <c r="C280" s="72"/>
      <c r="G280" s="104"/>
      <c r="J280" s="104"/>
    </row>
    <row r="281">
      <c r="B281" s="72"/>
      <c r="C281" s="72"/>
      <c r="G281" s="104"/>
      <c r="J281" s="104"/>
    </row>
    <row r="282">
      <c r="B282" s="72"/>
      <c r="C282" s="72"/>
      <c r="G282" s="104"/>
      <c r="J282" s="104"/>
    </row>
    <row r="283">
      <c r="B283" s="72"/>
      <c r="C283" s="72"/>
      <c r="G283" s="104"/>
      <c r="J283" s="104"/>
    </row>
    <row r="284">
      <c r="B284" s="72"/>
      <c r="C284" s="72"/>
      <c r="G284" s="104"/>
      <c r="J284" s="104"/>
    </row>
    <row r="285">
      <c r="B285" s="72"/>
      <c r="C285" s="72"/>
      <c r="G285" s="104"/>
      <c r="J285" s="104"/>
    </row>
    <row r="286">
      <c r="B286" s="72"/>
      <c r="C286" s="72"/>
      <c r="G286" s="104"/>
      <c r="J286" s="104"/>
    </row>
    <row r="287">
      <c r="B287" s="72"/>
      <c r="C287" s="72"/>
      <c r="G287" s="104"/>
      <c r="J287" s="104"/>
    </row>
    <row r="288">
      <c r="B288" s="72"/>
      <c r="C288" s="72"/>
      <c r="G288" s="104"/>
      <c r="J288" s="104"/>
    </row>
    <row r="289">
      <c r="B289" s="72"/>
      <c r="C289" s="72"/>
      <c r="G289" s="104"/>
      <c r="J289" s="104"/>
    </row>
    <row r="290">
      <c r="B290" s="72"/>
      <c r="C290" s="72"/>
      <c r="G290" s="104"/>
      <c r="J290" s="104"/>
    </row>
    <row r="291">
      <c r="B291" s="72"/>
      <c r="C291" s="72"/>
      <c r="G291" s="104"/>
      <c r="J291" s="104"/>
    </row>
    <row r="292">
      <c r="B292" s="72"/>
      <c r="C292" s="72"/>
      <c r="G292" s="104"/>
      <c r="J292" s="104"/>
    </row>
    <row r="293">
      <c r="B293" s="72"/>
      <c r="C293" s="72"/>
      <c r="G293" s="104"/>
      <c r="J293" s="104"/>
    </row>
    <row r="294">
      <c r="B294" s="72"/>
      <c r="C294" s="72"/>
      <c r="G294" s="104"/>
      <c r="J294" s="104"/>
    </row>
    <row r="295">
      <c r="B295" s="72"/>
      <c r="C295" s="72"/>
      <c r="G295" s="104"/>
      <c r="J295" s="104"/>
    </row>
    <row r="296">
      <c r="B296" s="72"/>
      <c r="C296" s="72"/>
      <c r="G296" s="104"/>
      <c r="J296" s="104"/>
    </row>
    <row r="297">
      <c r="B297" s="72"/>
      <c r="C297" s="72"/>
      <c r="G297" s="104"/>
      <c r="J297" s="104"/>
    </row>
    <row r="298">
      <c r="B298" s="72"/>
      <c r="C298" s="72"/>
      <c r="G298" s="104"/>
      <c r="J298" s="104"/>
    </row>
    <row r="299">
      <c r="B299" s="72"/>
      <c r="C299" s="72"/>
      <c r="G299" s="104"/>
      <c r="J299" s="104"/>
    </row>
    <row r="300">
      <c r="B300" s="72"/>
      <c r="C300" s="72"/>
      <c r="G300" s="104"/>
      <c r="J300" s="104"/>
    </row>
    <row r="301">
      <c r="B301" s="72"/>
      <c r="C301" s="72"/>
      <c r="G301" s="104"/>
      <c r="J301" s="104"/>
    </row>
    <row r="302">
      <c r="B302" s="72"/>
      <c r="C302" s="72"/>
      <c r="G302" s="104"/>
      <c r="J302" s="104"/>
    </row>
    <row r="303">
      <c r="B303" s="72"/>
      <c r="C303" s="72"/>
      <c r="G303" s="104"/>
      <c r="J303" s="104"/>
    </row>
    <row r="304">
      <c r="B304" s="72"/>
      <c r="C304" s="72"/>
      <c r="G304" s="104"/>
      <c r="J304" s="104"/>
    </row>
    <row r="305">
      <c r="B305" s="72"/>
      <c r="C305" s="72"/>
      <c r="G305" s="104"/>
      <c r="J305" s="104"/>
    </row>
    <row r="306">
      <c r="B306" s="72"/>
      <c r="C306" s="72"/>
      <c r="G306" s="104"/>
      <c r="J306" s="104"/>
    </row>
    <row r="307">
      <c r="B307" s="72"/>
      <c r="C307" s="72"/>
      <c r="G307" s="104"/>
      <c r="J307" s="104"/>
    </row>
    <row r="308">
      <c r="B308" s="72"/>
      <c r="C308" s="72"/>
      <c r="G308" s="104"/>
      <c r="J308" s="104"/>
    </row>
    <row r="309">
      <c r="B309" s="72"/>
      <c r="C309" s="72"/>
      <c r="G309" s="104"/>
      <c r="J309" s="104"/>
    </row>
    <row r="310">
      <c r="B310" s="72"/>
      <c r="C310" s="72"/>
      <c r="G310" s="104"/>
      <c r="J310" s="104"/>
    </row>
    <row r="311">
      <c r="B311" s="72"/>
      <c r="C311" s="72"/>
      <c r="G311" s="104"/>
      <c r="J311" s="104"/>
    </row>
    <row r="312">
      <c r="B312" s="72"/>
      <c r="C312" s="72"/>
      <c r="G312" s="104"/>
      <c r="J312" s="104"/>
    </row>
    <row r="313">
      <c r="B313" s="72"/>
      <c r="C313" s="72"/>
      <c r="G313" s="104"/>
      <c r="J313" s="104"/>
    </row>
    <row r="314">
      <c r="B314" s="72"/>
      <c r="C314" s="72"/>
      <c r="G314" s="104"/>
      <c r="J314" s="104"/>
    </row>
    <row r="315">
      <c r="B315" s="72"/>
      <c r="C315" s="72"/>
      <c r="G315" s="104"/>
      <c r="J315" s="104"/>
    </row>
    <row r="316">
      <c r="B316" s="72"/>
      <c r="C316" s="72"/>
      <c r="G316" s="104"/>
      <c r="J316" s="104"/>
    </row>
    <row r="317">
      <c r="B317" s="72"/>
      <c r="C317" s="72"/>
      <c r="G317" s="104"/>
      <c r="J317" s="104"/>
    </row>
    <row r="318">
      <c r="B318" s="72"/>
      <c r="C318" s="72"/>
      <c r="G318" s="104"/>
      <c r="J318" s="104"/>
    </row>
    <row r="319">
      <c r="B319" s="72"/>
      <c r="C319" s="72"/>
      <c r="G319" s="104"/>
      <c r="J319" s="104"/>
    </row>
    <row r="320">
      <c r="B320" s="72"/>
      <c r="C320" s="72"/>
      <c r="G320" s="104"/>
      <c r="J320" s="104"/>
    </row>
    <row r="321">
      <c r="B321" s="72"/>
      <c r="C321" s="72"/>
      <c r="G321" s="104"/>
      <c r="J321" s="104"/>
    </row>
    <row r="322">
      <c r="B322" s="72"/>
      <c r="C322" s="72"/>
      <c r="G322" s="104"/>
      <c r="J322" s="104"/>
    </row>
    <row r="323">
      <c r="B323" s="72"/>
      <c r="C323" s="72"/>
      <c r="G323" s="104"/>
      <c r="J323" s="104"/>
    </row>
    <row r="324">
      <c r="B324" s="72"/>
      <c r="C324" s="72"/>
      <c r="G324" s="104"/>
      <c r="J324" s="104"/>
    </row>
    <row r="325">
      <c r="B325" s="72"/>
      <c r="C325" s="72"/>
      <c r="G325" s="104"/>
      <c r="J325" s="104"/>
    </row>
    <row r="326">
      <c r="B326" s="72"/>
      <c r="C326" s="72"/>
      <c r="G326" s="104"/>
      <c r="J326" s="104"/>
    </row>
    <row r="327">
      <c r="B327" s="72"/>
      <c r="C327" s="72"/>
      <c r="G327" s="104"/>
      <c r="J327" s="104"/>
    </row>
    <row r="328">
      <c r="B328" s="72"/>
      <c r="C328" s="72"/>
      <c r="G328" s="104"/>
      <c r="J328" s="104"/>
    </row>
    <row r="329">
      <c r="B329" s="72"/>
      <c r="C329" s="72"/>
      <c r="G329" s="104"/>
      <c r="J329" s="104"/>
    </row>
    <row r="330">
      <c r="B330" s="72"/>
      <c r="C330" s="72"/>
      <c r="G330" s="104"/>
      <c r="J330" s="104"/>
    </row>
    <row r="331">
      <c r="B331" s="72"/>
      <c r="C331" s="72"/>
      <c r="G331" s="104"/>
      <c r="J331" s="104"/>
    </row>
    <row r="332">
      <c r="B332" s="72"/>
      <c r="C332" s="72"/>
      <c r="G332" s="104"/>
      <c r="J332" s="104"/>
    </row>
    <row r="333">
      <c r="B333" s="72"/>
      <c r="C333" s="72"/>
      <c r="G333" s="104"/>
      <c r="J333" s="104"/>
    </row>
    <row r="334">
      <c r="B334" s="72"/>
      <c r="C334" s="72"/>
      <c r="G334" s="104"/>
      <c r="J334" s="104"/>
    </row>
    <row r="335">
      <c r="B335" s="72"/>
      <c r="C335" s="72"/>
      <c r="G335" s="104"/>
      <c r="J335" s="104"/>
    </row>
    <row r="336">
      <c r="B336" s="72"/>
      <c r="C336" s="72"/>
      <c r="G336" s="104"/>
      <c r="J336" s="104"/>
    </row>
    <row r="337">
      <c r="B337" s="72"/>
      <c r="C337" s="72"/>
      <c r="G337" s="104"/>
      <c r="J337" s="104"/>
    </row>
    <row r="338">
      <c r="B338" s="72"/>
      <c r="C338" s="72"/>
      <c r="G338" s="104"/>
      <c r="J338" s="104"/>
    </row>
    <row r="339">
      <c r="B339" s="72"/>
      <c r="C339" s="72"/>
      <c r="G339" s="104"/>
      <c r="J339" s="104"/>
    </row>
    <row r="340">
      <c r="B340" s="72"/>
      <c r="C340" s="72"/>
      <c r="G340" s="104"/>
      <c r="J340" s="104"/>
    </row>
    <row r="341">
      <c r="B341" s="72"/>
      <c r="C341" s="72"/>
      <c r="G341" s="104"/>
      <c r="J341" s="104"/>
    </row>
    <row r="342">
      <c r="B342" s="72"/>
      <c r="C342" s="72"/>
      <c r="G342" s="104"/>
      <c r="J342" s="104"/>
    </row>
    <row r="343">
      <c r="B343" s="72"/>
      <c r="C343" s="72"/>
      <c r="G343" s="104"/>
      <c r="J343" s="104"/>
    </row>
    <row r="344">
      <c r="B344" s="72"/>
      <c r="C344" s="72"/>
      <c r="G344" s="104"/>
      <c r="J344" s="104"/>
    </row>
    <row r="345">
      <c r="B345" s="72"/>
      <c r="C345" s="72"/>
      <c r="G345" s="104"/>
      <c r="J345" s="104"/>
    </row>
    <row r="346">
      <c r="B346" s="72"/>
      <c r="C346" s="72"/>
      <c r="G346" s="104"/>
      <c r="J346" s="104"/>
    </row>
    <row r="347">
      <c r="B347" s="72"/>
      <c r="C347" s="72"/>
      <c r="G347" s="104"/>
      <c r="J347" s="104"/>
    </row>
    <row r="348">
      <c r="B348" s="72"/>
      <c r="C348" s="72"/>
      <c r="G348" s="104"/>
      <c r="J348" s="104"/>
    </row>
    <row r="349">
      <c r="B349" s="72"/>
      <c r="C349" s="72"/>
      <c r="G349" s="104"/>
      <c r="J349" s="104"/>
    </row>
    <row r="350">
      <c r="B350" s="72"/>
      <c r="C350" s="72"/>
      <c r="G350" s="104"/>
      <c r="J350" s="104"/>
    </row>
    <row r="351">
      <c r="B351" s="72"/>
      <c r="C351" s="72"/>
      <c r="G351" s="104"/>
      <c r="J351" s="104"/>
    </row>
    <row r="352">
      <c r="B352" s="72"/>
      <c r="C352" s="72"/>
      <c r="G352" s="104"/>
      <c r="J352" s="104"/>
    </row>
    <row r="353">
      <c r="B353" s="72"/>
      <c r="C353" s="72"/>
      <c r="G353" s="104"/>
      <c r="J353" s="104"/>
    </row>
    <row r="354">
      <c r="B354" s="72"/>
      <c r="C354" s="72"/>
      <c r="G354" s="104"/>
      <c r="J354" s="104"/>
    </row>
    <row r="355">
      <c r="B355" s="72"/>
      <c r="C355" s="72"/>
      <c r="G355" s="104"/>
      <c r="J355" s="104"/>
    </row>
    <row r="356">
      <c r="B356" s="72"/>
      <c r="C356" s="72"/>
      <c r="G356" s="104"/>
      <c r="J356" s="104"/>
    </row>
    <row r="357">
      <c r="B357" s="72"/>
      <c r="C357" s="72"/>
      <c r="G357" s="104"/>
      <c r="J357" s="104"/>
    </row>
    <row r="358">
      <c r="B358" s="72"/>
      <c r="C358" s="72"/>
      <c r="G358" s="104"/>
      <c r="J358" s="104"/>
    </row>
    <row r="359">
      <c r="B359" s="72"/>
      <c r="C359" s="72"/>
      <c r="G359" s="104"/>
      <c r="J359" s="104"/>
    </row>
    <row r="360">
      <c r="B360" s="72"/>
      <c r="C360" s="72"/>
      <c r="G360" s="104"/>
      <c r="J360" s="104"/>
    </row>
    <row r="361">
      <c r="B361" s="72"/>
      <c r="C361" s="72"/>
      <c r="G361" s="104"/>
      <c r="J361" s="104"/>
    </row>
    <row r="362">
      <c r="B362" s="72"/>
      <c r="C362" s="72"/>
      <c r="G362" s="104"/>
      <c r="J362" s="104"/>
    </row>
    <row r="363">
      <c r="B363" s="72"/>
      <c r="C363" s="72"/>
      <c r="G363" s="104"/>
      <c r="J363" s="104"/>
    </row>
    <row r="364">
      <c r="B364" s="72"/>
      <c r="C364" s="72"/>
      <c r="G364" s="104"/>
      <c r="J364" s="104"/>
    </row>
    <row r="365">
      <c r="B365" s="72"/>
      <c r="C365" s="72"/>
      <c r="G365" s="104"/>
      <c r="J365" s="104"/>
    </row>
    <row r="366">
      <c r="B366" s="72"/>
      <c r="C366" s="72"/>
      <c r="G366" s="104"/>
      <c r="J366" s="104"/>
    </row>
    <row r="367">
      <c r="B367" s="72"/>
      <c r="C367" s="72"/>
      <c r="G367" s="104"/>
      <c r="J367" s="104"/>
    </row>
    <row r="368">
      <c r="B368" s="72"/>
      <c r="C368" s="72"/>
      <c r="G368" s="104"/>
      <c r="J368" s="104"/>
    </row>
    <row r="369">
      <c r="B369" s="72"/>
      <c r="C369" s="72"/>
      <c r="G369" s="104"/>
      <c r="J369" s="104"/>
    </row>
    <row r="370">
      <c r="B370" s="72"/>
      <c r="C370" s="72"/>
      <c r="G370" s="104"/>
      <c r="J370" s="104"/>
    </row>
    <row r="371">
      <c r="B371" s="72"/>
      <c r="C371" s="72"/>
      <c r="G371" s="104"/>
      <c r="J371" s="104"/>
    </row>
    <row r="372">
      <c r="B372" s="72"/>
      <c r="C372" s="72"/>
      <c r="G372" s="104"/>
      <c r="J372" s="104"/>
    </row>
    <row r="373">
      <c r="B373" s="72"/>
      <c r="C373" s="72"/>
      <c r="G373" s="104"/>
      <c r="J373" s="104"/>
    </row>
    <row r="374">
      <c r="B374" s="72"/>
      <c r="C374" s="72"/>
      <c r="G374" s="104"/>
      <c r="J374" s="104"/>
    </row>
    <row r="375">
      <c r="B375" s="72"/>
      <c r="C375" s="72"/>
      <c r="G375" s="104"/>
      <c r="J375" s="104"/>
    </row>
    <row r="376">
      <c r="B376" s="72"/>
      <c r="C376" s="72"/>
      <c r="G376" s="104"/>
      <c r="J376" s="104"/>
    </row>
    <row r="377">
      <c r="B377" s="72"/>
      <c r="C377" s="72"/>
      <c r="G377" s="104"/>
      <c r="J377" s="104"/>
    </row>
    <row r="378">
      <c r="B378" s="72"/>
      <c r="C378" s="72"/>
      <c r="G378" s="104"/>
      <c r="J378" s="104"/>
    </row>
    <row r="379">
      <c r="B379" s="72"/>
      <c r="C379" s="72"/>
      <c r="G379" s="104"/>
      <c r="J379" s="104"/>
    </row>
    <row r="380">
      <c r="B380" s="72"/>
      <c r="C380" s="72"/>
      <c r="G380" s="104"/>
      <c r="J380" s="104"/>
    </row>
    <row r="381">
      <c r="B381" s="72"/>
      <c r="C381" s="72"/>
      <c r="G381" s="104"/>
      <c r="J381" s="104"/>
    </row>
    <row r="382">
      <c r="B382" s="72"/>
      <c r="C382" s="72"/>
      <c r="G382" s="104"/>
      <c r="J382" s="104"/>
    </row>
    <row r="383">
      <c r="B383" s="72"/>
      <c r="C383" s="72"/>
      <c r="G383" s="104"/>
      <c r="J383" s="104"/>
    </row>
    <row r="384">
      <c r="B384" s="72"/>
      <c r="C384" s="72"/>
      <c r="G384" s="104"/>
      <c r="J384" s="104"/>
    </row>
    <row r="385">
      <c r="B385" s="72"/>
      <c r="C385" s="72"/>
      <c r="G385" s="104"/>
      <c r="J385" s="104"/>
    </row>
    <row r="386">
      <c r="B386" s="72"/>
      <c r="C386" s="72"/>
      <c r="G386" s="104"/>
      <c r="J386" s="104"/>
    </row>
    <row r="387">
      <c r="B387" s="72"/>
      <c r="C387" s="72"/>
      <c r="G387" s="104"/>
      <c r="J387" s="104"/>
    </row>
    <row r="388">
      <c r="B388" s="72"/>
      <c r="C388" s="72"/>
      <c r="G388" s="104"/>
      <c r="J388" s="104"/>
    </row>
    <row r="389">
      <c r="B389" s="72"/>
      <c r="C389" s="72"/>
      <c r="G389" s="104"/>
      <c r="J389" s="104"/>
    </row>
    <row r="390">
      <c r="B390" s="72"/>
      <c r="C390" s="72"/>
      <c r="G390" s="104"/>
      <c r="J390" s="104"/>
    </row>
    <row r="391">
      <c r="B391" s="72"/>
      <c r="C391" s="72"/>
      <c r="G391" s="104"/>
      <c r="J391" s="104"/>
    </row>
    <row r="392">
      <c r="B392" s="72"/>
      <c r="C392" s="72"/>
      <c r="G392" s="104"/>
      <c r="J392" s="104"/>
    </row>
    <row r="393">
      <c r="B393" s="72"/>
      <c r="C393" s="72"/>
      <c r="G393" s="104"/>
      <c r="J393" s="104"/>
    </row>
    <row r="394">
      <c r="B394" s="72"/>
      <c r="C394" s="72"/>
      <c r="G394" s="104"/>
      <c r="J394" s="104"/>
    </row>
    <row r="395">
      <c r="B395" s="72"/>
      <c r="C395" s="72"/>
      <c r="G395" s="104"/>
      <c r="J395" s="104"/>
    </row>
    <row r="396">
      <c r="B396" s="72"/>
      <c r="C396" s="72"/>
      <c r="G396" s="104"/>
      <c r="J396" s="104"/>
    </row>
    <row r="397">
      <c r="B397" s="72"/>
      <c r="C397" s="72"/>
      <c r="G397" s="104"/>
      <c r="J397" s="104"/>
    </row>
    <row r="398">
      <c r="B398" s="72"/>
      <c r="C398" s="72"/>
      <c r="G398" s="104"/>
      <c r="J398" s="104"/>
    </row>
    <row r="399">
      <c r="B399" s="72"/>
      <c r="C399" s="72"/>
      <c r="G399" s="104"/>
      <c r="J399" s="104"/>
    </row>
    <row r="400">
      <c r="B400" s="72"/>
      <c r="C400" s="72"/>
      <c r="G400" s="104"/>
      <c r="J400" s="104"/>
    </row>
    <row r="401">
      <c r="B401" s="72"/>
      <c r="C401" s="72"/>
      <c r="G401" s="104"/>
      <c r="J401" s="104"/>
    </row>
    <row r="402">
      <c r="B402" s="72"/>
      <c r="C402" s="72"/>
      <c r="G402" s="104"/>
      <c r="J402" s="104"/>
    </row>
    <row r="403">
      <c r="B403" s="72"/>
      <c r="C403" s="72"/>
      <c r="G403" s="104"/>
      <c r="J403" s="104"/>
    </row>
    <row r="404">
      <c r="B404" s="72"/>
      <c r="C404" s="72"/>
      <c r="G404" s="104"/>
      <c r="J404" s="104"/>
    </row>
    <row r="405">
      <c r="B405" s="72"/>
      <c r="C405" s="72"/>
      <c r="G405" s="104"/>
      <c r="J405" s="104"/>
    </row>
    <row r="406">
      <c r="B406" s="72"/>
      <c r="C406" s="72"/>
      <c r="G406" s="104"/>
      <c r="J406" s="104"/>
    </row>
    <row r="407">
      <c r="B407" s="72"/>
      <c r="C407" s="72"/>
      <c r="G407" s="104"/>
      <c r="J407" s="104"/>
    </row>
    <row r="408">
      <c r="B408" s="72"/>
      <c r="C408" s="72"/>
      <c r="G408" s="104"/>
      <c r="J408" s="104"/>
    </row>
    <row r="409">
      <c r="B409" s="72"/>
      <c r="C409" s="72"/>
      <c r="G409" s="104"/>
      <c r="J409" s="104"/>
    </row>
    <row r="410">
      <c r="B410" s="72"/>
      <c r="C410" s="72"/>
      <c r="G410" s="104"/>
      <c r="J410" s="104"/>
    </row>
    <row r="411">
      <c r="B411" s="72"/>
      <c r="C411" s="72"/>
      <c r="G411" s="104"/>
      <c r="J411" s="104"/>
    </row>
    <row r="412">
      <c r="B412" s="72"/>
      <c r="C412" s="72"/>
      <c r="G412" s="104"/>
      <c r="J412" s="104"/>
    </row>
    <row r="413">
      <c r="B413" s="72"/>
      <c r="C413" s="72"/>
      <c r="G413" s="104"/>
      <c r="J413" s="104"/>
    </row>
    <row r="414">
      <c r="B414" s="72"/>
      <c r="C414" s="72"/>
      <c r="G414" s="104"/>
      <c r="J414" s="104"/>
    </row>
    <row r="415">
      <c r="B415" s="72"/>
      <c r="C415" s="72"/>
      <c r="G415" s="104"/>
      <c r="J415" s="104"/>
    </row>
    <row r="416">
      <c r="B416" s="72"/>
      <c r="C416" s="72"/>
      <c r="G416" s="104"/>
      <c r="J416" s="104"/>
    </row>
    <row r="417">
      <c r="B417" s="72"/>
      <c r="C417" s="72"/>
      <c r="G417" s="104"/>
      <c r="J417" s="104"/>
    </row>
    <row r="418">
      <c r="B418" s="72"/>
      <c r="C418" s="72"/>
      <c r="G418" s="104"/>
      <c r="J418" s="104"/>
    </row>
    <row r="419">
      <c r="B419" s="72"/>
      <c r="C419" s="72"/>
      <c r="G419" s="104"/>
      <c r="J419" s="104"/>
    </row>
    <row r="420">
      <c r="B420" s="72"/>
      <c r="C420" s="72"/>
      <c r="G420" s="104"/>
      <c r="J420" s="104"/>
    </row>
    <row r="421">
      <c r="B421" s="72"/>
      <c r="C421" s="72"/>
      <c r="G421" s="104"/>
      <c r="J421" s="104"/>
    </row>
    <row r="422">
      <c r="B422" s="72"/>
      <c r="C422" s="72"/>
      <c r="G422" s="104"/>
      <c r="J422" s="104"/>
    </row>
    <row r="423">
      <c r="B423" s="72"/>
      <c r="C423" s="72"/>
      <c r="G423" s="104"/>
      <c r="J423" s="104"/>
    </row>
    <row r="424">
      <c r="B424" s="72"/>
      <c r="C424" s="72"/>
      <c r="G424" s="104"/>
      <c r="J424" s="104"/>
    </row>
    <row r="425">
      <c r="B425" s="72"/>
      <c r="C425" s="72"/>
      <c r="G425" s="104"/>
      <c r="J425" s="104"/>
    </row>
    <row r="426">
      <c r="B426" s="72"/>
      <c r="C426" s="72"/>
      <c r="G426" s="104"/>
      <c r="J426" s="104"/>
    </row>
    <row r="427">
      <c r="B427" s="72"/>
      <c r="C427" s="72"/>
      <c r="G427" s="104"/>
      <c r="J427" s="104"/>
    </row>
    <row r="428">
      <c r="B428" s="72"/>
      <c r="C428" s="72"/>
      <c r="G428" s="104"/>
      <c r="J428" s="104"/>
    </row>
    <row r="429">
      <c r="B429" s="72"/>
      <c r="C429" s="72"/>
      <c r="G429" s="104"/>
      <c r="J429" s="104"/>
    </row>
    <row r="430">
      <c r="B430" s="72"/>
      <c r="C430" s="72"/>
      <c r="G430" s="104"/>
      <c r="J430" s="104"/>
    </row>
    <row r="431">
      <c r="B431" s="72"/>
      <c r="C431" s="72"/>
      <c r="G431" s="104"/>
      <c r="J431" s="104"/>
    </row>
    <row r="432">
      <c r="B432" s="72"/>
      <c r="C432" s="72"/>
      <c r="G432" s="104"/>
      <c r="J432" s="104"/>
    </row>
    <row r="433">
      <c r="B433" s="72"/>
      <c r="C433" s="72"/>
      <c r="G433" s="104"/>
      <c r="J433" s="104"/>
    </row>
    <row r="434">
      <c r="B434" s="72"/>
      <c r="C434" s="72"/>
      <c r="G434" s="104"/>
      <c r="J434" s="104"/>
    </row>
    <row r="435">
      <c r="B435" s="72"/>
      <c r="C435" s="72"/>
      <c r="G435" s="104"/>
      <c r="J435" s="104"/>
    </row>
    <row r="436">
      <c r="B436" s="72"/>
      <c r="C436" s="72"/>
      <c r="G436" s="104"/>
      <c r="J436" s="104"/>
    </row>
    <row r="437">
      <c r="B437" s="72"/>
      <c r="C437" s="72"/>
      <c r="G437" s="104"/>
      <c r="J437" s="104"/>
    </row>
    <row r="438">
      <c r="B438" s="72"/>
      <c r="C438" s="72"/>
      <c r="G438" s="104"/>
      <c r="J438" s="104"/>
    </row>
    <row r="439">
      <c r="B439" s="72"/>
      <c r="C439" s="72"/>
      <c r="G439" s="104"/>
      <c r="J439" s="104"/>
    </row>
    <row r="440">
      <c r="B440" s="72"/>
      <c r="C440" s="72"/>
      <c r="G440" s="104"/>
      <c r="J440" s="104"/>
    </row>
    <row r="441">
      <c r="B441" s="72"/>
      <c r="C441" s="72"/>
      <c r="G441" s="104"/>
      <c r="J441" s="104"/>
    </row>
    <row r="442">
      <c r="B442" s="72"/>
      <c r="C442" s="72"/>
      <c r="G442" s="104"/>
      <c r="J442" s="104"/>
    </row>
    <row r="443">
      <c r="B443" s="72"/>
      <c r="C443" s="72"/>
      <c r="G443" s="104"/>
      <c r="J443" s="104"/>
    </row>
    <row r="444">
      <c r="B444" s="72"/>
      <c r="C444" s="72"/>
      <c r="G444" s="104"/>
      <c r="J444" s="104"/>
    </row>
    <row r="445">
      <c r="B445" s="72"/>
      <c r="C445" s="72"/>
      <c r="G445" s="104"/>
      <c r="J445" s="104"/>
    </row>
    <row r="446">
      <c r="B446" s="72"/>
      <c r="C446" s="72"/>
      <c r="G446" s="104"/>
      <c r="J446" s="104"/>
    </row>
    <row r="447">
      <c r="B447" s="72"/>
      <c r="C447" s="72"/>
      <c r="G447" s="104"/>
      <c r="J447" s="104"/>
    </row>
    <row r="448">
      <c r="B448" s="72"/>
      <c r="C448" s="72"/>
      <c r="G448" s="104"/>
      <c r="J448" s="104"/>
    </row>
    <row r="449">
      <c r="B449" s="72"/>
      <c r="C449" s="72"/>
      <c r="G449" s="104"/>
      <c r="J449" s="104"/>
    </row>
    <row r="450">
      <c r="B450" s="72"/>
      <c r="C450" s="72"/>
      <c r="G450" s="104"/>
      <c r="J450" s="104"/>
    </row>
    <row r="451">
      <c r="B451" s="72"/>
      <c r="C451" s="72"/>
      <c r="G451" s="104"/>
      <c r="J451" s="104"/>
    </row>
    <row r="452">
      <c r="B452" s="72"/>
      <c r="C452" s="72"/>
      <c r="G452" s="104"/>
      <c r="J452" s="104"/>
    </row>
    <row r="453">
      <c r="B453" s="72"/>
      <c r="C453" s="72"/>
      <c r="G453" s="104"/>
      <c r="J453" s="104"/>
    </row>
    <row r="454">
      <c r="B454" s="72"/>
      <c r="C454" s="72"/>
      <c r="G454" s="104"/>
      <c r="J454" s="104"/>
    </row>
    <row r="455">
      <c r="B455" s="72"/>
      <c r="C455" s="72"/>
      <c r="G455" s="104"/>
      <c r="J455" s="104"/>
    </row>
    <row r="456">
      <c r="B456" s="72"/>
      <c r="C456" s="72"/>
      <c r="G456" s="104"/>
      <c r="J456" s="104"/>
    </row>
    <row r="457">
      <c r="B457" s="72"/>
      <c r="C457" s="72"/>
      <c r="G457" s="104"/>
      <c r="J457" s="104"/>
    </row>
    <row r="458">
      <c r="B458" s="72"/>
      <c r="C458" s="72"/>
      <c r="G458" s="104"/>
      <c r="J458" s="104"/>
    </row>
    <row r="459">
      <c r="B459" s="72"/>
      <c r="C459" s="72"/>
      <c r="G459" s="104"/>
      <c r="J459" s="104"/>
    </row>
    <row r="460">
      <c r="B460" s="72"/>
      <c r="C460" s="72"/>
      <c r="G460" s="104"/>
      <c r="J460" s="104"/>
    </row>
    <row r="461">
      <c r="B461" s="72"/>
      <c r="C461" s="72"/>
      <c r="G461" s="104"/>
      <c r="J461" s="104"/>
    </row>
    <row r="462">
      <c r="B462" s="72"/>
      <c r="C462" s="72"/>
      <c r="G462" s="104"/>
      <c r="J462" s="104"/>
    </row>
    <row r="463">
      <c r="B463" s="72"/>
      <c r="C463" s="72"/>
      <c r="G463" s="104"/>
      <c r="J463" s="104"/>
    </row>
    <row r="464">
      <c r="B464" s="72"/>
      <c r="C464" s="72"/>
      <c r="G464" s="104"/>
      <c r="J464" s="104"/>
    </row>
    <row r="465">
      <c r="B465" s="72"/>
      <c r="C465" s="72"/>
      <c r="G465" s="104"/>
      <c r="J465" s="104"/>
    </row>
    <row r="466">
      <c r="B466" s="72"/>
      <c r="C466" s="72"/>
      <c r="G466" s="104"/>
      <c r="J466" s="104"/>
    </row>
    <row r="467">
      <c r="B467" s="72"/>
      <c r="C467" s="72"/>
      <c r="G467" s="104"/>
      <c r="J467" s="104"/>
    </row>
    <row r="468">
      <c r="B468" s="72"/>
      <c r="C468" s="72"/>
      <c r="G468" s="104"/>
      <c r="J468" s="104"/>
    </row>
    <row r="469">
      <c r="B469" s="72"/>
      <c r="C469" s="72"/>
      <c r="G469" s="104"/>
      <c r="J469" s="104"/>
    </row>
    <row r="470">
      <c r="B470" s="72"/>
      <c r="C470" s="72"/>
      <c r="G470" s="104"/>
      <c r="J470" s="104"/>
    </row>
    <row r="471">
      <c r="B471" s="72"/>
      <c r="C471" s="72"/>
      <c r="G471" s="104"/>
      <c r="J471" s="104"/>
    </row>
    <row r="472">
      <c r="B472" s="72"/>
      <c r="C472" s="72"/>
      <c r="G472" s="104"/>
      <c r="J472" s="104"/>
    </row>
    <row r="473">
      <c r="B473" s="72"/>
      <c r="C473" s="72"/>
      <c r="G473" s="104"/>
      <c r="J473" s="104"/>
    </row>
    <row r="474">
      <c r="B474" s="72"/>
      <c r="C474" s="72"/>
      <c r="G474" s="104"/>
      <c r="J474" s="104"/>
    </row>
    <row r="475">
      <c r="B475" s="72"/>
      <c r="C475" s="72"/>
      <c r="G475" s="104"/>
      <c r="J475" s="104"/>
    </row>
    <row r="476">
      <c r="B476" s="72"/>
      <c r="C476" s="72"/>
      <c r="G476" s="104"/>
      <c r="J476" s="104"/>
    </row>
    <row r="477">
      <c r="B477" s="72"/>
      <c r="C477" s="72"/>
      <c r="G477" s="104"/>
      <c r="J477" s="104"/>
    </row>
    <row r="478">
      <c r="B478" s="72"/>
      <c r="C478" s="72"/>
      <c r="G478" s="104"/>
      <c r="J478" s="104"/>
    </row>
    <row r="479">
      <c r="B479" s="72"/>
      <c r="C479" s="72"/>
      <c r="G479" s="104"/>
      <c r="J479" s="104"/>
    </row>
    <row r="480">
      <c r="B480" s="72"/>
      <c r="C480" s="72"/>
      <c r="G480" s="104"/>
      <c r="J480" s="104"/>
    </row>
    <row r="481">
      <c r="B481" s="72"/>
      <c r="C481" s="72"/>
      <c r="G481" s="104"/>
      <c r="J481" s="104"/>
    </row>
    <row r="482">
      <c r="B482" s="72"/>
      <c r="C482" s="72"/>
      <c r="G482" s="104"/>
      <c r="J482" s="104"/>
    </row>
    <row r="483">
      <c r="B483" s="72"/>
      <c r="C483" s="72"/>
      <c r="G483" s="104"/>
      <c r="J483" s="104"/>
    </row>
    <row r="484">
      <c r="B484" s="72"/>
      <c r="C484" s="72"/>
      <c r="G484" s="104"/>
      <c r="J484" s="104"/>
    </row>
    <row r="485">
      <c r="B485" s="72"/>
      <c r="C485" s="72"/>
      <c r="G485" s="104"/>
      <c r="J485" s="104"/>
    </row>
    <row r="486">
      <c r="B486" s="72"/>
      <c r="C486" s="72"/>
      <c r="G486" s="104"/>
      <c r="J486" s="104"/>
    </row>
    <row r="487">
      <c r="B487" s="72"/>
      <c r="C487" s="72"/>
      <c r="G487" s="104"/>
      <c r="J487" s="104"/>
    </row>
    <row r="488">
      <c r="B488" s="72"/>
      <c r="C488" s="72"/>
      <c r="G488" s="104"/>
      <c r="J488" s="104"/>
    </row>
    <row r="489">
      <c r="B489" s="72"/>
      <c r="C489" s="72"/>
      <c r="G489" s="104"/>
      <c r="J489" s="104"/>
    </row>
    <row r="490">
      <c r="B490" s="72"/>
      <c r="C490" s="72"/>
      <c r="G490" s="104"/>
      <c r="J490" s="104"/>
    </row>
    <row r="491">
      <c r="B491" s="72"/>
      <c r="C491" s="72"/>
      <c r="G491" s="104"/>
      <c r="J491" s="104"/>
    </row>
    <row r="492">
      <c r="B492" s="72"/>
      <c r="C492" s="72"/>
      <c r="G492" s="104"/>
      <c r="J492" s="104"/>
    </row>
    <row r="493">
      <c r="B493" s="72"/>
      <c r="C493" s="72"/>
      <c r="G493" s="104"/>
      <c r="J493" s="104"/>
    </row>
    <row r="494">
      <c r="B494" s="72"/>
      <c r="C494" s="72"/>
      <c r="G494" s="104"/>
      <c r="J494" s="104"/>
    </row>
    <row r="495">
      <c r="B495" s="72"/>
      <c r="C495" s="72"/>
      <c r="G495" s="104"/>
      <c r="J495" s="104"/>
    </row>
    <row r="496">
      <c r="B496" s="72"/>
      <c r="C496" s="72"/>
      <c r="G496" s="104"/>
      <c r="J496" s="104"/>
    </row>
    <row r="497">
      <c r="B497" s="72"/>
      <c r="C497" s="72"/>
      <c r="G497" s="104"/>
      <c r="J497" s="104"/>
    </row>
    <row r="498">
      <c r="B498" s="72"/>
      <c r="C498" s="72"/>
      <c r="G498" s="104"/>
      <c r="J498" s="104"/>
    </row>
    <row r="499">
      <c r="B499" s="72"/>
      <c r="C499" s="72"/>
      <c r="G499" s="104"/>
      <c r="J499" s="104"/>
    </row>
    <row r="500">
      <c r="B500" s="72"/>
      <c r="C500" s="72"/>
      <c r="G500" s="104"/>
      <c r="J500" s="104"/>
    </row>
    <row r="501">
      <c r="B501" s="72"/>
      <c r="C501" s="72"/>
      <c r="G501" s="104"/>
      <c r="J501" s="104"/>
    </row>
    <row r="502">
      <c r="B502" s="72"/>
      <c r="C502" s="72"/>
      <c r="G502" s="104"/>
      <c r="J502" s="104"/>
    </row>
    <row r="503">
      <c r="B503" s="72"/>
      <c r="C503" s="72"/>
      <c r="G503" s="104"/>
      <c r="J503" s="104"/>
    </row>
    <row r="504">
      <c r="B504" s="72"/>
      <c r="C504" s="72"/>
      <c r="G504" s="104"/>
      <c r="J504" s="104"/>
    </row>
    <row r="505">
      <c r="B505" s="72"/>
      <c r="C505" s="72"/>
      <c r="G505" s="104"/>
      <c r="J505" s="104"/>
    </row>
    <row r="506">
      <c r="B506" s="72"/>
      <c r="C506" s="72"/>
      <c r="G506" s="104"/>
      <c r="J506" s="104"/>
    </row>
    <row r="507">
      <c r="B507" s="72"/>
      <c r="C507" s="72"/>
      <c r="G507" s="104"/>
      <c r="J507" s="104"/>
    </row>
    <row r="508">
      <c r="B508" s="72"/>
      <c r="C508" s="72"/>
      <c r="G508" s="104"/>
      <c r="J508" s="104"/>
    </row>
    <row r="509">
      <c r="B509" s="72"/>
      <c r="C509" s="72"/>
      <c r="G509" s="104"/>
      <c r="J509" s="104"/>
    </row>
    <row r="510">
      <c r="B510" s="72"/>
      <c r="C510" s="72"/>
      <c r="G510" s="104"/>
      <c r="J510" s="104"/>
    </row>
    <row r="511">
      <c r="B511" s="72"/>
      <c r="C511" s="72"/>
      <c r="G511" s="104"/>
      <c r="J511" s="104"/>
    </row>
    <row r="512">
      <c r="B512" s="72"/>
      <c r="C512" s="72"/>
      <c r="G512" s="104"/>
      <c r="J512" s="104"/>
    </row>
    <row r="513">
      <c r="B513" s="72"/>
      <c r="C513" s="72"/>
      <c r="G513" s="104"/>
      <c r="J513" s="104"/>
    </row>
    <row r="514">
      <c r="B514" s="72"/>
      <c r="C514" s="72"/>
      <c r="G514" s="104"/>
      <c r="J514" s="104"/>
    </row>
    <row r="515">
      <c r="B515" s="72"/>
      <c r="C515" s="72"/>
      <c r="G515" s="104"/>
      <c r="J515" s="104"/>
    </row>
    <row r="516">
      <c r="B516" s="72"/>
      <c r="C516" s="72"/>
      <c r="G516" s="104"/>
      <c r="J516" s="104"/>
    </row>
    <row r="517">
      <c r="B517" s="72"/>
      <c r="C517" s="72"/>
      <c r="G517" s="104"/>
      <c r="J517" s="104"/>
    </row>
    <row r="518">
      <c r="B518" s="72"/>
      <c r="C518" s="72"/>
      <c r="G518" s="104"/>
      <c r="J518" s="104"/>
    </row>
    <row r="519">
      <c r="B519" s="72"/>
      <c r="C519" s="72"/>
      <c r="G519" s="104"/>
      <c r="J519" s="104"/>
    </row>
    <row r="520">
      <c r="B520" s="72"/>
      <c r="C520" s="72"/>
      <c r="G520" s="104"/>
      <c r="J520" s="104"/>
    </row>
    <row r="521">
      <c r="B521" s="72"/>
      <c r="C521" s="72"/>
      <c r="G521" s="104"/>
      <c r="J521" s="104"/>
    </row>
    <row r="522">
      <c r="B522" s="72"/>
      <c r="C522" s="72"/>
      <c r="G522" s="104"/>
      <c r="J522" s="104"/>
    </row>
    <row r="523">
      <c r="B523" s="72"/>
      <c r="C523" s="72"/>
      <c r="G523" s="104"/>
      <c r="J523" s="104"/>
    </row>
    <row r="524">
      <c r="B524" s="72"/>
      <c r="C524" s="72"/>
      <c r="G524" s="104"/>
      <c r="J524" s="104"/>
    </row>
    <row r="525">
      <c r="B525" s="72"/>
      <c r="C525" s="72"/>
      <c r="G525" s="104"/>
      <c r="J525" s="104"/>
    </row>
    <row r="526">
      <c r="B526" s="72"/>
      <c r="C526" s="72"/>
      <c r="G526" s="104"/>
      <c r="J526" s="104"/>
    </row>
    <row r="527">
      <c r="B527" s="72"/>
      <c r="C527" s="72"/>
      <c r="G527" s="104"/>
      <c r="J527" s="104"/>
    </row>
    <row r="528">
      <c r="B528" s="72"/>
      <c r="C528" s="72"/>
      <c r="G528" s="104"/>
      <c r="J528" s="104"/>
    </row>
    <row r="529">
      <c r="B529" s="72"/>
      <c r="C529" s="72"/>
      <c r="G529" s="104"/>
      <c r="J529" s="104"/>
    </row>
    <row r="530">
      <c r="B530" s="72"/>
      <c r="C530" s="72"/>
      <c r="G530" s="104"/>
      <c r="J530" s="104"/>
    </row>
    <row r="531">
      <c r="B531" s="72"/>
      <c r="C531" s="72"/>
      <c r="G531" s="104"/>
      <c r="J531" s="104"/>
    </row>
    <row r="532">
      <c r="B532" s="72"/>
      <c r="C532" s="72"/>
      <c r="G532" s="104"/>
      <c r="J532" s="104"/>
    </row>
    <row r="533">
      <c r="B533" s="72"/>
      <c r="C533" s="72"/>
      <c r="G533" s="104"/>
      <c r="J533" s="104"/>
    </row>
    <row r="534">
      <c r="B534" s="72"/>
      <c r="C534" s="72"/>
      <c r="G534" s="104"/>
      <c r="J534" s="104"/>
    </row>
    <row r="535">
      <c r="B535" s="72"/>
      <c r="C535" s="72"/>
      <c r="G535" s="104"/>
      <c r="J535" s="104"/>
    </row>
    <row r="536">
      <c r="B536" s="72"/>
      <c r="C536" s="72"/>
      <c r="G536" s="104"/>
      <c r="J536" s="104"/>
    </row>
    <row r="537">
      <c r="B537" s="72"/>
      <c r="C537" s="72"/>
      <c r="G537" s="104"/>
      <c r="J537" s="104"/>
    </row>
    <row r="538">
      <c r="B538" s="72"/>
      <c r="C538" s="72"/>
      <c r="G538" s="104"/>
      <c r="J538" s="104"/>
    </row>
    <row r="539">
      <c r="B539" s="72"/>
      <c r="C539" s="72"/>
      <c r="G539" s="104"/>
      <c r="J539" s="104"/>
    </row>
    <row r="540">
      <c r="B540" s="72"/>
      <c r="C540" s="72"/>
      <c r="G540" s="104"/>
      <c r="J540" s="104"/>
    </row>
    <row r="541">
      <c r="B541" s="72"/>
      <c r="C541" s="72"/>
      <c r="G541" s="104"/>
      <c r="J541" s="104"/>
    </row>
    <row r="542">
      <c r="B542" s="72"/>
      <c r="C542" s="72"/>
      <c r="G542" s="104"/>
      <c r="J542" s="104"/>
    </row>
    <row r="543">
      <c r="B543" s="72"/>
      <c r="C543" s="72"/>
      <c r="G543" s="104"/>
      <c r="J543" s="104"/>
    </row>
    <row r="544">
      <c r="B544" s="72"/>
      <c r="C544" s="72"/>
      <c r="G544" s="104"/>
      <c r="J544" s="104"/>
    </row>
    <row r="545">
      <c r="B545" s="72"/>
      <c r="C545" s="72"/>
      <c r="G545" s="104"/>
      <c r="J545" s="104"/>
    </row>
    <row r="546">
      <c r="B546" s="72"/>
      <c r="C546" s="72"/>
      <c r="G546" s="104"/>
      <c r="J546" s="104"/>
    </row>
    <row r="547">
      <c r="B547" s="72"/>
      <c r="C547" s="72"/>
      <c r="G547" s="104"/>
      <c r="J547" s="104"/>
    </row>
    <row r="548">
      <c r="B548" s="72"/>
      <c r="C548" s="72"/>
      <c r="G548" s="104"/>
      <c r="J548" s="104"/>
    </row>
    <row r="549">
      <c r="B549" s="72"/>
      <c r="C549" s="72"/>
      <c r="G549" s="104"/>
      <c r="J549" s="104"/>
    </row>
    <row r="550">
      <c r="B550" s="72"/>
      <c r="C550" s="72"/>
      <c r="G550" s="104"/>
      <c r="J550" s="104"/>
    </row>
    <row r="551">
      <c r="B551" s="72"/>
      <c r="C551" s="72"/>
      <c r="G551" s="104"/>
      <c r="J551" s="104"/>
    </row>
    <row r="552">
      <c r="B552" s="72"/>
      <c r="C552" s="72"/>
      <c r="G552" s="104"/>
      <c r="J552" s="104"/>
    </row>
    <row r="553">
      <c r="B553" s="72"/>
      <c r="C553" s="72"/>
      <c r="G553" s="104"/>
      <c r="J553" s="104"/>
    </row>
    <row r="554">
      <c r="B554" s="72"/>
      <c r="C554" s="72"/>
      <c r="G554" s="104"/>
      <c r="J554" s="104"/>
    </row>
    <row r="555">
      <c r="B555" s="72"/>
      <c r="C555" s="72"/>
      <c r="G555" s="104"/>
      <c r="J555" s="104"/>
    </row>
    <row r="556">
      <c r="B556" s="72"/>
      <c r="C556" s="72"/>
      <c r="G556" s="104"/>
      <c r="J556" s="104"/>
    </row>
    <row r="557">
      <c r="B557" s="72"/>
      <c r="C557" s="72"/>
      <c r="G557" s="104"/>
      <c r="J557" s="104"/>
    </row>
    <row r="558">
      <c r="B558" s="72"/>
      <c r="C558" s="72"/>
      <c r="G558" s="104"/>
      <c r="J558" s="104"/>
    </row>
    <row r="559">
      <c r="B559" s="72"/>
      <c r="C559" s="72"/>
      <c r="G559" s="104"/>
      <c r="J559" s="104"/>
    </row>
    <row r="560">
      <c r="B560" s="72"/>
      <c r="C560" s="72"/>
      <c r="G560" s="104"/>
      <c r="J560" s="104"/>
    </row>
    <row r="561">
      <c r="B561" s="72"/>
      <c r="C561" s="72"/>
      <c r="G561" s="104"/>
      <c r="J561" s="104"/>
    </row>
    <row r="562">
      <c r="B562" s="72"/>
      <c r="C562" s="72"/>
      <c r="G562" s="104"/>
      <c r="J562" s="104"/>
    </row>
    <row r="563">
      <c r="B563" s="72"/>
      <c r="C563" s="72"/>
      <c r="G563" s="104"/>
      <c r="J563" s="104"/>
    </row>
    <row r="564">
      <c r="B564" s="72"/>
      <c r="C564" s="72"/>
      <c r="G564" s="104"/>
      <c r="J564" s="104"/>
    </row>
    <row r="565">
      <c r="B565" s="72"/>
      <c r="C565" s="72"/>
      <c r="G565" s="104"/>
      <c r="J565" s="104"/>
    </row>
    <row r="566">
      <c r="B566" s="72"/>
      <c r="C566" s="72"/>
      <c r="G566" s="104"/>
      <c r="J566" s="104"/>
    </row>
    <row r="567">
      <c r="B567" s="72"/>
      <c r="C567" s="72"/>
      <c r="G567" s="104"/>
      <c r="J567" s="104"/>
    </row>
    <row r="568">
      <c r="B568" s="72"/>
      <c r="C568" s="72"/>
      <c r="G568" s="104"/>
      <c r="J568" s="104"/>
    </row>
    <row r="569">
      <c r="B569" s="72"/>
      <c r="C569" s="72"/>
      <c r="G569" s="104"/>
      <c r="J569" s="104"/>
    </row>
    <row r="570">
      <c r="B570" s="72"/>
      <c r="C570" s="72"/>
      <c r="G570" s="104"/>
      <c r="J570" s="104"/>
    </row>
    <row r="571">
      <c r="B571" s="72"/>
      <c r="C571" s="72"/>
      <c r="G571" s="104"/>
      <c r="J571" s="104"/>
    </row>
    <row r="572">
      <c r="B572" s="72"/>
      <c r="C572" s="72"/>
      <c r="G572" s="104"/>
      <c r="J572" s="104"/>
    </row>
    <row r="573">
      <c r="B573" s="72"/>
      <c r="C573" s="72"/>
      <c r="G573" s="104"/>
      <c r="J573" s="104"/>
    </row>
    <row r="574">
      <c r="B574" s="72"/>
      <c r="C574" s="72"/>
      <c r="G574" s="104"/>
      <c r="J574" s="104"/>
    </row>
    <row r="575">
      <c r="B575" s="72"/>
      <c r="C575" s="72"/>
      <c r="G575" s="104"/>
      <c r="J575" s="104"/>
    </row>
    <row r="576">
      <c r="B576" s="72"/>
      <c r="C576" s="72"/>
      <c r="G576" s="104"/>
      <c r="J576" s="104"/>
    </row>
    <row r="577">
      <c r="B577" s="72"/>
      <c r="C577" s="72"/>
      <c r="G577" s="104"/>
      <c r="J577" s="104"/>
    </row>
    <row r="578">
      <c r="B578" s="72"/>
      <c r="C578" s="72"/>
      <c r="G578" s="104"/>
      <c r="J578" s="104"/>
    </row>
    <row r="579">
      <c r="B579" s="72"/>
      <c r="C579" s="72"/>
      <c r="G579" s="104"/>
      <c r="J579" s="104"/>
    </row>
    <row r="580">
      <c r="B580" s="72"/>
      <c r="C580" s="72"/>
      <c r="G580" s="104"/>
      <c r="J580" s="104"/>
    </row>
    <row r="581">
      <c r="B581" s="72"/>
      <c r="C581" s="72"/>
      <c r="G581" s="104"/>
      <c r="J581" s="104"/>
    </row>
    <row r="582">
      <c r="B582" s="72"/>
      <c r="C582" s="72"/>
      <c r="G582" s="104"/>
      <c r="J582" s="104"/>
    </row>
    <row r="583">
      <c r="B583" s="72"/>
      <c r="C583" s="72"/>
      <c r="G583" s="104"/>
      <c r="J583" s="104"/>
    </row>
    <row r="584">
      <c r="B584" s="72"/>
      <c r="C584" s="72"/>
      <c r="G584" s="104"/>
      <c r="J584" s="104"/>
    </row>
    <row r="585">
      <c r="B585" s="72"/>
      <c r="C585" s="72"/>
      <c r="G585" s="104"/>
      <c r="J585" s="104"/>
    </row>
    <row r="586">
      <c r="B586" s="72"/>
      <c r="C586" s="72"/>
      <c r="G586" s="104"/>
      <c r="J586" s="104"/>
    </row>
    <row r="587">
      <c r="B587" s="72"/>
      <c r="C587" s="72"/>
      <c r="G587" s="104"/>
      <c r="J587" s="104"/>
    </row>
    <row r="588">
      <c r="B588" s="72"/>
      <c r="C588" s="72"/>
      <c r="G588" s="104"/>
      <c r="J588" s="104"/>
    </row>
    <row r="589">
      <c r="B589" s="72"/>
      <c r="C589" s="72"/>
      <c r="G589" s="104"/>
      <c r="J589" s="104"/>
    </row>
    <row r="590">
      <c r="B590" s="72"/>
      <c r="C590" s="72"/>
      <c r="G590" s="104"/>
      <c r="J590" s="104"/>
    </row>
    <row r="591">
      <c r="B591" s="72"/>
      <c r="C591" s="72"/>
      <c r="G591" s="104"/>
      <c r="J591" s="104"/>
    </row>
    <row r="592">
      <c r="B592" s="72"/>
      <c r="C592" s="72"/>
      <c r="G592" s="104"/>
      <c r="J592" s="104"/>
    </row>
    <row r="593">
      <c r="B593" s="72"/>
      <c r="C593" s="72"/>
      <c r="G593" s="104"/>
      <c r="J593" s="104"/>
    </row>
    <row r="594">
      <c r="B594" s="72"/>
      <c r="C594" s="72"/>
      <c r="G594" s="104"/>
      <c r="J594" s="104"/>
    </row>
    <row r="595">
      <c r="B595" s="72"/>
      <c r="C595" s="72"/>
      <c r="G595" s="104"/>
      <c r="J595" s="104"/>
    </row>
    <row r="596">
      <c r="B596" s="72"/>
      <c r="C596" s="72"/>
      <c r="G596" s="104"/>
      <c r="J596" s="104"/>
    </row>
    <row r="597">
      <c r="B597" s="72"/>
      <c r="C597" s="72"/>
      <c r="G597" s="104"/>
      <c r="J597" s="104"/>
    </row>
    <row r="598">
      <c r="B598" s="72"/>
      <c r="C598" s="72"/>
      <c r="G598" s="104"/>
      <c r="J598" s="104"/>
    </row>
    <row r="599">
      <c r="B599" s="72"/>
      <c r="C599" s="72"/>
      <c r="G599" s="104"/>
      <c r="J599" s="104"/>
    </row>
    <row r="600">
      <c r="B600" s="72"/>
      <c r="C600" s="72"/>
      <c r="G600" s="104"/>
      <c r="J600" s="104"/>
    </row>
    <row r="601">
      <c r="B601" s="72"/>
      <c r="C601" s="72"/>
      <c r="G601" s="104"/>
      <c r="J601" s="104"/>
    </row>
    <row r="602">
      <c r="B602" s="72"/>
      <c r="C602" s="72"/>
      <c r="G602" s="104"/>
      <c r="J602" s="104"/>
    </row>
    <row r="603">
      <c r="B603" s="72"/>
      <c r="C603" s="72"/>
      <c r="G603" s="104"/>
      <c r="J603" s="104"/>
    </row>
    <row r="604">
      <c r="B604" s="72"/>
      <c r="C604" s="72"/>
      <c r="G604" s="104"/>
      <c r="J604" s="104"/>
    </row>
    <row r="605">
      <c r="B605" s="72"/>
      <c r="C605" s="72"/>
      <c r="G605" s="104"/>
      <c r="J605" s="104"/>
    </row>
    <row r="606">
      <c r="B606" s="72"/>
      <c r="C606" s="72"/>
      <c r="G606" s="104"/>
      <c r="J606" s="104"/>
    </row>
    <row r="607">
      <c r="B607" s="72"/>
      <c r="C607" s="72"/>
      <c r="G607" s="104"/>
      <c r="J607" s="104"/>
    </row>
    <row r="608">
      <c r="B608" s="72"/>
      <c r="C608" s="72"/>
      <c r="G608" s="104"/>
      <c r="J608" s="104"/>
    </row>
    <row r="609">
      <c r="B609" s="72"/>
      <c r="C609" s="72"/>
      <c r="G609" s="104"/>
      <c r="J609" s="104"/>
    </row>
    <row r="610">
      <c r="B610" s="72"/>
      <c r="C610" s="72"/>
      <c r="G610" s="104"/>
      <c r="J610" s="104"/>
    </row>
    <row r="611">
      <c r="B611" s="72"/>
      <c r="C611" s="72"/>
      <c r="G611" s="104"/>
      <c r="J611" s="104"/>
    </row>
    <row r="612">
      <c r="B612" s="72"/>
      <c r="C612" s="72"/>
      <c r="G612" s="104"/>
      <c r="J612" s="104"/>
    </row>
    <row r="613">
      <c r="B613" s="72"/>
      <c r="C613" s="72"/>
      <c r="G613" s="104"/>
      <c r="J613" s="104"/>
    </row>
    <row r="614">
      <c r="B614" s="72"/>
      <c r="C614" s="72"/>
      <c r="G614" s="104"/>
      <c r="J614" s="104"/>
    </row>
    <row r="615">
      <c r="B615" s="72"/>
      <c r="C615" s="72"/>
      <c r="G615" s="104"/>
      <c r="J615" s="104"/>
    </row>
    <row r="616">
      <c r="B616" s="72"/>
      <c r="C616" s="72"/>
      <c r="G616" s="104"/>
      <c r="J616" s="104"/>
    </row>
    <row r="617">
      <c r="B617" s="72"/>
      <c r="C617" s="72"/>
      <c r="G617" s="104"/>
      <c r="J617" s="104"/>
    </row>
    <row r="618">
      <c r="B618" s="72"/>
      <c r="C618" s="72"/>
      <c r="G618" s="104"/>
      <c r="J618" s="104"/>
    </row>
    <row r="619">
      <c r="B619" s="72"/>
      <c r="C619" s="72"/>
      <c r="G619" s="104"/>
      <c r="J619" s="104"/>
    </row>
    <row r="620">
      <c r="B620" s="72"/>
      <c r="C620" s="72"/>
      <c r="G620" s="104"/>
      <c r="J620" s="104"/>
    </row>
    <row r="621">
      <c r="B621" s="72"/>
      <c r="C621" s="72"/>
      <c r="G621" s="104"/>
      <c r="J621" s="104"/>
    </row>
    <row r="622">
      <c r="B622" s="72"/>
      <c r="C622" s="72"/>
      <c r="G622" s="104"/>
      <c r="J622" s="104"/>
    </row>
    <row r="623">
      <c r="B623" s="72"/>
      <c r="C623" s="72"/>
      <c r="G623" s="104"/>
      <c r="J623" s="104"/>
    </row>
    <row r="624">
      <c r="B624" s="72"/>
      <c r="C624" s="72"/>
      <c r="G624" s="104"/>
      <c r="J624" s="104"/>
    </row>
    <row r="625">
      <c r="B625" s="72"/>
      <c r="C625" s="72"/>
      <c r="G625" s="104"/>
      <c r="J625" s="104"/>
    </row>
    <row r="626">
      <c r="B626" s="72"/>
      <c r="C626" s="72"/>
      <c r="G626" s="104"/>
      <c r="J626" s="104"/>
    </row>
    <row r="627">
      <c r="B627" s="72"/>
      <c r="C627" s="72"/>
      <c r="G627" s="104"/>
      <c r="J627" s="104"/>
    </row>
    <row r="628">
      <c r="B628" s="72"/>
      <c r="C628" s="72"/>
      <c r="G628" s="104"/>
      <c r="J628" s="104"/>
    </row>
    <row r="629">
      <c r="B629" s="72"/>
      <c r="C629" s="72"/>
      <c r="G629" s="104"/>
      <c r="J629" s="104"/>
    </row>
    <row r="630">
      <c r="B630" s="72"/>
      <c r="C630" s="72"/>
      <c r="G630" s="104"/>
      <c r="J630" s="104"/>
    </row>
    <row r="631">
      <c r="B631" s="72"/>
      <c r="C631" s="72"/>
      <c r="G631" s="104"/>
      <c r="J631" s="104"/>
    </row>
    <row r="632">
      <c r="B632" s="72"/>
      <c r="C632" s="72"/>
      <c r="G632" s="104"/>
      <c r="J632" s="104"/>
    </row>
    <row r="633">
      <c r="B633" s="72"/>
      <c r="C633" s="72"/>
      <c r="G633" s="104"/>
      <c r="J633" s="104"/>
    </row>
    <row r="634">
      <c r="B634" s="72"/>
      <c r="C634" s="72"/>
      <c r="G634" s="104"/>
      <c r="J634" s="104"/>
    </row>
    <row r="635">
      <c r="B635" s="72"/>
      <c r="C635" s="72"/>
      <c r="G635" s="104"/>
      <c r="J635" s="104"/>
    </row>
    <row r="636">
      <c r="B636" s="72"/>
      <c r="C636" s="72"/>
      <c r="G636" s="104"/>
      <c r="J636" s="104"/>
    </row>
    <row r="637">
      <c r="B637" s="72"/>
      <c r="C637" s="72"/>
      <c r="G637" s="104"/>
      <c r="J637" s="104"/>
    </row>
    <row r="638">
      <c r="B638" s="72"/>
      <c r="C638" s="72"/>
      <c r="G638" s="104"/>
      <c r="J638" s="104"/>
    </row>
    <row r="639">
      <c r="B639" s="72"/>
      <c r="C639" s="72"/>
      <c r="G639" s="104"/>
      <c r="J639" s="104"/>
    </row>
    <row r="640">
      <c r="B640" s="72"/>
      <c r="C640" s="72"/>
      <c r="G640" s="104"/>
      <c r="J640" s="104"/>
    </row>
    <row r="641">
      <c r="B641" s="72"/>
      <c r="C641" s="72"/>
      <c r="G641" s="104"/>
      <c r="J641" s="104"/>
    </row>
    <row r="642">
      <c r="B642" s="72"/>
      <c r="C642" s="72"/>
      <c r="G642" s="104"/>
      <c r="J642" s="104"/>
    </row>
    <row r="643">
      <c r="B643" s="72"/>
      <c r="C643" s="72"/>
      <c r="G643" s="104"/>
      <c r="J643" s="104"/>
    </row>
    <row r="644">
      <c r="B644" s="72"/>
      <c r="C644" s="72"/>
      <c r="G644" s="104"/>
      <c r="J644" s="104"/>
    </row>
    <row r="645">
      <c r="B645" s="72"/>
      <c r="C645" s="72"/>
      <c r="G645" s="104"/>
      <c r="J645" s="104"/>
    </row>
    <row r="646">
      <c r="B646" s="72"/>
      <c r="C646" s="72"/>
      <c r="G646" s="104"/>
      <c r="J646" s="104"/>
    </row>
    <row r="647">
      <c r="B647" s="72"/>
      <c r="C647" s="72"/>
      <c r="G647" s="104"/>
      <c r="J647" s="104"/>
    </row>
    <row r="648">
      <c r="B648" s="72"/>
      <c r="C648" s="72"/>
      <c r="G648" s="104"/>
      <c r="J648" s="104"/>
    </row>
    <row r="649">
      <c r="B649" s="72"/>
      <c r="C649" s="72"/>
      <c r="G649" s="104"/>
      <c r="J649" s="104"/>
    </row>
    <row r="650">
      <c r="B650" s="72"/>
      <c r="C650" s="72"/>
      <c r="G650" s="104"/>
      <c r="J650" s="104"/>
    </row>
    <row r="651">
      <c r="B651" s="72"/>
      <c r="C651" s="72"/>
      <c r="G651" s="104"/>
      <c r="J651" s="104"/>
    </row>
    <row r="652">
      <c r="B652" s="72"/>
      <c r="C652" s="72"/>
      <c r="G652" s="104"/>
      <c r="J652" s="104"/>
    </row>
    <row r="653">
      <c r="B653" s="72"/>
      <c r="C653" s="72"/>
      <c r="G653" s="104"/>
      <c r="J653" s="104"/>
    </row>
    <row r="654">
      <c r="B654" s="72"/>
      <c r="C654" s="72"/>
      <c r="G654" s="104"/>
      <c r="J654" s="104"/>
    </row>
    <row r="655">
      <c r="B655" s="72"/>
      <c r="C655" s="72"/>
      <c r="G655" s="104"/>
      <c r="J655" s="104"/>
    </row>
    <row r="656">
      <c r="B656" s="72"/>
      <c r="C656" s="72"/>
      <c r="G656" s="104"/>
      <c r="J656" s="104"/>
    </row>
    <row r="657">
      <c r="B657" s="72"/>
      <c r="C657" s="72"/>
      <c r="G657" s="104"/>
      <c r="J657" s="104"/>
    </row>
    <row r="658">
      <c r="B658" s="72"/>
      <c r="C658" s="72"/>
      <c r="G658" s="104"/>
      <c r="J658" s="104"/>
    </row>
    <row r="659">
      <c r="B659" s="72"/>
      <c r="C659" s="72"/>
      <c r="G659" s="104"/>
      <c r="J659" s="104"/>
    </row>
    <row r="660">
      <c r="B660" s="72"/>
      <c r="C660" s="72"/>
      <c r="G660" s="104"/>
      <c r="J660" s="104"/>
    </row>
    <row r="661">
      <c r="B661" s="72"/>
      <c r="C661" s="72"/>
      <c r="G661" s="104"/>
      <c r="J661" s="104"/>
    </row>
    <row r="662">
      <c r="B662" s="72"/>
      <c r="C662" s="72"/>
      <c r="G662" s="104"/>
      <c r="J662" s="104"/>
    </row>
    <row r="663">
      <c r="B663" s="72"/>
      <c r="C663" s="72"/>
      <c r="G663" s="104"/>
      <c r="J663" s="104"/>
    </row>
    <row r="664">
      <c r="B664" s="72"/>
      <c r="C664" s="72"/>
      <c r="G664" s="104"/>
      <c r="J664" s="104"/>
    </row>
    <row r="665">
      <c r="B665" s="72"/>
      <c r="C665" s="72"/>
      <c r="G665" s="104"/>
      <c r="J665" s="104"/>
    </row>
    <row r="666">
      <c r="B666" s="72"/>
      <c r="C666" s="72"/>
      <c r="G666" s="104"/>
      <c r="J666" s="104"/>
    </row>
    <row r="667">
      <c r="B667" s="72"/>
      <c r="C667" s="72"/>
      <c r="G667" s="104"/>
      <c r="J667" s="104"/>
    </row>
    <row r="668">
      <c r="B668" s="72"/>
      <c r="C668" s="72"/>
      <c r="G668" s="104"/>
      <c r="J668" s="104"/>
    </row>
    <row r="669">
      <c r="B669" s="72"/>
      <c r="C669" s="72"/>
      <c r="G669" s="104"/>
      <c r="J669" s="104"/>
    </row>
    <row r="670">
      <c r="B670" s="72"/>
      <c r="C670" s="72"/>
      <c r="G670" s="104"/>
      <c r="J670" s="104"/>
    </row>
    <row r="671">
      <c r="B671" s="72"/>
      <c r="C671" s="72"/>
      <c r="G671" s="104"/>
      <c r="J671" s="104"/>
    </row>
    <row r="672">
      <c r="B672" s="72"/>
      <c r="C672" s="72"/>
      <c r="G672" s="104"/>
      <c r="J672" s="104"/>
    </row>
    <row r="673">
      <c r="B673" s="72"/>
      <c r="C673" s="72"/>
      <c r="G673" s="104"/>
      <c r="J673" s="104"/>
    </row>
    <row r="674">
      <c r="B674" s="72"/>
      <c r="C674" s="72"/>
      <c r="G674" s="104"/>
      <c r="J674" s="104"/>
    </row>
    <row r="675">
      <c r="B675" s="72"/>
      <c r="C675" s="72"/>
      <c r="G675" s="104"/>
      <c r="J675" s="104"/>
    </row>
    <row r="676">
      <c r="B676" s="72"/>
      <c r="C676" s="72"/>
      <c r="G676" s="104"/>
      <c r="J676" s="104"/>
    </row>
    <row r="677">
      <c r="B677" s="72"/>
      <c r="C677" s="72"/>
      <c r="G677" s="104"/>
      <c r="J677" s="104"/>
    </row>
    <row r="678">
      <c r="B678" s="72"/>
      <c r="C678" s="72"/>
      <c r="G678" s="104"/>
      <c r="J678" s="104"/>
    </row>
    <row r="679">
      <c r="B679" s="72"/>
      <c r="C679" s="72"/>
      <c r="G679" s="104"/>
      <c r="J679" s="104"/>
    </row>
    <row r="680">
      <c r="B680" s="72"/>
      <c r="C680" s="72"/>
      <c r="G680" s="104"/>
      <c r="J680" s="104"/>
    </row>
    <row r="681">
      <c r="B681" s="72"/>
      <c r="C681" s="72"/>
      <c r="G681" s="104"/>
      <c r="J681" s="104"/>
    </row>
    <row r="682">
      <c r="B682" s="72"/>
      <c r="C682" s="72"/>
      <c r="G682" s="104"/>
      <c r="J682" s="104"/>
    </row>
    <row r="683">
      <c r="B683" s="72"/>
      <c r="C683" s="72"/>
      <c r="G683" s="104"/>
      <c r="J683" s="104"/>
    </row>
    <row r="684">
      <c r="B684" s="72"/>
      <c r="C684" s="72"/>
      <c r="G684" s="104"/>
      <c r="J684" s="104"/>
    </row>
    <row r="685">
      <c r="B685" s="72"/>
      <c r="C685" s="72"/>
      <c r="G685" s="104"/>
      <c r="J685" s="104"/>
    </row>
    <row r="686">
      <c r="B686" s="72"/>
      <c r="C686" s="72"/>
      <c r="G686" s="104"/>
      <c r="J686" s="104"/>
    </row>
    <row r="687">
      <c r="B687" s="72"/>
      <c r="C687" s="72"/>
      <c r="G687" s="104"/>
      <c r="J687" s="104"/>
    </row>
    <row r="688">
      <c r="B688" s="72"/>
      <c r="C688" s="72"/>
      <c r="G688" s="104"/>
      <c r="J688" s="104"/>
    </row>
    <row r="689">
      <c r="B689" s="72"/>
      <c r="C689" s="72"/>
      <c r="G689" s="104"/>
      <c r="J689" s="104"/>
    </row>
    <row r="690">
      <c r="B690" s="72"/>
      <c r="C690" s="72"/>
      <c r="G690" s="104"/>
      <c r="J690" s="104"/>
    </row>
    <row r="691">
      <c r="B691" s="72"/>
      <c r="C691" s="72"/>
      <c r="G691" s="104"/>
      <c r="J691" s="104"/>
    </row>
    <row r="692">
      <c r="B692" s="72"/>
      <c r="C692" s="72"/>
      <c r="G692" s="104"/>
      <c r="J692" s="104"/>
    </row>
    <row r="693">
      <c r="B693" s="72"/>
      <c r="C693" s="72"/>
      <c r="G693" s="104"/>
      <c r="J693" s="104"/>
    </row>
    <row r="694">
      <c r="B694" s="72"/>
      <c r="C694" s="72"/>
      <c r="G694" s="104"/>
      <c r="J694" s="104"/>
    </row>
    <row r="695">
      <c r="B695" s="72"/>
      <c r="C695" s="72"/>
      <c r="G695" s="104"/>
      <c r="J695" s="104"/>
    </row>
    <row r="696">
      <c r="B696" s="72"/>
      <c r="C696" s="72"/>
      <c r="G696" s="104"/>
      <c r="J696" s="104"/>
    </row>
    <row r="697">
      <c r="B697" s="72"/>
      <c r="C697" s="72"/>
      <c r="G697" s="104"/>
      <c r="J697" s="104"/>
    </row>
    <row r="698">
      <c r="B698" s="72"/>
      <c r="C698" s="72"/>
      <c r="G698" s="104"/>
      <c r="J698" s="104"/>
    </row>
    <row r="699">
      <c r="B699" s="72"/>
      <c r="C699" s="72"/>
      <c r="G699" s="104"/>
      <c r="J699" s="104"/>
    </row>
    <row r="700">
      <c r="B700" s="72"/>
      <c r="C700" s="72"/>
      <c r="G700" s="104"/>
      <c r="J700" s="104"/>
    </row>
    <row r="701">
      <c r="B701" s="72"/>
      <c r="C701" s="72"/>
      <c r="G701" s="104"/>
      <c r="J701" s="104"/>
    </row>
    <row r="702">
      <c r="B702" s="72"/>
      <c r="C702" s="72"/>
      <c r="G702" s="104"/>
      <c r="J702" s="104"/>
    </row>
    <row r="703">
      <c r="B703" s="72"/>
      <c r="C703" s="72"/>
      <c r="G703" s="104"/>
      <c r="J703" s="104"/>
    </row>
    <row r="704">
      <c r="B704" s="72"/>
      <c r="C704" s="72"/>
      <c r="G704" s="104"/>
      <c r="J704" s="104"/>
    </row>
    <row r="705">
      <c r="B705" s="72"/>
      <c r="C705" s="72"/>
      <c r="G705" s="104"/>
      <c r="J705" s="104"/>
    </row>
    <row r="706">
      <c r="B706" s="72"/>
      <c r="C706" s="72"/>
      <c r="G706" s="104"/>
      <c r="J706" s="104"/>
    </row>
    <row r="707">
      <c r="B707" s="72"/>
      <c r="C707" s="72"/>
      <c r="G707" s="104"/>
      <c r="J707" s="104"/>
    </row>
    <row r="708">
      <c r="B708" s="72"/>
      <c r="C708" s="72"/>
      <c r="G708" s="104"/>
      <c r="J708" s="104"/>
    </row>
    <row r="709">
      <c r="B709" s="72"/>
      <c r="C709" s="72"/>
      <c r="G709" s="104"/>
      <c r="J709" s="104"/>
    </row>
    <row r="710">
      <c r="B710" s="72"/>
      <c r="C710" s="72"/>
      <c r="G710" s="104"/>
      <c r="J710" s="104"/>
    </row>
    <row r="711">
      <c r="B711" s="72"/>
      <c r="C711" s="72"/>
      <c r="G711" s="104"/>
      <c r="J711" s="104"/>
    </row>
    <row r="712">
      <c r="B712" s="72"/>
      <c r="C712" s="72"/>
      <c r="G712" s="104"/>
      <c r="J712" s="104"/>
    </row>
    <row r="713">
      <c r="B713" s="72"/>
      <c r="C713" s="72"/>
      <c r="G713" s="104"/>
      <c r="J713" s="104"/>
    </row>
    <row r="714">
      <c r="B714" s="72"/>
      <c r="C714" s="72"/>
      <c r="G714" s="104"/>
      <c r="J714" s="104"/>
    </row>
    <row r="715">
      <c r="B715" s="72"/>
      <c r="C715" s="72"/>
      <c r="G715" s="104"/>
      <c r="J715" s="104"/>
    </row>
    <row r="716">
      <c r="B716" s="72"/>
      <c r="C716" s="72"/>
      <c r="G716" s="104"/>
      <c r="J716" s="104"/>
    </row>
    <row r="717">
      <c r="B717" s="72"/>
      <c r="C717" s="72"/>
      <c r="G717" s="104"/>
      <c r="J717" s="104"/>
    </row>
    <row r="718">
      <c r="B718" s="72"/>
      <c r="C718" s="72"/>
      <c r="G718" s="104"/>
      <c r="J718" s="104"/>
    </row>
    <row r="719">
      <c r="B719" s="72"/>
      <c r="C719" s="72"/>
      <c r="G719" s="104"/>
      <c r="J719" s="104"/>
    </row>
    <row r="720">
      <c r="B720" s="72"/>
      <c r="C720" s="72"/>
      <c r="G720" s="104"/>
      <c r="J720" s="104"/>
    </row>
    <row r="721">
      <c r="B721" s="72"/>
      <c r="C721" s="72"/>
      <c r="G721" s="104"/>
      <c r="J721" s="104"/>
    </row>
    <row r="722">
      <c r="B722" s="72"/>
      <c r="C722" s="72"/>
      <c r="G722" s="104"/>
      <c r="J722" s="104"/>
    </row>
    <row r="723">
      <c r="B723" s="72"/>
      <c r="C723" s="72"/>
      <c r="G723" s="104"/>
      <c r="J723" s="104"/>
    </row>
    <row r="724">
      <c r="B724" s="72"/>
      <c r="C724" s="72"/>
      <c r="G724" s="104"/>
      <c r="J724" s="104"/>
    </row>
    <row r="725">
      <c r="B725" s="72"/>
      <c r="C725" s="72"/>
      <c r="G725" s="104"/>
      <c r="J725" s="104"/>
    </row>
    <row r="726">
      <c r="B726" s="72"/>
      <c r="C726" s="72"/>
      <c r="G726" s="104"/>
      <c r="J726" s="104"/>
    </row>
    <row r="727">
      <c r="B727" s="72"/>
      <c r="C727" s="72"/>
      <c r="G727" s="104"/>
      <c r="J727" s="104"/>
    </row>
    <row r="728">
      <c r="B728" s="72"/>
      <c r="C728" s="72"/>
      <c r="G728" s="104"/>
      <c r="J728" s="104"/>
    </row>
    <row r="729">
      <c r="B729" s="72"/>
      <c r="C729" s="72"/>
      <c r="G729" s="104"/>
      <c r="J729" s="104"/>
    </row>
    <row r="730">
      <c r="B730" s="72"/>
      <c r="C730" s="72"/>
      <c r="G730" s="104"/>
      <c r="J730" s="104"/>
    </row>
    <row r="731">
      <c r="B731" s="72"/>
      <c r="C731" s="72"/>
      <c r="G731" s="104"/>
      <c r="J731" s="104"/>
    </row>
    <row r="732">
      <c r="B732" s="72"/>
      <c r="C732" s="72"/>
      <c r="G732" s="104"/>
      <c r="J732" s="104"/>
    </row>
    <row r="733">
      <c r="B733" s="72"/>
      <c r="C733" s="72"/>
      <c r="G733" s="104"/>
      <c r="J733" s="104"/>
    </row>
    <row r="734">
      <c r="B734" s="72"/>
      <c r="C734" s="72"/>
      <c r="G734" s="104"/>
      <c r="J734" s="104"/>
    </row>
    <row r="735">
      <c r="B735" s="72"/>
      <c r="C735" s="72"/>
      <c r="G735" s="104"/>
      <c r="J735" s="104"/>
    </row>
    <row r="736">
      <c r="B736" s="72"/>
      <c r="C736" s="72"/>
      <c r="G736" s="104"/>
      <c r="J736" s="104"/>
    </row>
    <row r="737">
      <c r="B737" s="72"/>
      <c r="C737" s="72"/>
      <c r="G737" s="104"/>
      <c r="J737" s="104"/>
    </row>
    <row r="738">
      <c r="B738" s="72"/>
      <c r="C738" s="72"/>
      <c r="G738" s="104"/>
      <c r="J738" s="104"/>
    </row>
    <row r="739">
      <c r="B739" s="72"/>
      <c r="C739" s="72"/>
      <c r="G739" s="104"/>
      <c r="J739" s="104"/>
    </row>
    <row r="740">
      <c r="B740" s="72"/>
      <c r="C740" s="72"/>
      <c r="G740" s="104"/>
      <c r="J740" s="104"/>
    </row>
    <row r="741">
      <c r="B741" s="72"/>
      <c r="C741" s="72"/>
      <c r="G741" s="104"/>
      <c r="J741" s="104"/>
    </row>
    <row r="742">
      <c r="B742" s="72"/>
      <c r="C742" s="72"/>
      <c r="G742" s="104"/>
      <c r="J742" s="104"/>
    </row>
    <row r="743">
      <c r="B743" s="72"/>
      <c r="C743" s="72"/>
      <c r="G743" s="104"/>
      <c r="J743" s="104"/>
    </row>
    <row r="744">
      <c r="B744" s="72"/>
      <c r="C744" s="72"/>
      <c r="G744" s="104"/>
      <c r="J744" s="104"/>
    </row>
    <row r="745">
      <c r="B745" s="72"/>
      <c r="C745" s="72"/>
      <c r="G745" s="104"/>
      <c r="J745" s="104"/>
    </row>
    <row r="746">
      <c r="B746" s="72"/>
      <c r="C746" s="72"/>
      <c r="G746" s="104"/>
      <c r="J746" s="104"/>
    </row>
    <row r="747">
      <c r="B747" s="72"/>
      <c r="C747" s="72"/>
      <c r="G747" s="104"/>
      <c r="J747" s="104"/>
    </row>
    <row r="748">
      <c r="B748" s="72"/>
      <c r="C748" s="72"/>
      <c r="G748" s="104"/>
      <c r="J748" s="104"/>
    </row>
    <row r="749">
      <c r="B749" s="72"/>
      <c r="C749" s="72"/>
      <c r="G749" s="104"/>
      <c r="J749" s="104"/>
    </row>
    <row r="750">
      <c r="B750" s="72"/>
      <c r="C750" s="72"/>
      <c r="G750" s="104"/>
      <c r="J750" s="104"/>
    </row>
    <row r="751">
      <c r="B751" s="72"/>
      <c r="C751" s="72"/>
      <c r="G751" s="104"/>
      <c r="J751" s="104"/>
    </row>
    <row r="752">
      <c r="B752" s="72"/>
      <c r="C752" s="72"/>
      <c r="G752" s="104"/>
      <c r="J752" s="104"/>
    </row>
    <row r="753">
      <c r="B753" s="72"/>
      <c r="C753" s="72"/>
      <c r="G753" s="104"/>
      <c r="J753" s="104"/>
    </row>
    <row r="754">
      <c r="B754" s="72"/>
      <c r="C754" s="72"/>
      <c r="G754" s="104"/>
      <c r="J754" s="104"/>
    </row>
    <row r="755">
      <c r="B755" s="72"/>
      <c r="C755" s="72"/>
      <c r="G755" s="104"/>
      <c r="J755" s="104"/>
    </row>
    <row r="756">
      <c r="B756" s="72"/>
      <c r="C756" s="72"/>
      <c r="G756" s="104"/>
      <c r="J756" s="104"/>
    </row>
    <row r="757">
      <c r="B757" s="72"/>
      <c r="C757" s="72"/>
      <c r="G757" s="104"/>
      <c r="J757" s="104"/>
    </row>
    <row r="758">
      <c r="B758" s="72"/>
      <c r="C758" s="72"/>
      <c r="G758" s="104"/>
      <c r="J758" s="104"/>
    </row>
    <row r="759">
      <c r="B759" s="72"/>
      <c r="C759" s="72"/>
      <c r="G759" s="104"/>
      <c r="J759" s="104"/>
    </row>
    <row r="760">
      <c r="B760" s="72"/>
      <c r="C760" s="72"/>
      <c r="G760" s="104"/>
      <c r="J760" s="104"/>
    </row>
    <row r="761">
      <c r="B761" s="72"/>
      <c r="C761" s="72"/>
      <c r="G761" s="104"/>
      <c r="J761" s="104"/>
    </row>
    <row r="762">
      <c r="B762" s="72"/>
      <c r="C762" s="72"/>
      <c r="G762" s="104"/>
      <c r="J762" s="104"/>
    </row>
    <row r="763">
      <c r="B763" s="72"/>
      <c r="C763" s="72"/>
      <c r="G763" s="104"/>
      <c r="J763" s="104"/>
    </row>
    <row r="764">
      <c r="B764" s="72"/>
      <c r="C764" s="72"/>
      <c r="G764" s="104"/>
      <c r="J764" s="104"/>
    </row>
    <row r="765">
      <c r="B765" s="72"/>
      <c r="C765" s="72"/>
      <c r="G765" s="104"/>
      <c r="J765" s="104"/>
    </row>
    <row r="766">
      <c r="B766" s="72"/>
      <c r="C766" s="72"/>
      <c r="G766" s="104"/>
      <c r="J766" s="104"/>
    </row>
    <row r="767">
      <c r="B767" s="72"/>
      <c r="C767" s="72"/>
      <c r="G767" s="104"/>
      <c r="J767" s="104"/>
    </row>
    <row r="768">
      <c r="B768" s="72"/>
      <c r="C768" s="72"/>
      <c r="G768" s="104"/>
      <c r="J768" s="104"/>
    </row>
    <row r="769">
      <c r="B769" s="72"/>
      <c r="C769" s="72"/>
      <c r="G769" s="104"/>
      <c r="J769" s="104"/>
    </row>
    <row r="770">
      <c r="B770" s="72"/>
      <c r="C770" s="72"/>
      <c r="G770" s="104"/>
      <c r="J770" s="104"/>
    </row>
    <row r="771">
      <c r="B771" s="72"/>
      <c r="C771" s="72"/>
      <c r="G771" s="104"/>
      <c r="J771" s="104"/>
    </row>
    <row r="772">
      <c r="B772" s="72"/>
      <c r="C772" s="72"/>
      <c r="G772" s="104"/>
      <c r="J772" s="104"/>
    </row>
    <row r="773">
      <c r="B773" s="72"/>
      <c r="C773" s="72"/>
      <c r="G773" s="104"/>
      <c r="J773" s="104"/>
    </row>
    <row r="774">
      <c r="B774" s="72"/>
      <c r="C774" s="72"/>
      <c r="G774" s="104"/>
      <c r="J774" s="104"/>
    </row>
    <row r="775">
      <c r="B775" s="72"/>
      <c r="C775" s="72"/>
      <c r="G775" s="104"/>
      <c r="J775" s="104"/>
    </row>
    <row r="776">
      <c r="B776" s="72"/>
      <c r="C776" s="72"/>
      <c r="G776" s="104"/>
      <c r="J776" s="104"/>
    </row>
    <row r="777">
      <c r="B777" s="72"/>
      <c r="C777" s="72"/>
      <c r="G777" s="104"/>
      <c r="J777" s="104"/>
    </row>
    <row r="778">
      <c r="B778" s="72"/>
      <c r="C778" s="72"/>
      <c r="G778" s="104"/>
      <c r="J778" s="104"/>
    </row>
    <row r="779">
      <c r="B779" s="72"/>
      <c r="C779" s="72"/>
      <c r="G779" s="104"/>
      <c r="J779" s="104"/>
    </row>
    <row r="780">
      <c r="B780" s="72"/>
      <c r="C780" s="72"/>
      <c r="G780" s="104"/>
      <c r="J780" s="104"/>
    </row>
    <row r="781">
      <c r="B781" s="72"/>
      <c r="C781" s="72"/>
      <c r="G781" s="104"/>
      <c r="J781" s="104"/>
    </row>
    <row r="782">
      <c r="B782" s="72"/>
      <c r="C782" s="72"/>
      <c r="G782" s="104"/>
      <c r="J782" s="104"/>
    </row>
    <row r="783">
      <c r="B783" s="72"/>
      <c r="C783" s="72"/>
      <c r="G783" s="104"/>
      <c r="J783" s="104"/>
    </row>
    <row r="784">
      <c r="B784" s="72"/>
      <c r="C784" s="72"/>
      <c r="G784" s="104"/>
      <c r="J784" s="104"/>
    </row>
    <row r="785">
      <c r="B785" s="72"/>
      <c r="C785" s="72"/>
      <c r="G785" s="104"/>
      <c r="J785" s="104"/>
    </row>
    <row r="786">
      <c r="B786" s="72"/>
      <c r="C786" s="72"/>
      <c r="G786" s="104"/>
      <c r="J786" s="104"/>
    </row>
    <row r="787">
      <c r="B787" s="72"/>
      <c r="C787" s="72"/>
      <c r="G787" s="104"/>
      <c r="J787" s="104"/>
    </row>
    <row r="788">
      <c r="B788" s="72"/>
      <c r="C788" s="72"/>
      <c r="G788" s="104"/>
      <c r="J788" s="104"/>
    </row>
    <row r="789">
      <c r="B789" s="72"/>
      <c r="C789" s="72"/>
      <c r="G789" s="104"/>
      <c r="J789" s="104"/>
    </row>
    <row r="790">
      <c r="B790" s="72"/>
      <c r="C790" s="72"/>
      <c r="G790" s="104"/>
      <c r="J790" s="104"/>
    </row>
    <row r="791">
      <c r="B791" s="72"/>
      <c r="C791" s="72"/>
      <c r="G791" s="104"/>
      <c r="J791" s="104"/>
    </row>
    <row r="792">
      <c r="B792" s="72"/>
      <c r="C792" s="72"/>
      <c r="G792" s="104"/>
      <c r="J792" s="104"/>
    </row>
    <row r="793">
      <c r="B793" s="72"/>
      <c r="C793" s="72"/>
      <c r="G793" s="104"/>
      <c r="J793" s="104"/>
    </row>
    <row r="794">
      <c r="B794" s="72"/>
      <c r="C794" s="72"/>
      <c r="G794" s="104"/>
      <c r="J794" s="104"/>
    </row>
    <row r="795">
      <c r="B795" s="72"/>
      <c r="C795" s="72"/>
      <c r="G795" s="104"/>
      <c r="J795" s="104"/>
    </row>
    <row r="796">
      <c r="B796" s="72"/>
      <c r="C796" s="72"/>
      <c r="G796" s="104"/>
      <c r="J796" s="104"/>
    </row>
    <row r="797">
      <c r="B797" s="72"/>
      <c r="C797" s="72"/>
      <c r="G797" s="104"/>
      <c r="J797" s="104"/>
    </row>
    <row r="798">
      <c r="B798" s="72"/>
      <c r="C798" s="72"/>
      <c r="G798" s="104"/>
      <c r="J798" s="104"/>
    </row>
    <row r="799">
      <c r="B799" s="72"/>
      <c r="C799" s="72"/>
      <c r="G799" s="104"/>
      <c r="J799" s="104"/>
    </row>
    <row r="800">
      <c r="B800" s="72"/>
      <c r="C800" s="72"/>
      <c r="G800" s="104"/>
      <c r="J800" s="104"/>
    </row>
    <row r="801">
      <c r="B801" s="72"/>
      <c r="C801" s="72"/>
      <c r="G801" s="104"/>
      <c r="J801" s="104"/>
    </row>
    <row r="802">
      <c r="B802" s="72"/>
      <c r="C802" s="72"/>
      <c r="G802" s="104"/>
      <c r="J802" s="104"/>
    </row>
    <row r="803">
      <c r="B803" s="72"/>
      <c r="C803" s="72"/>
      <c r="G803" s="104"/>
      <c r="J803" s="104"/>
    </row>
    <row r="804">
      <c r="B804" s="72"/>
      <c r="C804" s="72"/>
      <c r="G804" s="104"/>
      <c r="J804" s="104"/>
    </row>
    <row r="805">
      <c r="B805" s="72"/>
      <c r="C805" s="72"/>
      <c r="G805" s="104"/>
      <c r="J805" s="104"/>
    </row>
    <row r="806">
      <c r="B806" s="72"/>
      <c r="C806" s="72"/>
      <c r="G806" s="104"/>
      <c r="J806" s="104"/>
    </row>
    <row r="807">
      <c r="B807" s="72"/>
      <c r="C807" s="72"/>
      <c r="G807" s="104"/>
      <c r="J807" s="104"/>
    </row>
    <row r="808">
      <c r="B808" s="72"/>
      <c r="C808" s="72"/>
      <c r="G808" s="104"/>
      <c r="J808" s="104"/>
    </row>
    <row r="809">
      <c r="B809" s="72"/>
      <c r="C809" s="72"/>
      <c r="G809" s="104"/>
      <c r="J809" s="104"/>
    </row>
    <row r="810">
      <c r="B810" s="72"/>
      <c r="C810" s="72"/>
      <c r="G810" s="104"/>
      <c r="J810" s="104"/>
    </row>
    <row r="811">
      <c r="B811" s="72"/>
      <c r="C811" s="72"/>
      <c r="G811" s="104"/>
      <c r="J811" s="104"/>
    </row>
    <row r="812">
      <c r="B812" s="72"/>
      <c r="C812" s="72"/>
      <c r="G812" s="104"/>
      <c r="J812" s="104"/>
    </row>
    <row r="813">
      <c r="B813" s="72"/>
      <c r="C813" s="72"/>
      <c r="G813" s="104"/>
      <c r="J813" s="104"/>
    </row>
    <row r="814">
      <c r="B814" s="72"/>
      <c r="C814" s="72"/>
      <c r="G814" s="104"/>
      <c r="J814" s="104"/>
    </row>
    <row r="815">
      <c r="B815" s="72"/>
      <c r="C815" s="72"/>
      <c r="G815" s="104"/>
      <c r="J815" s="104"/>
    </row>
    <row r="816">
      <c r="B816" s="72"/>
      <c r="C816" s="72"/>
      <c r="G816" s="104"/>
      <c r="J816" s="104"/>
    </row>
    <row r="817">
      <c r="B817" s="72"/>
      <c r="C817" s="72"/>
      <c r="G817" s="104"/>
      <c r="J817" s="104"/>
    </row>
    <row r="818">
      <c r="B818" s="72"/>
      <c r="C818" s="72"/>
      <c r="G818" s="104"/>
      <c r="J818" s="104"/>
    </row>
    <row r="819">
      <c r="B819" s="72"/>
      <c r="C819" s="72"/>
      <c r="G819" s="104"/>
      <c r="J819" s="104"/>
    </row>
    <row r="820">
      <c r="B820" s="72"/>
      <c r="C820" s="72"/>
      <c r="G820" s="104"/>
      <c r="J820" s="104"/>
    </row>
    <row r="821">
      <c r="B821" s="72"/>
      <c r="C821" s="72"/>
      <c r="G821" s="104"/>
      <c r="J821" s="104"/>
    </row>
    <row r="822">
      <c r="B822" s="72"/>
      <c r="C822" s="72"/>
      <c r="G822" s="104"/>
      <c r="J822" s="104"/>
    </row>
    <row r="823">
      <c r="B823" s="72"/>
      <c r="C823" s="72"/>
      <c r="G823" s="104"/>
      <c r="J823" s="104"/>
    </row>
    <row r="824">
      <c r="B824" s="72"/>
      <c r="C824" s="72"/>
      <c r="G824" s="104"/>
      <c r="J824" s="104"/>
    </row>
    <row r="825">
      <c r="B825" s="72"/>
      <c r="C825" s="72"/>
      <c r="G825" s="104"/>
      <c r="J825" s="104"/>
    </row>
    <row r="826">
      <c r="B826" s="72"/>
      <c r="C826" s="72"/>
      <c r="G826" s="104"/>
      <c r="J826" s="104"/>
    </row>
    <row r="827">
      <c r="B827" s="72"/>
      <c r="C827" s="72"/>
      <c r="G827" s="104"/>
      <c r="J827" s="104"/>
    </row>
    <row r="828">
      <c r="B828" s="72"/>
      <c r="C828" s="72"/>
      <c r="G828" s="104"/>
      <c r="J828" s="104"/>
    </row>
    <row r="829">
      <c r="B829" s="72"/>
      <c r="C829" s="72"/>
      <c r="G829" s="104"/>
      <c r="J829" s="104"/>
    </row>
    <row r="830">
      <c r="B830" s="72"/>
      <c r="C830" s="72"/>
      <c r="G830" s="104"/>
      <c r="J830" s="104"/>
    </row>
    <row r="831">
      <c r="B831" s="72"/>
      <c r="C831" s="72"/>
      <c r="G831" s="104"/>
      <c r="J831" s="104"/>
    </row>
    <row r="832">
      <c r="B832" s="72"/>
      <c r="C832" s="72"/>
      <c r="G832" s="104"/>
      <c r="J832" s="104"/>
    </row>
    <row r="833">
      <c r="B833" s="72"/>
      <c r="C833" s="72"/>
      <c r="G833" s="104"/>
      <c r="J833" s="104"/>
    </row>
    <row r="834">
      <c r="B834" s="72"/>
      <c r="C834" s="72"/>
      <c r="G834" s="104"/>
      <c r="J834" s="104"/>
    </row>
    <row r="835">
      <c r="B835" s="72"/>
      <c r="C835" s="72"/>
      <c r="G835" s="104"/>
      <c r="J835" s="104"/>
    </row>
    <row r="836">
      <c r="B836" s="72"/>
      <c r="C836" s="72"/>
      <c r="G836" s="104"/>
      <c r="J836" s="104"/>
    </row>
    <row r="837">
      <c r="B837" s="72"/>
      <c r="C837" s="72"/>
      <c r="G837" s="104"/>
      <c r="J837" s="104"/>
    </row>
    <row r="838">
      <c r="B838" s="72"/>
      <c r="C838" s="72"/>
      <c r="G838" s="104"/>
      <c r="J838" s="104"/>
    </row>
    <row r="839">
      <c r="B839" s="72"/>
      <c r="C839" s="72"/>
      <c r="G839" s="104"/>
      <c r="J839" s="104"/>
    </row>
    <row r="840">
      <c r="B840" s="72"/>
      <c r="C840" s="72"/>
      <c r="G840" s="104"/>
      <c r="J840" s="104"/>
    </row>
    <row r="841">
      <c r="B841" s="72"/>
      <c r="C841" s="72"/>
      <c r="G841" s="104"/>
      <c r="J841" s="104"/>
    </row>
    <row r="842">
      <c r="B842" s="72"/>
      <c r="C842" s="72"/>
      <c r="G842" s="104"/>
      <c r="J842" s="104"/>
    </row>
    <row r="843">
      <c r="B843" s="72"/>
      <c r="C843" s="72"/>
      <c r="G843" s="104"/>
      <c r="J843" s="104"/>
    </row>
    <row r="844">
      <c r="B844" s="72"/>
      <c r="C844" s="72"/>
      <c r="G844" s="104"/>
      <c r="J844" s="104"/>
    </row>
    <row r="845">
      <c r="B845" s="72"/>
      <c r="C845" s="72"/>
      <c r="G845" s="104"/>
      <c r="J845" s="104"/>
    </row>
    <row r="846">
      <c r="B846" s="72"/>
      <c r="C846" s="72"/>
      <c r="G846" s="104"/>
      <c r="J846" s="104"/>
    </row>
    <row r="847">
      <c r="B847" s="72"/>
      <c r="C847" s="72"/>
      <c r="G847" s="104"/>
      <c r="J847" s="104"/>
    </row>
    <row r="848">
      <c r="B848" s="72"/>
      <c r="C848" s="72"/>
      <c r="G848" s="104"/>
      <c r="J848" s="104"/>
    </row>
    <row r="849">
      <c r="B849" s="72"/>
      <c r="C849" s="72"/>
      <c r="G849" s="104"/>
      <c r="J849" s="104"/>
    </row>
    <row r="850">
      <c r="B850" s="72"/>
      <c r="C850" s="72"/>
      <c r="G850" s="104"/>
      <c r="J850" s="104"/>
    </row>
    <row r="851">
      <c r="B851" s="72"/>
      <c r="C851" s="72"/>
      <c r="G851" s="104"/>
      <c r="J851" s="104"/>
    </row>
    <row r="852">
      <c r="B852" s="72"/>
      <c r="C852" s="72"/>
      <c r="G852" s="104"/>
      <c r="J852" s="104"/>
    </row>
    <row r="853">
      <c r="B853" s="72"/>
      <c r="C853" s="72"/>
      <c r="G853" s="104"/>
      <c r="J853" s="104"/>
    </row>
    <row r="854">
      <c r="B854" s="72"/>
      <c r="C854" s="72"/>
      <c r="G854" s="104"/>
      <c r="J854" s="104"/>
    </row>
    <row r="855">
      <c r="B855" s="72"/>
      <c r="C855" s="72"/>
      <c r="G855" s="104"/>
      <c r="J855" s="104"/>
    </row>
    <row r="856">
      <c r="B856" s="72"/>
      <c r="C856" s="72"/>
      <c r="G856" s="104"/>
      <c r="J856" s="104"/>
    </row>
    <row r="857">
      <c r="B857" s="72"/>
      <c r="C857" s="72"/>
      <c r="G857" s="104"/>
      <c r="J857" s="104"/>
    </row>
    <row r="858">
      <c r="B858" s="72"/>
      <c r="C858" s="72"/>
      <c r="G858" s="104"/>
      <c r="J858" s="104"/>
    </row>
    <row r="859">
      <c r="B859" s="72"/>
      <c r="C859" s="72"/>
      <c r="G859" s="104"/>
      <c r="J859" s="104"/>
    </row>
    <row r="860">
      <c r="B860" s="72"/>
      <c r="C860" s="72"/>
      <c r="G860" s="104"/>
      <c r="J860" s="104"/>
    </row>
    <row r="861">
      <c r="B861" s="72"/>
      <c r="C861" s="72"/>
      <c r="G861" s="104"/>
      <c r="J861" s="104"/>
    </row>
    <row r="862">
      <c r="B862" s="72"/>
      <c r="C862" s="72"/>
      <c r="G862" s="104"/>
      <c r="J862" s="104"/>
    </row>
    <row r="863">
      <c r="B863" s="72"/>
      <c r="C863" s="72"/>
      <c r="G863" s="104"/>
      <c r="J863" s="104"/>
    </row>
    <row r="864">
      <c r="B864" s="72"/>
      <c r="C864" s="72"/>
      <c r="G864" s="104"/>
      <c r="J864" s="104"/>
    </row>
    <row r="865">
      <c r="B865" s="72"/>
      <c r="C865" s="72"/>
      <c r="G865" s="104"/>
      <c r="J865" s="104"/>
    </row>
    <row r="866">
      <c r="B866" s="72"/>
      <c r="C866" s="72"/>
      <c r="G866" s="104"/>
      <c r="J866" s="104"/>
    </row>
    <row r="867">
      <c r="B867" s="72"/>
      <c r="C867" s="72"/>
      <c r="G867" s="104"/>
      <c r="J867" s="104"/>
    </row>
    <row r="868">
      <c r="B868" s="72"/>
      <c r="C868" s="72"/>
      <c r="G868" s="104"/>
      <c r="J868" s="104"/>
    </row>
    <row r="869">
      <c r="B869" s="72"/>
      <c r="C869" s="72"/>
      <c r="G869" s="104"/>
      <c r="J869" s="104"/>
    </row>
    <row r="870">
      <c r="B870" s="72"/>
      <c r="C870" s="72"/>
      <c r="G870" s="104"/>
      <c r="J870" s="104"/>
    </row>
    <row r="871">
      <c r="B871" s="72"/>
      <c r="C871" s="72"/>
      <c r="G871" s="104"/>
      <c r="J871" s="104"/>
    </row>
    <row r="872">
      <c r="B872" s="72"/>
      <c r="C872" s="72"/>
      <c r="G872" s="104"/>
      <c r="J872" s="104"/>
    </row>
    <row r="873">
      <c r="B873" s="72"/>
      <c r="C873" s="72"/>
      <c r="G873" s="104"/>
      <c r="J873" s="104"/>
    </row>
    <row r="874">
      <c r="B874" s="72"/>
      <c r="C874" s="72"/>
      <c r="G874" s="104"/>
      <c r="J874" s="104"/>
    </row>
    <row r="875">
      <c r="B875" s="72"/>
      <c r="C875" s="72"/>
      <c r="G875" s="104"/>
      <c r="J875" s="104"/>
    </row>
    <row r="876">
      <c r="B876" s="72"/>
      <c r="C876" s="72"/>
      <c r="G876" s="104"/>
      <c r="J876" s="104"/>
    </row>
    <row r="877">
      <c r="B877" s="72"/>
      <c r="C877" s="72"/>
      <c r="G877" s="104"/>
      <c r="J877" s="104"/>
    </row>
    <row r="878">
      <c r="B878" s="72"/>
      <c r="C878" s="72"/>
      <c r="G878" s="104"/>
      <c r="J878" s="104"/>
    </row>
    <row r="879">
      <c r="B879" s="72"/>
      <c r="C879" s="72"/>
      <c r="G879" s="104"/>
      <c r="J879" s="104"/>
    </row>
    <row r="880">
      <c r="B880" s="72"/>
      <c r="C880" s="72"/>
      <c r="G880" s="104"/>
      <c r="J880" s="104"/>
    </row>
    <row r="881">
      <c r="B881" s="72"/>
      <c r="C881" s="72"/>
      <c r="G881" s="104"/>
      <c r="J881" s="104"/>
    </row>
    <row r="882">
      <c r="B882" s="72"/>
      <c r="C882" s="72"/>
      <c r="G882" s="104"/>
      <c r="J882" s="104"/>
    </row>
    <row r="883">
      <c r="B883" s="72"/>
      <c r="C883" s="72"/>
      <c r="G883" s="104"/>
      <c r="J883" s="104"/>
    </row>
    <row r="884">
      <c r="B884" s="72"/>
      <c r="C884" s="72"/>
      <c r="G884" s="104"/>
      <c r="J884" s="104"/>
    </row>
    <row r="885">
      <c r="B885" s="72"/>
      <c r="C885" s="72"/>
      <c r="G885" s="104"/>
      <c r="J885" s="104"/>
    </row>
    <row r="886">
      <c r="B886" s="72"/>
      <c r="C886" s="72"/>
      <c r="G886" s="104"/>
      <c r="J886" s="104"/>
    </row>
    <row r="887">
      <c r="B887" s="72"/>
      <c r="C887" s="72"/>
      <c r="G887" s="104"/>
      <c r="J887" s="104"/>
    </row>
    <row r="888">
      <c r="B888" s="72"/>
      <c r="C888" s="72"/>
      <c r="G888" s="104"/>
      <c r="J888" s="104"/>
    </row>
    <row r="889">
      <c r="B889" s="72"/>
      <c r="C889" s="72"/>
      <c r="G889" s="104"/>
      <c r="J889" s="104"/>
    </row>
    <row r="890">
      <c r="B890" s="72"/>
      <c r="C890" s="72"/>
      <c r="G890" s="104"/>
      <c r="J890" s="104"/>
    </row>
    <row r="891">
      <c r="B891" s="72"/>
      <c r="C891" s="72"/>
      <c r="G891" s="104"/>
      <c r="J891" s="104"/>
    </row>
    <row r="892">
      <c r="B892" s="72"/>
      <c r="C892" s="72"/>
      <c r="G892" s="104"/>
      <c r="J892" s="104"/>
    </row>
    <row r="893">
      <c r="B893" s="72"/>
      <c r="C893" s="72"/>
      <c r="G893" s="104"/>
      <c r="J893" s="104"/>
    </row>
    <row r="894">
      <c r="B894" s="72"/>
      <c r="C894" s="72"/>
      <c r="G894" s="104"/>
      <c r="J894" s="104"/>
    </row>
    <row r="895">
      <c r="B895" s="72"/>
      <c r="C895" s="72"/>
      <c r="G895" s="104"/>
      <c r="J895" s="104"/>
    </row>
    <row r="896">
      <c r="B896" s="72"/>
      <c r="C896" s="72"/>
      <c r="G896" s="104"/>
      <c r="J896" s="104"/>
    </row>
    <row r="897">
      <c r="B897" s="72"/>
      <c r="C897" s="72"/>
      <c r="G897" s="104"/>
      <c r="J897" s="104"/>
    </row>
    <row r="898">
      <c r="B898" s="72"/>
      <c r="C898" s="72"/>
      <c r="G898" s="104"/>
      <c r="J898" s="104"/>
    </row>
    <row r="899">
      <c r="B899" s="72"/>
      <c r="C899" s="72"/>
      <c r="G899" s="104"/>
      <c r="J899" s="104"/>
    </row>
    <row r="900">
      <c r="B900" s="72"/>
      <c r="C900" s="72"/>
      <c r="G900" s="104"/>
      <c r="J900" s="104"/>
    </row>
    <row r="901">
      <c r="B901" s="72"/>
      <c r="C901" s="72"/>
      <c r="G901" s="104"/>
      <c r="J901" s="104"/>
    </row>
    <row r="902">
      <c r="B902" s="72"/>
      <c r="C902" s="72"/>
      <c r="G902" s="104"/>
      <c r="J902" s="104"/>
    </row>
    <row r="903">
      <c r="B903" s="72"/>
      <c r="C903" s="72"/>
      <c r="G903" s="104"/>
      <c r="J903" s="104"/>
    </row>
    <row r="904">
      <c r="B904" s="72"/>
      <c r="C904" s="72"/>
      <c r="G904" s="104"/>
      <c r="J904" s="104"/>
    </row>
    <row r="905">
      <c r="B905" s="72"/>
      <c r="C905" s="72"/>
      <c r="G905" s="104"/>
      <c r="J905" s="104"/>
    </row>
    <row r="906">
      <c r="B906" s="72"/>
      <c r="C906" s="72"/>
      <c r="G906" s="104"/>
      <c r="J906" s="104"/>
    </row>
    <row r="907">
      <c r="B907" s="72"/>
      <c r="C907" s="72"/>
      <c r="G907" s="104"/>
      <c r="J907" s="104"/>
    </row>
    <row r="908">
      <c r="B908" s="72"/>
      <c r="C908" s="72"/>
      <c r="G908" s="104"/>
      <c r="J908" s="104"/>
    </row>
    <row r="909">
      <c r="B909" s="72"/>
      <c r="C909" s="72"/>
      <c r="G909" s="104"/>
      <c r="J909" s="104"/>
    </row>
    <row r="910">
      <c r="B910" s="72"/>
      <c r="C910" s="72"/>
      <c r="G910" s="104"/>
      <c r="J910" s="104"/>
    </row>
    <row r="911">
      <c r="B911" s="72"/>
      <c r="C911" s="72"/>
      <c r="G911" s="104"/>
      <c r="J911" s="104"/>
    </row>
    <row r="912">
      <c r="B912" s="72"/>
      <c r="C912" s="72"/>
      <c r="G912" s="104"/>
      <c r="J912" s="104"/>
    </row>
    <row r="913">
      <c r="B913" s="72"/>
      <c r="C913" s="72"/>
      <c r="G913" s="104"/>
      <c r="J913" s="104"/>
    </row>
    <row r="914">
      <c r="B914" s="72"/>
      <c r="C914" s="72"/>
      <c r="G914" s="104"/>
      <c r="J914" s="104"/>
    </row>
    <row r="915">
      <c r="B915" s="72"/>
      <c r="C915" s="72"/>
      <c r="G915" s="104"/>
      <c r="J915" s="104"/>
    </row>
    <row r="916">
      <c r="B916" s="72"/>
      <c r="C916" s="72"/>
      <c r="G916" s="104"/>
      <c r="J916" s="104"/>
    </row>
    <row r="917">
      <c r="B917" s="72"/>
      <c r="C917" s="72"/>
      <c r="G917" s="104"/>
      <c r="J917" s="104"/>
    </row>
    <row r="918">
      <c r="B918" s="72"/>
      <c r="C918" s="72"/>
      <c r="G918" s="104"/>
      <c r="J918" s="104"/>
    </row>
    <row r="919">
      <c r="B919" s="72"/>
      <c r="C919" s="72"/>
      <c r="G919" s="104"/>
      <c r="J919" s="104"/>
    </row>
    <row r="920">
      <c r="B920" s="72"/>
      <c r="C920" s="72"/>
      <c r="G920" s="104"/>
      <c r="J920" s="104"/>
    </row>
    <row r="921">
      <c r="B921" s="72"/>
      <c r="C921" s="72"/>
      <c r="G921" s="104"/>
      <c r="J921" s="104"/>
    </row>
    <row r="922">
      <c r="B922" s="72"/>
      <c r="C922" s="72"/>
      <c r="G922" s="104"/>
      <c r="J922" s="104"/>
    </row>
    <row r="923">
      <c r="B923" s="72"/>
      <c r="C923" s="72"/>
      <c r="G923" s="104"/>
      <c r="J923" s="104"/>
    </row>
    <row r="924">
      <c r="B924" s="72"/>
      <c r="C924" s="72"/>
      <c r="G924" s="104"/>
      <c r="J924" s="104"/>
    </row>
    <row r="925">
      <c r="B925" s="72"/>
      <c r="C925" s="72"/>
      <c r="G925" s="104"/>
      <c r="J925" s="104"/>
    </row>
    <row r="926">
      <c r="B926" s="72"/>
      <c r="C926" s="72"/>
      <c r="G926" s="104"/>
      <c r="J926" s="104"/>
    </row>
    <row r="927">
      <c r="B927" s="72"/>
      <c r="C927" s="72"/>
      <c r="G927" s="104"/>
      <c r="J927" s="104"/>
    </row>
    <row r="928">
      <c r="B928" s="72"/>
      <c r="C928" s="72"/>
      <c r="G928" s="104"/>
      <c r="J928" s="104"/>
    </row>
    <row r="929">
      <c r="B929" s="72"/>
      <c r="C929" s="72"/>
      <c r="G929" s="104"/>
      <c r="J929" s="104"/>
    </row>
    <row r="930">
      <c r="B930" s="72"/>
      <c r="C930" s="72"/>
      <c r="G930" s="104"/>
      <c r="J930" s="104"/>
    </row>
    <row r="931">
      <c r="B931" s="72"/>
      <c r="C931" s="72"/>
      <c r="G931" s="104"/>
      <c r="J931" s="104"/>
    </row>
    <row r="932">
      <c r="B932" s="72"/>
      <c r="C932" s="72"/>
      <c r="G932" s="104"/>
      <c r="J932" s="104"/>
    </row>
    <row r="933">
      <c r="B933" s="72"/>
      <c r="C933" s="72"/>
      <c r="G933" s="104"/>
      <c r="J933" s="104"/>
    </row>
    <row r="934">
      <c r="B934" s="72"/>
      <c r="C934" s="72"/>
      <c r="G934" s="104"/>
      <c r="J934" s="104"/>
    </row>
    <row r="935">
      <c r="B935" s="72"/>
      <c r="C935" s="72"/>
      <c r="G935" s="104"/>
      <c r="J935" s="104"/>
    </row>
    <row r="936">
      <c r="B936" s="72"/>
      <c r="C936" s="72"/>
      <c r="G936" s="104"/>
      <c r="J936" s="104"/>
    </row>
    <row r="937">
      <c r="B937" s="72"/>
      <c r="C937" s="72"/>
      <c r="G937" s="104"/>
      <c r="J937" s="104"/>
    </row>
    <row r="938">
      <c r="B938" s="72"/>
      <c r="C938" s="72"/>
      <c r="G938" s="104"/>
      <c r="J938" s="104"/>
    </row>
    <row r="939">
      <c r="B939" s="72"/>
      <c r="C939" s="72"/>
      <c r="G939" s="104"/>
      <c r="J939" s="104"/>
    </row>
    <row r="940">
      <c r="B940" s="72"/>
      <c r="C940" s="72"/>
      <c r="G940" s="104"/>
      <c r="J940" s="104"/>
    </row>
    <row r="941">
      <c r="B941" s="72"/>
      <c r="C941" s="72"/>
      <c r="G941" s="104"/>
      <c r="J941" s="104"/>
    </row>
    <row r="942">
      <c r="B942" s="72"/>
      <c r="C942" s="72"/>
      <c r="G942" s="104"/>
      <c r="J942" s="104"/>
    </row>
    <row r="943">
      <c r="B943" s="72"/>
      <c r="C943" s="72"/>
      <c r="G943" s="104"/>
      <c r="J943" s="104"/>
    </row>
    <row r="944">
      <c r="B944" s="72"/>
      <c r="C944" s="72"/>
      <c r="G944" s="104"/>
      <c r="J944" s="104"/>
    </row>
    <row r="945">
      <c r="B945" s="72"/>
      <c r="C945" s="72"/>
      <c r="G945" s="104"/>
      <c r="J945" s="104"/>
    </row>
    <row r="946">
      <c r="B946" s="72"/>
      <c r="C946" s="72"/>
      <c r="G946" s="104"/>
      <c r="J946" s="104"/>
    </row>
    <row r="947">
      <c r="B947" s="72"/>
      <c r="C947" s="72"/>
      <c r="G947" s="104"/>
      <c r="J947" s="104"/>
    </row>
    <row r="948">
      <c r="B948" s="72"/>
      <c r="C948" s="72"/>
      <c r="G948" s="104"/>
      <c r="J948" s="104"/>
    </row>
    <row r="949">
      <c r="B949" s="72"/>
      <c r="C949" s="72"/>
      <c r="G949" s="104"/>
      <c r="J949" s="104"/>
    </row>
    <row r="950">
      <c r="B950" s="72"/>
      <c r="C950" s="72"/>
      <c r="G950" s="104"/>
      <c r="J950" s="104"/>
    </row>
    <row r="951">
      <c r="B951" s="72"/>
      <c r="C951" s="72"/>
      <c r="G951" s="104"/>
      <c r="J951" s="104"/>
    </row>
    <row r="952">
      <c r="B952" s="72"/>
      <c r="C952" s="72"/>
      <c r="G952" s="104"/>
      <c r="J952" s="104"/>
    </row>
    <row r="953">
      <c r="B953" s="72"/>
      <c r="C953" s="72"/>
      <c r="G953" s="104"/>
      <c r="J953" s="104"/>
    </row>
    <row r="954">
      <c r="B954" s="72"/>
      <c r="C954" s="72"/>
      <c r="G954" s="104"/>
      <c r="J954" s="104"/>
    </row>
    <row r="955">
      <c r="B955" s="72"/>
      <c r="C955" s="72"/>
      <c r="G955" s="104"/>
      <c r="J955" s="104"/>
    </row>
    <row r="956">
      <c r="B956" s="72"/>
      <c r="C956" s="72"/>
      <c r="G956" s="104"/>
      <c r="J956" s="104"/>
    </row>
    <row r="957">
      <c r="B957" s="72"/>
      <c r="C957" s="72"/>
      <c r="G957" s="104"/>
      <c r="J957" s="104"/>
    </row>
    <row r="958">
      <c r="B958" s="72"/>
      <c r="C958" s="72"/>
      <c r="G958" s="104"/>
      <c r="J958" s="104"/>
    </row>
    <row r="959">
      <c r="B959" s="72"/>
      <c r="C959" s="72"/>
      <c r="G959" s="104"/>
      <c r="J959" s="104"/>
    </row>
    <row r="960">
      <c r="B960" s="72"/>
      <c r="C960" s="72"/>
      <c r="G960" s="104"/>
      <c r="J960" s="104"/>
    </row>
    <row r="961">
      <c r="B961" s="72"/>
      <c r="C961" s="72"/>
      <c r="G961" s="104"/>
      <c r="J961" s="104"/>
    </row>
    <row r="962">
      <c r="B962" s="72"/>
      <c r="C962" s="72"/>
      <c r="G962" s="104"/>
      <c r="J962" s="104"/>
    </row>
    <row r="963">
      <c r="B963" s="72"/>
      <c r="C963" s="72"/>
      <c r="G963" s="104"/>
      <c r="J963" s="104"/>
    </row>
    <row r="964">
      <c r="B964" s="72"/>
      <c r="C964" s="72"/>
      <c r="G964" s="104"/>
      <c r="J964" s="104"/>
    </row>
    <row r="965">
      <c r="B965" s="72"/>
      <c r="C965" s="72"/>
      <c r="G965" s="104"/>
      <c r="J965" s="104"/>
    </row>
    <row r="966">
      <c r="B966" s="72"/>
      <c r="C966" s="72"/>
      <c r="G966" s="104"/>
      <c r="J966" s="104"/>
    </row>
    <row r="967">
      <c r="B967" s="72"/>
      <c r="C967" s="72"/>
      <c r="G967" s="104"/>
      <c r="J967" s="104"/>
    </row>
    <row r="968">
      <c r="B968" s="72"/>
      <c r="C968" s="72"/>
      <c r="G968" s="104"/>
      <c r="J968" s="104"/>
    </row>
    <row r="969">
      <c r="B969" s="72"/>
      <c r="C969" s="72"/>
      <c r="G969" s="104"/>
      <c r="J969" s="104"/>
    </row>
    <row r="970">
      <c r="B970" s="72"/>
      <c r="C970" s="72"/>
      <c r="G970" s="104"/>
      <c r="J970" s="104"/>
    </row>
    <row r="971">
      <c r="B971" s="72"/>
      <c r="C971" s="72"/>
      <c r="G971" s="104"/>
      <c r="J971" s="104"/>
    </row>
    <row r="972">
      <c r="B972" s="72"/>
      <c r="C972" s="72"/>
      <c r="G972" s="104"/>
      <c r="J972" s="104"/>
    </row>
    <row r="973">
      <c r="B973" s="72"/>
      <c r="C973" s="72"/>
      <c r="G973" s="104"/>
      <c r="J973" s="104"/>
    </row>
    <row r="974">
      <c r="B974" s="72"/>
      <c r="C974" s="72"/>
      <c r="G974" s="104"/>
      <c r="J974" s="104"/>
    </row>
    <row r="975">
      <c r="B975" s="72"/>
      <c r="C975" s="72"/>
      <c r="G975" s="104"/>
      <c r="J975" s="104"/>
    </row>
    <row r="976">
      <c r="B976" s="72"/>
      <c r="C976" s="72"/>
      <c r="G976" s="104"/>
      <c r="J976" s="104"/>
    </row>
    <row r="977">
      <c r="B977" s="72"/>
      <c r="C977" s="72"/>
      <c r="G977" s="104"/>
      <c r="J977" s="104"/>
    </row>
    <row r="978">
      <c r="B978" s="72"/>
      <c r="C978" s="72"/>
      <c r="G978" s="104"/>
      <c r="J978" s="104"/>
    </row>
    <row r="979">
      <c r="B979" s="72"/>
      <c r="C979" s="72"/>
      <c r="G979" s="104"/>
      <c r="J979" s="104"/>
    </row>
    <row r="980">
      <c r="B980" s="72"/>
      <c r="C980" s="72"/>
      <c r="G980" s="104"/>
      <c r="J980" s="104"/>
    </row>
    <row r="981">
      <c r="B981" s="72"/>
      <c r="C981" s="72"/>
      <c r="G981" s="104"/>
      <c r="J981" s="104"/>
    </row>
    <row r="982">
      <c r="B982" s="72"/>
      <c r="C982" s="72"/>
      <c r="G982" s="104"/>
      <c r="J982" s="104"/>
    </row>
    <row r="983">
      <c r="B983" s="72"/>
      <c r="C983" s="72"/>
      <c r="G983" s="104"/>
      <c r="J983" s="104"/>
    </row>
    <row r="984">
      <c r="B984" s="72"/>
      <c r="C984" s="72"/>
      <c r="G984" s="104"/>
      <c r="J984" s="104"/>
    </row>
    <row r="985">
      <c r="B985" s="72"/>
      <c r="C985" s="72"/>
      <c r="G985" s="104"/>
      <c r="J985" s="104"/>
    </row>
    <row r="986">
      <c r="B986" s="72"/>
      <c r="C986" s="72"/>
      <c r="G986" s="104"/>
      <c r="J986" s="104"/>
    </row>
    <row r="987">
      <c r="B987" s="72"/>
      <c r="C987" s="72"/>
      <c r="G987" s="104"/>
      <c r="J987" s="104"/>
    </row>
    <row r="988">
      <c r="B988" s="72"/>
      <c r="C988" s="72"/>
      <c r="G988" s="104"/>
      <c r="J988" s="104"/>
    </row>
    <row r="989">
      <c r="B989" s="72"/>
      <c r="C989" s="72"/>
      <c r="G989" s="104"/>
      <c r="J989" s="104"/>
    </row>
    <row r="990">
      <c r="B990" s="72"/>
      <c r="C990" s="72"/>
      <c r="G990" s="104"/>
      <c r="J990" s="104"/>
    </row>
    <row r="991">
      <c r="B991" s="72"/>
      <c r="C991" s="72"/>
      <c r="G991" s="104"/>
      <c r="J991" s="104"/>
    </row>
    <row r="992">
      <c r="B992" s="72"/>
      <c r="C992" s="72"/>
      <c r="G992" s="104"/>
      <c r="J992" s="104"/>
    </row>
    <row r="993">
      <c r="B993" s="72"/>
      <c r="C993" s="72"/>
      <c r="G993" s="104"/>
      <c r="J993" s="104"/>
    </row>
    <row r="994">
      <c r="B994" s="72"/>
      <c r="C994" s="72"/>
      <c r="G994" s="104"/>
      <c r="J994" s="104"/>
    </row>
    <row r="995">
      <c r="B995" s="72"/>
      <c r="C995" s="72"/>
      <c r="G995" s="104"/>
      <c r="J995" s="104"/>
    </row>
    <row r="996">
      <c r="B996" s="72"/>
      <c r="C996" s="72"/>
      <c r="G996" s="104"/>
      <c r="J996" s="104"/>
    </row>
    <row r="997">
      <c r="B997" s="72"/>
      <c r="C997" s="72"/>
      <c r="G997" s="104"/>
      <c r="J997" s="104"/>
    </row>
    <row r="998">
      <c r="B998" s="72"/>
      <c r="C998" s="72"/>
      <c r="G998" s="104"/>
      <c r="J998" s="104"/>
    </row>
    <row r="999">
      <c r="B999" s="72"/>
      <c r="C999" s="72"/>
      <c r="G999" s="104"/>
      <c r="J999" s="104"/>
    </row>
    <row r="1000">
      <c r="B1000" s="72"/>
      <c r="C1000" s="72"/>
      <c r="G1000" s="104"/>
      <c r="J1000" s="104"/>
    </row>
    <row r="1001">
      <c r="B1001" s="72"/>
      <c r="C1001" s="72"/>
      <c r="G1001" s="104"/>
      <c r="J1001" s="104"/>
    </row>
    <row r="1002">
      <c r="B1002" s="72"/>
      <c r="C1002" s="72"/>
      <c r="G1002" s="104"/>
      <c r="J1002" s="104"/>
    </row>
    <row r="1003">
      <c r="B1003" s="72"/>
      <c r="C1003" s="72"/>
      <c r="G1003" s="104"/>
      <c r="J1003" s="104"/>
    </row>
    <row r="1004">
      <c r="B1004" s="72"/>
      <c r="C1004" s="72"/>
      <c r="G1004" s="104"/>
      <c r="J1004" s="104"/>
    </row>
    <row r="1005">
      <c r="B1005" s="72"/>
      <c r="C1005" s="72"/>
      <c r="G1005" s="104"/>
      <c r="J1005" s="104"/>
    </row>
    <row r="1006">
      <c r="B1006" s="72"/>
      <c r="C1006" s="72"/>
      <c r="G1006" s="104"/>
      <c r="J1006" s="104"/>
    </row>
    <row r="1007">
      <c r="B1007" s="72"/>
      <c r="C1007" s="72"/>
      <c r="G1007" s="104"/>
      <c r="J1007" s="104"/>
    </row>
    <row r="1008">
      <c r="B1008" s="72"/>
      <c r="C1008" s="72"/>
      <c r="G1008" s="104"/>
      <c r="J1008" s="104"/>
    </row>
    <row r="1009">
      <c r="B1009" s="72"/>
      <c r="C1009" s="72"/>
      <c r="G1009" s="104"/>
      <c r="J1009" s="104"/>
    </row>
    <row r="1010">
      <c r="B1010" s="72"/>
      <c r="C1010" s="72"/>
      <c r="G1010" s="104"/>
      <c r="J1010" s="104"/>
    </row>
    <row r="1011">
      <c r="B1011" s="72"/>
      <c r="C1011" s="72"/>
      <c r="G1011" s="104"/>
      <c r="J1011" s="104"/>
    </row>
    <row r="1012">
      <c r="B1012" s="72"/>
      <c r="C1012" s="72"/>
      <c r="G1012" s="104"/>
      <c r="J1012" s="104"/>
    </row>
    <row r="1013">
      <c r="B1013" s="72"/>
      <c r="C1013" s="72"/>
      <c r="G1013" s="104"/>
      <c r="J1013" s="104"/>
    </row>
    <row r="1014">
      <c r="B1014" s="72"/>
      <c r="C1014" s="72"/>
      <c r="G1014" s="104"/>
      <c r="J1014" s="104"/>
    </row>
    <row r="1015">
      <c r="B1015" s="72"/>
      <c r="C1015" s="72"/>
      <c r="G1015" s="104"/>
      <c r="J1015" s="104"/>
    </row>
    <row r="1016">
      <c r="B1016" s="72"/>
      <c r="C1016" s="72"/>
      <c r="G1016" s="104"/>
      <c r="J1016" s="104"/>
    </row>
    <row r="1017">
      <c r="B1017" s="72"/>
      <c r="C1017" s="72"/>
      <c r="G1017" s="104"/>
      <c r="J1017" s="104"/>
    </row>
    <row r="1018">
      <c r="B1018" s="72"/>
      <c r="C1018" s="72"/>
      <c r="G1018" s="104"/>
      <c r="J1018" s="104"/>
    </row>
    <row r="1019">
      <c r="B1019" s="72"/>
      <c r="C1019" s="72"/>
      <c r="G1019" s="104"/>
      <c r="J1019" s="104"/>
    </row>
    <row r="1020">
      <c r="B1020" s="72"/>
      <c r="C1020" s="72"/>
      <c r="G1020" s="104"/>
      <c r="J1020" s="104"/>
    </row>
    <row r="1021">
      <c r="B1021" s="72"/>
      <c r="C1021" s="72"/>
      <c r="G1021" s="104"/>
      <c r="J1021" s="104"/>
    </row>
    <row r="1022">
      <c r="B1022" s="72"/>
      <c r="C1022" s="72"/>
      <c r="G1022" s="104"/>
      <c r="J1022" s="104"/>
    </row>
    <row r="1023">
      <c r="B1023" s="72"/>
      <c r="C1023" s="72"/>
      <c r="G1023" s="104"/>
      <c r="J1023" s="104"/>
    </row>
    <row r="1024">
      <c r="B1024" s="72"/>
      <c r="C1024" s="72"/>
      <c r="G1024" s="104"/>
      <c r="J1024" s="104"/>
    </row>
    <row r="1025">
      <c r="B1025" s="72"/>
      <c r="C1025" s="72"/>
      <c r="G1025" s="104"/>
      <c r="J1025" s="104"/>
    </row>
  </sheetData>
  <mergeCells count="5">
    <mergeCell ref="N17:R17"/>
    <mergeCell ref="N3:R3"/>
    <mergeCell ref="E3:L3"/>
    <mergeCell ref="E17:L17"/>
    <mergeCell ref="W20:W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71"/>
    <col customWidth="1" min="5" max="5" width="1.0"/>
    <col customWidth="1" min="6" max="6" width="9.43"/>
    <col customWidth="1" min="7" max="7" width="20.14"/>
    <col customWidth="1" min="8" max="8" width="0.86"/>
    <col customWidth="1" min="9" max="9" width="10.43"/>
    <col customWidth="1" min="10" max="10" width="21.57"/>
    <col customWidth="1" min="11" max="11" width="1.0"/>
    <col customWidth="1" min="12" max="12" width="11.71"/>
    <col customWidth="1" min="13" max="13" width="22.14"/>
    <col customWidth="1" min="14" max="14" width="33.0"/>
    <col customWidth="1" min="15" max="15" width="2.86"/>
    <col customWidth="1" min="17" max="17" width="30.86"/>
    <col customWidth="1" min="18" max="18" width="22.0"/>
  </cols>
  <sheetData>
    <row r="1">
      <c r="A1" s="155" t="s">
        <v>581</v>
      </c>
      <c r="B1" s="156" t="s">
        <v>567</v>
      </c>
      <c r="C1" s="157" t="s">
        <v>582</v>
      </c>
      <c r="D1" s="5" t="s">
        <v>583</v>
      </c>
      <c r="N1" s="158"/>
      <c r="P1" s="159" t="s">
        <v>584</v>
      </c>
    </row>
    <row r="2">
      <c r="D2" s="22" t="s">
        <v>585</v>
      </c>
      <c r="E2" s="160"/>
      <c r="F2" s="161" t="s">
        <v>586</v>
      </c>
      <c r="G2" s="161" t="s">
        <v>587</v>
      </c>
      <c r="H2" s="160"/>
      <c r="I2" s="161" t="s">
        <v>586</v>
      </c>
      <c r="J2" s="161" t="s">
        <v>587</v>
      </c>
      <c r="K2" s="160"/>
      <c r="L2" s="161" t="s">
        <v>586</v>
      </c>
      <c r="M2" s="161" t="s">
        <v>587</v>
      </c>
      <c r="N2" s="36" t="s">
        <v>588</v>
      </c>
      <c r="P2" s="160" t="s">
        <v>589</v>
      </c>
      <c r="Q2" s="160" t="s">
        <v>590</v>
      </c>
      <c r="R2" s="160" t="s">
        <v>591</v>
      </c>
      <c r="S2" s="162"/>
    </row>
    <row r="3">
      <c r="A3" s="24">
        <v>1.0</v>
      </c>
      <c r="B3" s="27" t="s">
        <v>592</v>
      </c>
      <c r="C3" s="27" t="s">
        <v>593</v>
      </c>
      <c r="D3" s="27" t="s">
        <v>594</v>
      </c>
      <c r="E3" s="36"/>
      <c r="F3" s="27" t="s">
        <v>595</v>
      </c>
      <c r="G3" s="43" t="str">
        <f t="shared" ref="G3:G10" si="1">B3</f>
        <v>Anton</v>
      </c>
      <c r="H3" s="36"/>
      <c r="I3" s="27" t="s">
        <v>596</v>
      </c>
      <c r="J3" s="43" t="str">
        <f t="shared" ref="J3:J10" si="2">LOWER(G3)&amp;"@ts.com"</f>
        <v>anton@ts.com</v>
      </c>
      <c r="K3" s="158"/>
      <c r="L3" s="43" t="s">
        <v>597</v>
      </c>
      <c r="M3" s="43" t="s">
        <v>598</v>
      </c>
      <c r="P3" s="27" t="s">
        <v>599</v>
      </c>
      <c r="Q3" s="43" t="s">
        <v>600</v>
      </c>
      <c r="R3" s="43" t="s">
        <v>601</v>
      </c>
      <c r="S3" s="163"/>
    </row>
    <row r="4">
      <c r="A4" s="24">
        <v>2.0</v>
      </c>
      <c r="B4" s="27" t="s">
        <v>602</v>
      </c>
      <c r="C4" s="27" t="s">
        <v>593</v>
      </c>
      <c r="D4" s="27" t="s">
        <v>594</v>
      </c>
      <c r="E4" s="36"/>
      <c r="F4" s="27" t="s">
        <v>595</v>
      </c>
      <c r="G4" s="43" t="str">
        <f t="shared" si="1"/>
        <v>Bert</v>
      </c>
      <c r="H4" s="36"/>
      <c r="I4" s="27" t="s">
        <v>596</v>
      </c>
      <c r="J4" s="43" t="str">
        <f t="shared" si="2"/>
        <v>bert@ts.com</v>
      </c>
      <c r="K4" s="158"/>
      <c r="L4" s="43" t="s">
        <v>597</v>
      </c>
      <c r="M4" s="43" t="s">
        <v>598</v>
      </c>
      <c r="P4" s="27" t="s">
        <v>164</v>
      </c>
      <c r="Q4" s="27" t="s">
        <v>603</v>
      </c>
      <c r="R4" s="27" t="s">
        <v>131</v>
      </c>
    </row>
    <row r="5">
      <c r="A5" s="24">
        <v>3.0</v>
      </c>
      <c r="B5" s="27" t="s">
        <v>604</v>
      </c>
      <c r="C5" s="27" t="s">
        <v>593</v>
      </c>
      <c r="D5" s="27" t="s">
        <v>594</v>
      </c>
      <c r="E5" s="36"/>
      <c r="F5" s="27" t="s">
        <v>595</v>
      </c>
      <c r="G5" s="43" t="str">
        <f t="shared" si="1"/>
        <v>Chris</v>
      </c>
      <c r="H5" s="36"/>
      <c r="I5" s="27" t="s">
        <v>596</v>
      </c>
      <c r="J5" s="43" t="str">
        <f t="shared" si="2"/>
        <v>chris@ts.com</v>
      </c>
      <c r="K5" s="158"/>
      <c r="L5" s="43" t="s">
        <v>597</v>
      </c>
      <c r="M5" s="43" t="s">
        <v>598</v>
      </c>
      <c r="N5" s="27"/>
      <c r="P5" s="27" t="s">
        <v>47</v>
      </c>
      <c r="Q5" s="27" t="s">
        <v>603</v>
      </c>
      <c r="R5" s="27" t="s">
        <v>131</v>
      </c>
    </row>
    <row r="6">
      <c r="A6" s="24">
        <v>4.0</v>
      </c>
      <c r="B6" s="27" t="s">
        <v>605</v>
      </c>
      <c r="C6" s="27" t="s">
        <v>593</v>
      </c>
      <c r="D6" s="27" t="s">
        <v>594</v>
      </c>
      <c r="E6" s="158"/>
      <c r="F6" s="27" t="s">
        <v>595</v>
      </c>
      <c r="G6" s="43" t="str">
        <f t="shared" si="1"/>
        <v>Danny</v>
      </c>
      <c r="H6" s="36"/>
      <c r="I6" s="27" t="s">
        <v>596</v>
      </c>
      <c r="J6" s="43" t="str">
        <f t="shared" si="2"/>
        <v>danny@ts.com</v>
      </c>
      <c r="K6" s="158"/>
      <c r="L6" s="43" t="s">
        <v>597</v>
      </c>
      <c r="M6" s="43" t="s">
        <v>598</v>
      </c>
      <c r="N6" s="27"/>
      <c r="P6" s="27" t="s">
        <v>181</v>
      </c>
      <c r="Q6" s="27" t="s">
        <v>606</v>
      </c>
      <c r="R6" s="27" t="s">
        <v>131</v>
      </c>
    </row>
    <row r="7">
      <c r="A7" s="24">
        <v>5.0</v>
      </c>
      <c r="B7" s="27" t="s">
        <v>607</v>
      </c>
      <c r="C7" s="27" t="s">
        <v>593</v>
      </c>
      <c r="D7" s="27" t="s">
        <v>594</v>
      </c>
      <c r="E7" s="158"/>
      <c r="F7" s="27" t="s">
        <v>595</v>
      </c>
      <c r="G7" s="43" t="str">
        <f t="shared" si="1"/>
        <v>Emil</v>
      </c>
      <c r="H7" s="36"/>
      <c r="I7" s="27" t="s">
        <v>596</v>
      </c>
      <c r="J7" s="43" t="str">
        <f t="shared" si="2"/>
        <v>emil@ts.com</v>
      </c>
      <c r="K7" s="158"/>
      <c r="L7" s="43" t="s">
        <v>597</v>
      </c>
      <c r="M7" s="43" t="s">
        <v>598</v>
      </c>
      <c r="N7" s="27"/>
      <c r="P7" s="27" t="s">
        <v>66</v>
      </c>
      <c r="Q7" s="27" t="s">
        <v>608</v>
      </c>
      <c r="R7" s="27" t="s">
        <v>131</v>
      </c>
    </row>
    <row r="8">
      <c r="A8" s="24">
        <v>6.0</v>
      </c>
      <c r="B8" s="27" t="s">
        <v>609</v>
      </c>
      <c r="C8" s="27" t="s">
        <v>593</v>
      </c>
      <c r="D8" s="27" t="s">
        <v>594</v>
      </c>
      <c r="E8" s="158"/>
      <c r="F8" s="27" t="s">
        <v>595</v>
      </c>
      <c r="G8" s="43" t="str">
        <f t="shared" si="1"/>
        <v>Felix</v>
      </c>
      <c r="H8" s="158"/>
      <c r="I8" s="27" t="s">
        <v>596</v>
      </c>
      <c r="J8" s="43" t="str">
        <f t="shared" si="2"/>
        <v>felix@ts.com</v>
      </c>
      <c r="K8" s="158"/>
      <c r="L8" s="43" t="s">
        <v>597</v>
      </c>
      <c r="M8" s="43" t="s">
        <v>598</v>
      </c>
      <c r="N8" s="27"/>
      <c r="P8" s="27" t="s">
        <v>610</v>
      </c>
      <c r="Q8" s="27" t="s">
        <v>611</v>
      </c>
      <c r="R8" s="27" t="s">
        <v>331</v>
      </c>
    </row>
    <row r="9">
      <c r="A9" s="24">
        <v>7.0</v>
      </c>
      <c r="B9" s="27" t="s">
        <v>612</v>
      </c>
      <c r="C9" s="27" t="s">
        <v>593</v>
      </c>
      <c r="D9" s="27" t="s">
        <v>594</v>
      </c>
      <c r="E9" s="158"/>
      <c r="F9" s="27" t="s">
        <v>595</v>
      </c>
      <c r="G9" s="43" t="str">
        <f t="shared" si="1"/>
        <v>Gerd</v>
      </c>
      <c r="H9" s="158"/>
      <c r="I9" s="27" t="s">
        <v>596</v>
      </c>
      <c r="J9" s="43" t="str">
        <f t="shared" si="2"/>
        <v>gerd@ts.com</v>
      </c>
      <c r="K9" s="158"/>
      <c r="L9" s="43" t="s">
        <v>597</v>
      </c>
      <c r="M9" s="43" t="s">
        <v>598</v>
      </c>
      <c r="N9" s="27"/>
    </row>
    <row r="10">
      <c r="A10" s="24">
        <v>8.0</v>
      </c>
      <c r="B10" s="27" t="s">
        <v>613</v>
      </c>
      <c r="C10" s="27" t="s">
        <v>593</v>
      </c>
      <c r="D10" s="27" t="s">
        <v>594</v>
      </c>
      <c r="E10" s="158"/>
      <c r="F10" s="27" t="s">
        <v>595</v>
      </c>
      <c r="G10" s="43" t="str">
        <f t="shared" si="1"/>
        <v>Hans</v>
      </c>
      <c r="H10" s="158"/>
      <c r="I10" s="27" t="s">
        <v>596</v>
      </c>
      <c r="J10" s="43" t="str">
        <f t="shared" si="2"/>
        <v>hans@ts.com</v>
      </c>
      <c r="K10" s="158"/>
      <c r="L10" s="43" t="s">
        <v>597</v>
      </c>
      <c r="M10" s="43" t="s">
        <v>598</v>
      </c>
      <c r="N10" s="27"/>
      <c r="P10" s="159" t="s">
        <v>614</v>
      </c>
    </row>
    <row r="11" ht="8.25" customHeight="1">
      <c r="A11" s="164"/>
      <c r="B11" s="158"/>
      <c r="C11" s="158"/>
      <c r="D11" s="158"/>
      <c r="E11" s="158"/>
      <c r="F11" s="158"/>
      <c r="G11" s="158"/>
      <c r="H11" s="158"/>
      <c r="I11" s="158"/>
      <c r="J11" s="158"/>
      <c r="K11" s="158"/>
      <c r="L11" s="158"/>
      <c r="M11" s="158"/>
      <c r="N11" s="158"/>
      <c r="P11" s="160" t="s">
        <v>589</v>
      </c>
      <c r="Q11" s="160" t="s">
        <v>590</v>
      </c>
      <c r="R11" s="160" t="s">
        <v>591</v>
      </c>
    </row>
    <row r="12">
      <c r="A12" s="24">
        <v>9.0</v>
      </c>
      <c r="B12" s="27" t="s">
        <v>592</v>
      </c>
      <c r="C12" s="27" t="s">
        <v>60</v>
      </c>
      <c r="D12" s="27" t="s">
        <v>615</v>
      </c>
      <c r="E12" s="36"/>
      <c r="F12" s="27" t="s">
        <v>47</v>
      </c>
      <c r="G12" s="43">
        <v>1.0</v>
      </c>
      <c r="H12" s="36"/>
      <c r="I12" s="27" t="s">
        <v>599</v>
      </c>
      <c r="J12" s="43" t="s">
        <v>616</v>
      </c>
      <c r="K12" s="36"/>
      <c r="L12" s="27" t="s">
        <v>610</v>
      </c>
      <c r="M12" s="43" t="s">
        <v>331</v>
      </c>
      <c r="P12" s="27" t="s">
        <v>595</v>
      </c>
      <c r="Q12" s="43" t="s">
        <v>617</v>
      </c>
      <c r="R12" s="27" t="s">
        <v>131</v>
      </c>
    </row>
    <row r="13">
      <c r="A13" s="24">
        <v>10.0</v>
      </c>
      <c r="B13" s="27" t="s">
        <v>602</v>
      </c>
      <c r="C13" s="27" t="s">
        <v>60</v>
      </c>
      <c r="D13" s="27" t="s">
        <v>615</v>
      </c>
      <c r="E13" s="36"/>
      <c r="F13" s="27" t="s">
        <v>47</v>
      </c>
      <c r="G13" s="43">
        <v>2.0</v>
      </c>
      <c r="H13" s="36"/>
      <c r="I13" s="27" t="s">
        <v>599</v>
      </c>
      <c r="J13" s="43" t="s">
        <v>618</v>
      </c>
      <c r="K13" s="36"/>
      <c r="L13" s="27" t="s">
        <v>610</v>
      </c>
      <c r="M13" s="43" t="s">
        <v>619</v>
      </c>
      <c r="P13" s="27" t="s">
        <v>164</v>
      </c>
      <c r="Q13" s="27" t="s">
        <v>603</v>
      </c>
      <c r="R13" s="27" t="s">
        <v>131</v>
      </c>
    </row>
    <row r="14">
      <c r="A14" s="24">
        <v>11.0</v>
      </c>
      <c r="B14" s="27" t="s">
        <v>604</v>
      </c>
      <c r="C14" s="27" t="s">
        <v>60</v>
      </c>
      <c r="D14" s="27" t="s">
        <v>615</v>
      </c>
      <c r="E14" s="36"/>
      <c r="F14" s="27" t="s">
        <v>47</v>
      </c>
      <c r="G14" s="43">
        <v>3.0</v>
      </c>
      <c r="H14" s="36"/>
      <c r="I14" s="27" t="s">
        <v>599</v>
      </c>
      <c r="J14" s="43" t="s">
        <v>620</v>
      </c>
      <c r="K14" s="36"/>
      <c r="L14" s="27" t="s">
        <v>610</v>
      </c>
      <c r="M14" s="43" t="s">
        <v>621</v>
      </c>
      <c r="P14" s="27" t="s">
        <v>621</v>
      </c>
      <c r="Q14" s="27" t="s">
        <v>603</v>
      </c>
      <c r="R14" s="27" t="s">
        <v>131</v>
      </c>
    </row>
    <row r="15">
      <c r="A15" s="24">
        <v>12.0</v>
      </c>
      <c r="B15" s="27" t="s">
        <v>605</v>
      </c>
      <c r="C15" s="27" t="s">
        <v>60</v>
      </c>
      <c r="D15" s="27" t="s">
        <v>615</v>
      </c>
      <c r="E15" s="36"/>
      <c r="F15" s="27" t="s">
        <v>47</v>
      </c>
      <c r="G15" s="43">
        <v>4.0</v>
      </c>
      <c r="H15" s="36"/>
      <c r="I15" s="27" t="s">
        <v>599</v>
      </c>
      <c r="J15" s="43" t="s">
        <v>622</v>
      </c>
      <c r="K15" s="36"/>
      <c r="L15" s="27" t="s">
        <v>610</v>
      </c>
      <c r="M15" s="43" t="s">
        <v>233</v>
      </c>
      <c r="P15" s="27" t="s">
        <v>181</v>
      </c>
      <c r="Q15" s="27" t="s">
        <v>606</v>
      </c>
      <c r="R15" s="27" t="s">
        <v>131</v>
      </c>
    </row>
    <row r="16">
      <c r="A16" s="165"/>
      <c r="B16" s="36"/>
      <c r="C16" s="36"/>
      <c r="D16" s="36"/>
      <c r="E16" s="158"/>
      <c r="F16" s="36"/>
      <c r="G16" s="166"/>
      <c r="H16" s="36"/>
      <c r="I16" s="36"/>
      <c r="J16" s="166"/>
      <c r="K16" s="36"/>
      <c r="L16" s="36"/>
      <c r="M16" s="166"/>
      <c r="N16" s="158"/>
      <c r="P16" s="27" t="s">
        <v>66</v>
      </c>
      <c r="Q16" s="27" t="s">
        <v>623</v>
      </c>
      <c r="R16" s="27" t="s">
        <v>131</v>
      </c>
    </row>
    <row r="17">
      <c r="A17" s="24">
        <v>13.0</v>
      </c>
      <c r="B17" s="27" t="s">
        <v>607</v>
      </c>
      <c r="C17" s="27" t="s">
        <v>60</v>
      </c>
      <c r="D17" s="27" t="s">
        <v>546</v>
      </c>
      <c r="E17" s="158"/>
      <c r="F17" s="27" t="s">
        <v>184</v>
      </c>
      <c r="G17" s="43">
        <v>5.0</v>
      </c>
      <c r="H17" s="36"/>
      <c r="I17" s="27" t="s">
        <v>595</v>
      </c>
      <c r="J17" s="43" t="s">
        <v>624</v>
      </c>
      <c r="K17" s="36"/>
      <c r="L17" s="27" t="s">
        <v>610</v>
      </c>
      <c r="M17" s="43" t="s">
        <v>331</v>
      </c>
      <c r="P17" s="27" t="s">
        <v>596</v>
      </c>
      <c r="Q17" s="27" t="s">
        <v>625</v>
      </c>
      <c r="R17" s="43" t="s">
        <v>626</v>
      </c>
    </row>
    <row r="18">
      <c r="A18" s="24">
        <v>14.0</v>
      </c>
      <c r="B18" s="27" t="s">
        <v>609</v>
      </c>
      <c r="C18" s="27" t="s">
        <v>60</v>
      </c>
      <c r="D18" s="27" t="s">
        <v>546</v>
      </c>
      <c r="E18" s="158"/>
      <c r="F18" s="27" t="s">
        <v>184</v>
      </c>
      <c r="G18" s="43">
        <v>6.0</v>
      </c>
      <c r="H18" s="36"/>
      <c r="I18" s="27" t="s">
        <v>595</v>
      </c>
      <c r="J18" s="43" t="s">
        <v>627</v>
      </c>
      <c r="K18" s="36"/>
      <c r="L18" s="27" t="s">
        <v>610</v>
      </c>
      <c r="M18" s="43" t="s">
        <v>233</v>
      </c>
      <c r="P18" s="43" t="s">
        <v>597</v>
      </c>
      <c r="Q18" s="27" t="s">
        <v>628</v>
      </c>
      <c r="R18" s="43" t="s">
        <v>598</v>
      </c>
    </row>
    <row r="19">
      <c r="A19" s="24">
        <v>15.0</v>
      </c>
      <c r="B19" s="27" t="s">
        <v>612</v>
      </c>
      <c r="C19" s="27" t="s">
        <v>182</v>
      </c>
      <c r="D19" s="27" t="s">
        <v>546</v>
      </c>
      <c r="E19" s="158"/>
      <c r="F19" s="27" t="s">
        <v>164</v>
      </c>
      <c r="G19" s="24">
        <v>7.0</v>
      </c>
      <c r="H19" s="158"/>
      <c r="I19" s="27" t="s">
        <v>181</v>
      </c>
      <c r="J19" s="24">
        <v>13.0</v>
      </c>
      <c r="K19" s="158"/>
    </row>
    <row r="20">
      <c r="A20" s="24">
        <v>16.0</v>
      </c>
      <c r="B20" s="27" t="s">
        <v>613</v>
      </c>
      <c r="C20" s="27" t="s">
        <v>182</v>
      </c>
      <c r="D20" s="27" t="s">
        <v>546</v>
      </c>
      <c r="E20" s="158"/>
      <c r="F20" s="27" t="s">
        <v>164</v>
      </c>
      <c r="G20" s="24">
        <v>8.0</v>
      </c>
      <c r="H20" s="158"/>
      <c r="I20" s="27" t="s">
        <v>181</v>
      </c>
      <c r="J20" s="24">
        <v>14.0</v>
      </c>
      <c r="K20" s="158"/>
      <c r="P20" s="159" t="s">
        <v>629</v>
      </c>
    </row>
    <row r="21">
      <c r="E21" s="158"/>
      <c r="H21" s="158"/>
      <c r="K21" s="158"/>
      <c r="P21" s="160" t="s">
        <v>589</v>
      </c>
      <c r="Q21" s="160" t="s">
        <v>590</v>
      </c>
      <c r="R21" s="160" t="s">
        <v>591</v>
      </c>
    </row>
    <row r="22">
      <c r="A22" s="167"/>
      <c r="E22" s="158"/>
      <c r="H22" s="158"/>
      <c r="K22" s="158"/>
      <c r="P22" s="27" t="s">
        <v>595</v>
      </c>
      <c r="Q22" s="43" t="s">
        <v>630</v>
      </c>
      <c r="R22" s="43" t="s">
        <v>631</v>
      </c>
    </row>
    <row r="23">
      <c r="A23" s="167"/>
      <c r="E23" s="158"/>
      <c r="H23" s="158"/>
      <c r="K23" s="158"/>
      <c r="P23" s="27" t="s">
        <v>164</v>
      </c>
      <c r="Q23" s="27" t="s">
        <v>603</v>
      </c>
      <c r="R23" s="27" t="s">
        <v>131</v>
      </c>
    </row>
    <row r="24">
      <c r="A24" s="167"/>
      <c r="E24" s="158"/>
      <c r="H24" s="158"/>
      <c r="K24" s="158"/>
      <c r="P24" s="27" t="s">
        <v>184</v>
      </c>
      <c r="Q24" s="27" t="s">
        <v>603</v>
      </c>
      <c r="R24" s="27" t="s">
        <v>131</v>
      </c>
    </row>
    <row r="25">
      <c r="A25" s="167"/>
      <c r="E25" s="158"/>
      <c r="H25" s="158"/>
      <c r="K25" s="158"/>
      <c r="P25" s="27" t="s">
        <v>181</v>
      </c>
      <c r="Q25" s="27" t="s">
        <v>606</v>
      </c>
      <c r="R25" s="27" t="s">
        <v>131</v>
      </c>
    </row>
    <row r="26">
      <c r="A26" s="167"/>
      <c r="E26" s="158"/>
      <c r="H26" s="158"/>
      <c r="K26" s="158"/>
      <c r="P26" s="27" t="s">
        <v>66</v>
      </c>
      <c r="Q26" s="27" t="s">
        <v>632</v>
      </c>
      <c r="R26" s="27" t="s">
        <v>131</v>
      </c>
    </row>
    <row r="27">
      <c r="A27" s="167"/>
      <c r="E27" s="158"/>
      <c r="H27" s="158"/>
      <c r="K27" s="158"/>
      <c r="P27" s="27" t="s">
        <v>610</v>
      </c>
      <c r="Q27" s="27" t="s">
        <v>633</v>
      </c>
      <c r="R27" s="27" t="s">
        <v>331</v>
      </c>
    </row>
    <row r="28">
      <c r="A28" s="167"/>
      <c r="E28" s="158"/>
      <c r="H28" s="158"/>
      <c r="K28" s="158"/>
    </row>
    <row r="29">
      <c r="A29" s="167"/>
      <c r="E29" s="158"/>
      <c r="H29" s="158"/>
      <c r="K29" s="158"/>
    </row>
    <row r="30">
      <c r="A30" s="167"/>
      <c r="E30" s="158"/>
      <c r="H30" s="158"/>
      <c r="K30" s="158"/>
    </row>
    <row r="31">
      <c r="A31" s="167"/>
      <c r="E31" s="158"/>
      <c r="H31" s="158"/>
      <c r="K31" s="158"/>
    </row>
    <row r="32">
      <c r="A32" s="167"/>
      <c r="E32" s="158"/>
      <c r="H32" s="158"/>
      <c r="K32" s="158"/>
    </row>
    <row r="33">
      <c r="A33" s="167"/>
      <c r="E33" s="158"/>
      <c r="H33" s="158"/>
      <c r="K33" s="158"/>
    </row>
    <row r="34">
      <c r="A34" s="167"/>
      <c r="E34" s="158"/>
      <c r="H34" s="158"/>
      <c r="K34" s="158"/>
    </row>
    <row r="35">
      <c r="A35" s="167"/>
      <c r="E35" s="158"/>
      <c r="H35" s="158"/>
      <c r="K35" s="158"/>
    </row>
    <row r="36">
      <c r="A36" s="167"/>
      <c r="E36" s="158"/>
      <c r="H36" s="158"/>
      <c r="K36" s="158"/>
    </row>
    <row r="37">
      <c r="A37" s="167"/>
      <c r="E37" s="158"/>
      <c r="H37" s="158"/>
      <c r="K37" s="158"/>
    </row>
    <row r="38">
      <c r="A38" s="167"/>
      <c r="E38" s="158"/>
      <c r="H38" s="158"/>
      <c r="K38" s="158"/>
    </row>
    <row r="39">
      <c r="A39" s="167"/>
      <c r="E39" s="158"/>
      <c r="H39" s="158"/>
      <c r="K39" s="158"/>
    </row>
    <row r="40">
      <c r="A40" s="167"/>
      <c r="E40" s="158"/>
      <c r="H40" s="158"/>
      <c r="K40" s="158"/>
    </row>
    <row r="41">
      <c r="A41" s="167"/>
      <c r="E41" s="158"/>
      <c r="H41" s="158"/>
      <c r="K41" s="158"/>
    </row>
    <row r="42">
      <c r="A42" s="167"/>
      <c r="E42" s="158"/>
      <c r="H42" s="158"/>
      <c r="K42" s="158"/>
    </row>
    <row r="43">
      <c r="A43" s="167"/>
      <c r="E43" s="158"/>
      <c r="H43" s="158"/>
      <c r="K43" s="158"/>
    </row>
    <row r="44">
      <c r="A44" s="167"/>
      <c r="E44" s="158"/>
      <c r="H44" s="158"/>
      <c r="K44" s="158"/>
    </row>
    <row r="45">
      <c r="A45" s="167"/>
      <c r="E45" s="158"/>
      <c r="H45" s="158"/>
      <c r="K45" s="158"/>
    </row>
    <row r="46">
      <c r="A46" s="167"/>
      <c r="E46" s="158"/>
      <c r="H46" s="158"/>
      <c r="K46" s="158"/>
    </row>
    <row r="47">
      <c r="A47" s="167"/>
      <c r="E47" s="158"/>
      <c r="H47" s="158"/>
      <c r="K47" s="158"/>
    </row>
    <row r="48">
      <c r="A48" s="167"/>
      <c r="E48" s="158"/>
      <c r="H48" s="158"/>
      <c r="K48" s="158"/>
    </row>
    <row r="49">
      <c r="A49" s="167"/>
      <c r="E49" s="158"/>
      <c r="H49" s="158"/>
      <c r="K49" s="158"/>
    </row>
    <row r="50">
      <c r="A50" s="167"/>
      <c r="E50" s="158"/>
      <c r="H50" s="158"/>
      <c r="K50" s="158"/>
    </row>
    <row r="51">
      <c r="A51" s="167"/>
      <c r="E51" s="158"/>
      <c r="H51" s="158"/>
      <c r="K51" s="158"/>
    </row>
    <row r="52">
      <c r="A52" s="167"/>
      <c r="E52" s="158"/>
      <c r="H52" s="158"/>
      <c r="K52" s="158"/>
    </row>
    <row r="53">
      <c r="A53" s="167"/>
      <c r="E53" s="158"/>
      <c r="H53" s="158"/>
      <c r="K53" s="158"/>
    </row>
    <row r="54">
      <c r="A54" s="167"/>
      <c r="E54" s="158"/>
      <c r="H54" s="158"/>
      <c r="K54" s="158"/>
    </row>
    <row r="55">
      <c r="A55" s="167"/>
      <c r="E55" s="158"/>
      <c r="H55" s="158"/>
      <c r="K55" s="158"/>
    </row>
    <row r="56">
      <c r="A56" s="167"/>
      <c r="E56" s="158"/>
      <c r="H56" s="158"/>
      <c r="K56" s="158"/>
    </row>
    <row r="57">
      <c r="A57" s="167"/>
      <c r="E57" s="158"/>
      <c r="H57" s="158"/>
      <c r="K57" s="158"/>
    </row>
    <row r="58">
      <c r="A58" s="167"/>
      <c r="E58" s="158"/>
      <c r="H58" s="158"/>
      <c r="K58" s="158"/>
    </row>
    <row r="59">
      <c r="A59" s="167"/>
      <c r="E59" s="158"/>
      <c r="H59" s="158"/>
      <c r="K59" s="158"/>
    </row>
    <row r="60">
      <c r="A60" s="167"/>
      <c r="E60" s="158"/>
      <c r="H60" s="158"/>
      <c r="K60" s="158"/>
    </row>
    <row r="61">
      <c r="A61" s="167"/>
      <c r="E61" s="158"/>
      <c r="H61" s="158"/>
      <c r="K61" s="158"/>
    </row>
    <row r="62">
      <c r="A62" s="167"/>
      <c r="E62" s="158"/>
      <c r="H62" s="158"/>
      <c r="K62" s="158"/>
    </row>
    <row r="63">
      <c r="A63" s="167"/>
      <c r="E63" s="158"/>
      <c r="H63" s="158"/>
      <c r="K63" s="158"/>
    </row>
    <row r="64">
      <c r="A64" s="167"/>
      <c r="E64" s="158"/>
      <c r="H64" s="158"/>
      <c r="K64" s="158"/>
    </row>
    <row r="65">
      <c r="A65" s="167"/>
      <c r="E65" s="158"/>
      <c r="H65" s="158"/>
      <c r="K65" s="158"/>
    </row>
    <row r="66">
      <c r="A66" s="167"/>
      <c r="E66" s="158"/>
      <c r="H66" s="158"/>
      <c r="K66" s="158"/>
    </row>
    <row r="67">
      <c r="A67" s="167"/>
      <c r="E67" s="158"/>
      <c r="H67" s="158"/>
      <c r="K67" s="158"/>
    </row>
    <row r="68">
      <c r="A68" s="167"/>
      <c r="E68" s="158"/>
      <c r="H68" s="158"/>
      <c r="K68" s="158"/>
    </row>
    <row r="69">
      <c r="A69" s="167"/>
      <c r="E69" s="158"/>
      <c r="H69" s="158"/>
      <c r="K69" s="158"/>
    </row>
    <row r="70">
      <c r="A70" s="167"/>
      <c r="E70" s="158"/>
      <c r="H70" s="158"/>
      <c r="K70" s="158"/>
    </row>
    <row r="71">
      <c r="A71" s="167"/>
      <c r="E71" s="158"/>
      <c r="H71" s="158"/>
      <c r="K71" s="158"/>
    </row>
    <row r="72">
      <c r="A72" s="167"/>
      <c r="E72" s="158"/>
      <c r="H72" s="158"/>
      <c r="K72" s="158"/>
    </row>
    <row r="73">
      <c r="A73" s="167"/>
      <c r="E73" s="158"/>
      <c r="H73" s="158"/>
      <c r="K73" s="158"/>
    </row>
    <row r="74">
      <c r="A74" s="167"/>
      <c r="E74" s="158"/>
      <c r="H74" s="158"/>
      <c r="K74" s="158"/>
    </row>
    <row r="75">
      <c r="A75" s="167"/>
      <c r="E75" s="158"/>
      <c r="H75" s="158"/>
      <c r="K75" s="158"/>
    </row>
    <row r="76">
      <c r="A76" s="167"/>
      <c r="E76" s="158"/>
      <c r="H76" s="158"/>
      <c r="K76" s="158"/>
    </row>
    <row r="77">
      <c r="A77" s="167"/>
      <c r="E77" s="158"/>
      <c r="H77" s="158"/>
      <c r="K77" s="158"/>
    </row>
    <row r="78">
      <c r="A78" s="167"/>
      <c r="E78" s="158"/>
      <c r="H78" s="158"/>
      <c r="K78" s="158"/>
    </row>
    <row r="79">
      <c r="A79" s="167"/>
      <c r="E79" s="158"/>
      <c r="H79" s="158"/>
      <c r="K79" s="158"/>
    </row>
    <row r="80">
      <c r="A80" s="167"/>
      <c r="E80" s="158"/>
      <c r="H80" s="158"/>
      <c r="K80" s="158"/>
    </row>
    <row r="81">
      <c r="A81" s="167"/>
      <c r="E81" s="158"/>
      <c r="H81" s="158"/>
      <c r="K81" s="158"/>
    </row>
    <row r="82">
      <c r="A82" s="167"/>
      <c r="E82" s="158"/>
      <c r="H82" s="158"/>
      <c r="K82" s="158"/>
    </row>
    <row r="83">
      <c r="A83" s="167"/>
      <c r="E83" s="158"/>
      <c r="H83" s="158"/>
      <c r="K83" s="158"/>
    </row>
    <row r="84">
      <c r="A84" s="167"/>
      <c r="E84" s="158"/>
      <c r="H84" s="158"/>
      <c r="K84" s="158"/>
    </row>
    <row r="85">
      <c r="A85" s="167"/>
      <c r="E85" s="158"/>
      <c r="H85" s="158"/>
      <c r="K85" s="158"/>
    </row>
    <row r="86">
      <c r="A86" s="167"/>
      <c r="E86" s="158"/>
      <c r="H86" s="158"/>
      <c r="K86" s="158"/>
    </row>
    <row r="87">
      <c r="A87" s="167"/>
      <c r="E87" s="158"/>
      <c r="H87" s="158"/>
      <c r="K87" s="158"/>
    </row>
    <row r="88">
      <c r="A88" s="167"/>
      <c r="E88" s="158"/>
      <c r="H88" s="158"/>
      <c r="K88" s="158"/>
    </row>
    <row r="89">
      <c r="A89" s="167"/>
      <c r="E89" s="158"/>
      <c r="H89" s="158"/>
      <c r="K89" s="158"/>
    </row>
    <row r="90">
      <c r="A90" s="167"/>
      <c r="E90" s="158"/>
      <c r="H90" s="158"/>
      <c r="K90" s="158"/>
    </row>
    <row r="91">
      <c r="A91" s="167"/>
      <c r="E91" s="158"/>
      <c r="H91" s="158"/>
      <c r="K91" s="158"/>
    </row>
    <row r="92">
      <c r="A92" s="167"/>
      <c r="E92" s="158"/>
      <c r="H92" s="158"/>
      <c r="K92" s="158"/>
    </row>
    <row r="93">
      <c r="A93" s="167"/>
      <c r="E93" s="158"/>
      <c r="H93" s="158"/>
      <c r="K93" s="158"/>
    </row>
    <row r="94">
      <c r="A94" s="167"/>
      <c r="E94" s="158"/>
      <c r="H94" s="158"/>
      <c r="K94" s="158"/>
    </row>
    <row r="95">
      <c r="A95" s="167"/>
      <c r="E95" s="158"/>
      <c r="H95" s="158"/>
      <c r="K95" s="158"/>
    </row>
    <row r="96">
      <c r="A96" s="167"/>
      <c r="E96" s="158"/>
      <c r="H96" s="158"/>
      <c r="K96" s="158"/>
    </row>
    <row r="97">
      <c r="A97" s="167"/>
      <c r="E97" s="158"/>
      <c r="H97" s="158"/>
      <c r="K97" s="158"/>
    </row>
    <row r="98">
      <c r="A98" s="167"/>
      <c r="E98" s="158"/>
      <c r="H98" s="158"/>
      <c r="K98" s="158"/>
    </row>
    <row r="99">
      <c r="A99" s="167"/>
      <c r="E99" s="158"/>
      <c r="H99" s="158"/>
      <c r="K99" s="158"/>
    </row>
    <row r="100">
      <c r="A100" s="167"/>
      <c r="E100" s="158"/>
      <c r="H100" s="158"/>
      <c r="K100" s="158"/>
    </row>
    <row r="101">
      <c r="A101" s="167"/>
      <c r="E101" s="158"/>
      <c r="H101" s="158"/>
      <c r="K101" s="158"/>
    </row>
    <row r="102">
      <c r="A102" s="167"/>
      <c r="E102" s="158"/>
      <c r="H102" s="158"/>
      <c r="K102" s="158"/>
    </row>
    <row r="103">
      <c r="A103" s="167"/>
      <c r="E103" s="158"/>
      <c r="H103" s="158"/>
      <c r="K103" s="158"/>
    </row>
    <row r="104">
      <c r="A104" s="167"/>
      <c r="E104" s="158"/>
      <c r="H104" s="158"/>
      <c r="K104" s="158"/>
    </row>
    <row r="105">
      <c r="A105" s="167"/>
      <c r="E105" s="158"/>
      <c r="H105" s="158"/>
      <c r="K105" s="158"/>
    </row>
    <row r="106">
      <c r="A106" s="167"/>
      <c r="E106" s="158"/>
      <c r="H106" s="158"/>
      <c r="K106" s="158"/>
    </row>
    <row r="107">
      <c r="A107" s="167"/>
      <c r="E107" s="158"/>
      <c r="H107" s="158"/>
      <c r="K107" s="158"/>
    </row>
    <row r="108">
      <c r="A108" s="167"/>
      <c r="E108" s="158"/>
      <c r="H108" s="158"/>
      <c r="K108" s="158"/>
    </row>
    <row r="109">
      <c r="A109" s="167"/>
      <c r="E109" s="158"/>
      <c r="H109" s="158"/>
      <c r="K109" s="158"/>
    </row>
    <row r="110">
      <c r="A110" s="167"/>
      <c r="E110" s="158"/>
      <c r="H110" s="158"/>
      <c r="K110" s="158"/>
    </row>
    <row r="111">
      <c r="A111" s="167"/>
      <c r="E111" s="158"/>
      <c r="H111" s="158"/>
      <c r="K111" s="158"/>
    </row>
    <row r="112">
      <c r="A112" s="167"/>
      <c r="E112" s="158"/>
      <c r="H112" s="158"/>
      <c r="K112" s="158"/>
    </row>
    <row r="113">
      <c r="A113" s="167"/>
      <c r="E113" s="158"/>
      <c r="H113" s="158"/>
      <c r="K113" s="158"/>
    </row>
    <row r="114">
      <c r="A114" s="167"/>
      <c r="E114" s="158"/>
      <c r="H114" s="158"/>
      <c r="K114" s="158"/>
    </row>
    <row r="115">
      <c r="A115" s="167"/>
      <c r="E115" s="158"/>
      <c r="H115" s="158"/>
      <c r="K115" s="158"/>
    </row>
    <row r="116">
      <c r="A116" s="167"/>
      <c r="E116" s="158"/>
      <c r="H116" s="158"/>
      <c r="K116" s="158"/>
    </row>
    <row r="117">
      <c r="A117" s="167"/>
      <c r="E117" s="158"/>
      <c r="H117" s="158"/>
      <c r="K117" s="158"/>
    </row>
    <row r="118">
      <c r="A118" s="167"/>
      <c r="E118" s="158"/>
      <c r="H118" s="158"/>
      <c r="K118" s="158"/>
    </row>
    <row r="119">
      <c r="A119" s="167"/>
      <c r="E119" s="158"/>
      <c r="H119" s="158"/>
      <c r="K119" s="158"/>
    </row>
    <row r="120">
      <c r="A120" s="167"/>
      <c r="E120" s="158"/>
      <c r="H120" s="158"/>
      <c r="K120" s="158"/>
    </row>
    <row r="121">
      <c r="A121" s="167"/>
      <c r="E121" s="158"/>
      <c r="H121" s="158"/>
      <c r="K121" s="158"/>
    </row>
    <row r="122">
      <c r="A122" s="167"/>
      <c r="E122" s="158"/>
      <c r="H122" s="158"/>
      <c r="K122" s="158"/>
    </row>
    <row r="123">
      <c r="A123" s="167"/>
      <c r="E123" s="158"/>
      <c r="H123" s="158"/>
      <c r="K123" s="158"/>
    </row>
    <row r="124">
      <c r="A124" s="167"/>
      <c r="E124" s="158"/>
      <c r="H124" s="158"/>
      <c r="K124" s="158"/>
    </row>
    <row r="125">
      <c r="A125" s="167"/>
      <c r="E125" s="158"/>
      <c r="H125" s="158"/>
      <c r="K125" s="158"/>
    </row>
    <row r="126">
      <c r="A126" s="167"/>
      <c r="E126" s="158"/>
      <c r="H126" s="158"/>
      <c r="K126" s="158"/>
    </row>
    <row r="127">
      <c r="A127" s="167"/>
      <c r="E127" s="158"/>
      <c r="H127" s="158"/>
      <c r="K127" s="158"/>
    </row>
    <row r="128">
      <c r="A128" s="167"/>
      <c r="E128" s="158"/>
      <c r="H128" s="158"/>
      <c r="K128" s="158"/>
    </row>
    <row r="129">
      <c r="A129" s="167"/>
      <c r="E129" s="158"/>
      <c r="H129" s="158"/>
      <c r="K129" s="158"/>
    </row>
    <row r="130">
      <c r="A130" s="167"/>
      <c r="E130" s="158"/>
      <c r="H130" s="158"/>
      <c r="K130" s="158"/>
    </row>
    <row r="131">
      <c r="A131" s="167"/>
      <c r="E131" s="158"/>
      <c r="H131" s="158"/>
      <c r="K131" s="158"/>
    </row>
    <row r="132">
      <c r="A132" s="167"/>
      <c r="E132" s="158"/>
      <c r="H132" s="158"/>
      <c r="K132" s="158"/>
    </row>
    <row r="133">
      <c r="A133" s="167"/>
      <c r="E133" s="158"/>
      <c r="H133" s="158"/>
      <c r="K133" s="158"/>
    </row>
    <row r="134">
      <c r="A134" s="167"/>
      <c r="E134" s="158"/>
      <c r="H134" s="158"/>
      <c r="K134" s="158"/>
    </row>
    <row r="135">
      <c r="A135" s="167"/>
      <c r="E135" s="158"/>
      <c r="H135" s="158"/>
      <c r="K135" s="158"/>
    </row>
    <row r="136">
      <c r="A136" s="167"/>
      <c r="E136" s="158"/>
      <c r="H136" s="158"/>
      <c r="K136" s="158"/>
    </row>
    <row r="137">
      <c r="A137" s="167"/>
      <c r="E137" s="158"/>
      <c r="H137" s="158"/>
      <c r="K137" s="158"/>
    </row>
    <row r="138">
      <c r="A138" s="167"/>
      <c r="E138" s="158"/>
      <c r="H138" s="158"/>
      <c r="K138" s="158"/>
    </row>
    <row r="139">
      <c r="A139" s="167"/>
      <c r="E139" s="158"/>
      <c r="H139" s="158"/>
      <c r="K139" s="158"/>
    </row>
    <row r="140">
      <c r="A140" s="167"/>
      <c r="E140" s="158"/>
      <c r="H140" s="158"/>
      <c r="K140" s="158"/>
    </row>
    <row r="141">
      <c r="A141" s="167"/>
      <c r="E141" s="158"/>
      <c r="H141" s="158"/>
      <c r="K141" s="158"/>
    </row>
    <row r="142">
      <c r="A142" s="167"/>
      <c r="E142" s="158"/>
      <c r="H142" s="158"/>
      <c r="K142" s="158"/>
    </row>
    <row r="143">
      <c r="A143" s="167"/>
      <c r="E143" s="158"/>
      <c r="H143" s="158"/>
      <c r="K143" s="158"/>
    </row>
    <row r="144">
      <c r="A144" s="167"/>
      <c r="E144" s="158"/>
      <c r="H144" s="158"/>
      <c r="K144" s="158"/>
    </row>
    <row r="145">
      <c r="A145" s="167"/>
      <c r="E145" s="158"/>
      <c r="H145" s="158"/>
      <c r="K145" s="158"/>
    </row>
    <row r="146">
      <c r="A146" s="167"/>
      <c r="E146" s="158"/>
      <c r="H146" s="158"/>
      <c r="K146" s="158"/>
    </row>
    <row r="147">
      <c r="A147" s="167"/>
      <c r="E147" s="158"/>
      <c r="H147" s="158"/>
      <c r="K147" s="158"/>
    </row>
    <row r="148">
      <c r="A148" s="167"/>
      <c r="E148" s="158"/>
      <c r="H148" s="158"/>
      <c r="K148" s="158"/>
    </row>
    <row r="149">
      <c r="A149" s="167"/>
      <c r="E149" s="158"/>
      <c r="H149" s="158"/>
      <c r="K149" s="158"/>
    </row>
    <row r="150">
      <c r="A150" s="167"/>
      <c r="E150" s="158"/>
      <c r="H150" s="158"/>
      <c r="K150" s="158"/>
    </row>
    <row r="151">
      <c r="A151" s="167"/>
      <c r="E151" s="158"/>
      <c r="H151" s="158"/>
      <c r="K151" s="158"/>
    </row>
    <row r="152">
      <c r="A152" s="167"/>
      <c r="E152" s="158"/>
      <c r="H152" s="158"/>
      <c r="K152" s="158"/>
    </row>
    <row r="153">
      <c r="A153" s="167"/>
      <c r="E153" s="158"/>
      <c r="H153" s="158"/>
      <c r="K153" s="158"/>
    </row>
    <row r="154">
      <c r="A154" s="167"/>
      <c r="E154" s="158"/>
      <c r="H154" s="158"/>
      <c r="K154" s="158"/>
    </row>
    <row r="155">
      <c r="A155" s="167"/>
      <c r="E155" s="158"/>
      <c r="H155" s="158"/>
      <c r="K155" s="158"/>
    </row>
    <row r="156">
      <c r="A156" s="167"/>
      <c r="E156" s="158"/>
      <c r="H156" s="158"/>
      <c r="K156" s="158"/>
    </row>
    <row r="157">
      <c r="A157" s="167"/>
      <c r="E157" s="158"/>
      <c r="H157" s="158"/>
      <c r="K157" s="158"/>
    </row>
    <row r="158">
      <c r="A158" s="167"/>
      <c r="E158" s="158"/>
      <c r="H158" s="158"/>
      <c r="K158" s="158"/>
    </row>
    <row r="159">
      <c r="A159" s="167"/>
      <c r="E159" s="158"/>
      <c r="H159" s="158"/>
      <c r="K159" s="158"/>
    </row>
    <row r="160">
      <c r="A160" s="167"/>
      <c r="E160" s="158"/>
      <c r="H160" s="158"/>
      <c r="K160" s="158"/>
    </row>
    <row r="161">
      <c r="A161" s="167"/>
      <c r="E161" s="158"/>
      <c r="H161" s="158"/>
      <c r="K161" s="158"/>
    </row>
    <row r="162">
      <c r="A162" s="167"/>
      <c r="E162" s="158"/>
      <c r="H162" s="158"/>
      <c r="K162" s="158"/>
    </row>
    <row r="163">
      <c r="A163" s="167"/>
      <c r="E163" s="158"/>
      <c r="H163" s="158"/>
      <c r="K163" s="158"/>
    </row>
    <row r="164">
      <c r="A164" s="167"/>
      <c r="E164" s="158"/>
      <c r="H164" s="158"/>
      <c r="K164" s="158"/>
    </row>
    <row r="165">
      <c r="A165" s="167"/>
      <c r="E165" s="158"/>
      <c r="H165" s="158"/>
      <c r="K165" s="158"/>
    </row>
    <row r="166">
      <c r="A166" s="167"/>
      <c r="E166" s="158"/>
      <c r="H166" s="158"/>
      <c r="K166" s="158"/>
    </row>
    <row r="167">
      <c r="A167" s="167"/>
      <c r="E167" s="158"/>
      <c r="H167" s="158"/>
      <c r="K167" s="158"/>
    </row>
    <row r="168">
      <c r="A168" s="167"/>
      <c r="E168" s="158"/>
      <c r="H168" s="158"/>
      <c r="K168" s="158"/>
    </row>
    <row r="169">
      <c r="A169" s="167"/>
      <c r="E169" s="158"/>
      <c r="H169" s="158"/>
      <c r="K169" s="158"/>
    </row>
    <row r="170">
      <c r="A170" s="167"/>
      <c r="E170" s="158"/>
      <c r="H170" s="158"/>
      <c r="K170" s="158"/>
    </row>
    <row r="171">
      <c r="A171" s="167"/>
      <c r="E171" s="158"/>
      <c r="H171" s="158"/>
      <c r="K171" s="158"/>
    </row>
    <row r="172">
      <c r="A172" s="167"/>
      <c r="E172" s="158"/>
      <c r="H172" s="158"/>
      <c r="K172" s="158"/>
    </row>
    <row r="173">
      <c r="A173" s="167"/>
      <c r="E173" s="158"/>
      <c r="H173" s="158"/>
      <c r="K173" s="158"/>
    </row>
    <row r="174">
      <c r="A174" s="167"/>
      <c r="E174" s="158"/>
      <c r="H174" s="158"/>
      <c r="K174" s="158"/>
    </row>
    <row r="175">
      <c r="A175" s="167"/>
      <c r="E175" s="158"/>
      <c r="H175" s="158"/>
      <c r="K175" s="158"/>
    </row>
    <row r="176">
      <c r="A176" s="167"/>
      <c r="E176" s="158"/>
      <c r="H176" s="158"/>
      <c r="K176" s="158"/>
    </row>
    <row r="177">
      <c r="A177" s="167"/>
      <c r="E177" s="158"/>
      <c r="H177" s="158"/>
      <c r="K177" s="158"/>
    </row>
    <row r="178">
      <c r="A178" s="167"/>
      <c r="E178" s="158"/>
      <c r="H178" s="158"/>
      <c r="K178" s="158"/>
    </row>
    <row r="179">
      <c r="A179" s="167"/>
      <c r="E179" s="158"/>
      <c r="H179" s="158"/>
      <c r="K179" s="158"/>
    </row>
    <row r="180">
      <c r="A180" s="167"/>
      <c r="E180" s="158"/>
      <c r="H180" s="158"/>
      <c r="K180" s="158"/>
    </row>
    <row r="181">
      <c r="A181" s="167"/>
      <c r="E181" s="158"/>
      <c r="H181" s="158"/>
      <c r="K181" s="158"/>
    </row>
    <row r="182">
      <c r="A182" s="167"/>
      <c r="E182" s="158"/>
      <c r="H182" s="158"/>
      <c r="K182" s="158"/>
    </row>
    <row r="183">
      <c r="A183" s="167"/>
      <c r="E183" s="158"/>
      <c r="H183" s="158"/>
      <c r="K183" s="158"/>
    </row>
    <row r="184">
      <c r="A184" s="167"/>
      <c r="E184" s="158"/>
      <c r="H184" s="158"/>
      <c r="K184" s="158"/>
    </row>
    <row r="185">
      <c r="A185" s="167"/>
      <c r="E185" s="158"/>
      <c r="H185" s="158"/>
      <c r="K185" s="158"/>
    </row>
    <row r="186">
      <c r="A186" s="167"/>
      <c r="E186" s="158"/>
      <c r="H186" s="158"/>
      <c r="K186" s="158"/>
    </row>
    <row r="187">
      <c r="A187" s="167"/>
      <c r="E187" s="158"/>
      <c r="H187" s="158"/>
      <c r="K187" s="158"/>
    </row>
    <row r="188">
      <c r="A188" s="167"/>
      <c r="E188" s="158"/>
      <c r="H188" s="158"/>
      <c r="K188" s="158"/>
    </row>
    <row r="189">
      <c r="A189" s="167"/>
      <c r="E189" s="158"/>
      <c r="H189" s="158"/>
      <c r="K189" s="158"/>
    </row>
    <row r="190">
      <c r="A190" s="167"/>
      <c r="E190" s="158"/>
      <c r="H190" s="158"/>
      <c r="K190" s="158"/>
    </row>
    <row r="191">
      <c r="A191" s="167"/>
      <c r="E191" s="158"/>
      <c r="H191" s="158"/>
      <c r="K191" s="158"/>
    </row>
    <row r="192">
      <c r="A192" s="167"/>
      <c r="E192" s="158"/>
      <c r="H192" s="158"/>
      <c r="K192" s="158"/>
    </row>
    <row r="193">
      <c r="A193" s="167"/>
      <c r="E193" s="158"/>
      <c r="H193" s="158"/>
      <c r="K193" s="158"/>
    </row>
    <row r="194">
      <c r="A194" s="167"/>
      <c r="E194" s="158"/>
      <c r="H194" s="158"/>
      <c r="K194" s="158"/>
    </row>
    <row r="195">
      <c r="A195" s="167"/>
      <c r="E195" s="158"/>
      <c r="H195" s="158"/>
      <c r="K195" s="158"/>
    </row>
    <row r="196">
      <c r="A196" s="167"/>
      <c r="E196" s="158"/>
      <c r="H196" s="158"/>
      <c r="K196" s="158"/>
    </row>
    <row r="197">
      <c r="A197" s="167"/>
      <c r="E197" s="158"/>
      <c r="H197" s="158"/>
      <c r="K197" s="158"/>
    </row>
    <row r="198">
      <c r="A198" s="167"/>
      <c r="E198" s="158"/>
      <c r="H198" s="158"/>
      <c r="K198" s="158"/>
    </row>
    <row r="199">
      <c r="A199" s="167"/>
      <c r="E199" s="158"/>
      <c r="H199" s="158"/>
      <c r="K199" s="158"/>
    </row>
    <row r="200">
      <c r="A200" s="167"/>
      <c r="E200" s="158"/>
      <c r="H200" s="158"/>
      <c r="K200" s="158"/>
    </row>
    <row r="201">
      <c r="A201" s="167"/>
      <c r="E201" s="158"/>
      <c r="H201" s="158"/>
      <c r="K201" s="158"/>
    </row>
    <row r="202">
      <c r="A202" s="167"/>
      <c r="E202" s="158"/>
      <c r="H202" s="158"/>
      <c r="K202" s="158"/>
    </row>
    <row r="203">
      <c r="A203" s="167"/>
      <c r="E203" s="158"/>
      <c r="H203" s="158"/>
      <c r="K203" s="158"/>
    </row>
    <row r="204">
      <c r="A204" s="167"/>
      <c r="E204" s="158"/>
      <c r="H204" s="158"/>
      <c r="K204" s="158"/>
    </row>
    <row r="205">
      <c r="A205" s="167"/>
      <c r="E205" s="158"/>
      <c r="H205" s="158"/>
      <c r="K205" s="158"/>
    </row>
    <row r="206">
      <c r="A206" s="167"/>
      <c r="E206" s="158"/>
      <c r="H206" s="158"/>
      <c r="K206" s="158"/>
    </row>
    <row r="207">
      <c r="A207" s="167"/>
      <c r="E207" s="158"/>
      <c r="H207" s="158"/>
      <c r="K207" s="158"/>
    </row>
    <row r="208">
      <c r="A208" s="167"/>
      <c r="E208" s="158"/>
      <c r="H208" s="158"/>
      <c r="K208" s="158"/>
    </row>
    <row r="209">
      <c r="A209" s="167"/>
      <c r="E209" s="158"/>
      <c r="H209" s="158"/>
      <c r="K209" s="158"/>
    </row>
    <row r="210">
      <c r="A210" s="167"/>
      <c r="E210" s="158"/>
      <c r="H210" s="158"/>
      <c r="K210" s="158"/>
    </row>
    <row r="211">
      <c r="A211" s="167"/>
      <c r="E211" s="158"/>
      <c r="H211" s="158"/>
      <c r="K211" s="158"/>
    </row>
    <row r="212">
      <c r="A212" s="167"/>
      <c r="E212" s="158"/>
      <c r="H212" s="158"/>
      <c r="K212" s="158"/>
    </row>
    <row r="213">
      <c r="A213" s="167"/>
      <c r="E213" s="158"/>
      <c r="H213" s="158"/>
      <c r="K213" s="158"/>
    </row>
    <row r="214">
      <c r="A214" s="167"/>
      <c r="E214" s="158"/>
      <c r="H214" s="158"/>
      <c r="K214" s="158"/>
    </row>
    <row r="215">
      <c r="A215" s="167"/>
      <c r="E215" s="158"/>
      <c r="H215" s="158"/>
      <c r="K215" s="158"/>
    </row>
    <row r="216">
      <c r="A216" s="167"/>
      <c r="E216" s="158"/>
      <c r="H216" s="158"/>
      <c r="K216" s="158"/>
    </row>
    <row r="217">
      <c r="A217" s="167"/>
      <c r="E217" s="158"/>
      <c r="H217" s="158"/>
      <c r="K217" s="158"/>
    </row>
    <row r="218">
      <c r="A218" s="167"/>
      <c r="E218" s="158"/>
      <c r="H218" s="158"/>
      <c r="K218" s="158"/>
    </row>
    <row r="219">
      <c r="A219" s="167"/>
      <c r="E219" s="158"/>
      <c r="H219" s="158"/>
      <c r="K219" s="158"/>
    </row>
    <row r="220">
      <c r="A220" s="167"/>
      <c r="E220" s="158"/>
      <c r="H220" s="158"/>
      <c r="K220" s="158"/>
    </row>
    <row r="221">
      <c r="A221" s="167"/>
      <c r="E221" s="158"/>
      <c r="H221" s="158"/>
      <c r="K221" s="158"/>
    </row>
    <row r="222">
      <c r="A222" s="167"/>
      <c r="E222" s="158"/>
      <c r="H222" s="158"/>
      <c r="K222" s="158"/>
    </row>
    <row r="223">
      <c r="A223" s="167"/>
      <c r="E223" s="158"/>
      <c r="H223" s="158"/>
      <c r="K223" s="158"/>
    </row>
    <row r="224">
      <c r="A224" s="167"/>
      <c r="E224" s="158"/>
      <c r="H224" s="158"/>
      <c r="K224" s="158"/>
    </row>
    <row r="225">
      <c r="A225" s="167"/>
      <c r="E225" s="158"/>
      <c r="H225" s="158"/>
      <c r="K225" s="158"/>
    </row>
    <row r="226">
      <c r="A226" s="167"/>
      <c r="E226" s="158"/>
      <c r="H226" s="158"/>
      <c r="K226" s="158"/>
    </row>
    <row r="227">
      <c r="A227" s="167"/>
      <c r="E227" s="158"/>
      <c r="H227" s="158"/>
      <c r="K227" s="158"/>
    </row>
    <row r="228">
      <c r="A228" s="167"/>
      <c r="E228" s="158"/>
      <c r="H228" s="158"/>
      <c r="K228" s="158"/>
    </row>
    <row r="229">
      <c r="A229" s="167"/>
      <c r="E229" s="158"/>
      <c r="H229" s="158"/>
      <c r="K229" s="158"/>
    </row>
    <row r="230">
      <c r="A230" s="167"/>
      <c r="E230" s="158"/>
      <c r="H230" s="158"/>
      <c r="K230" s="158"/>
    </row>
    <row r="231">
      <c r="A231" s="167"/>
      <c r="E231" s="158"/>
      <c r="H231" s="158"/>
      <c r="K231" s="158"/>
    </row>
    <row r="232">
      <c r="A232" s="167"/>
      <c r="E232" s="158"/>
      <c r="H232" s="158"/>
      <c r="K232" s="158"/>
    </row>
    <row r="233">
      <c r="A233" s="167"/>
      <c r="E233" s="158"/>
      <c r="H233" s="158"/>
      <c r="K233" s="158"/>
    </row>
    <row r="234">
      <c r="A234" s="167"/>
      <c r="E234" s="158"/>
      <c r="H234" s="158"/>
      <c r="K234" s="158"/>
    </row>
    <row r="235">
      <c r="A235" s="167"/>
      <c r="E235" s="158"/>
      <c r="H235" s="158"/>
      <c r="K235" s="158"/>
    </row>
    <row r="236">
      <c r="A236" s="167"/>
      <c r="E236" s="158"/>
      <c r="H236" s="158"/>
      <c r="K236" s="158"/>
    </row>
    <row r="237">
      <c r="A237" s="167"/>
      <c r="E237" s="158"/>
      <c r="H237" s="158"/>
      <c r="K237" s="158"/>
    </row>
    <row r="238">
      <c r="A238" s="167"/>
      <c r="E238" s="158"/>
      <c r="H238" s="158"/>
      <c r="K238" s="158"/>
    </row>
    <row r="239">
      <c r="A239" s="167"/>
      <c r="E239" s="158"/>
      <c r="H239" s="158"/>
      <c r="K239" s="158"/>
    </row>
    <row r="240">
      <c r="A240" s="167"/>
      <c r="E240" s="158"/>
      <c r="H240" s="158"/>
      <c r="K240" s="158"/>
    </row>
    <row r="241">
      <c r="A241" s="167"/>
      <c r="E241" s="158"/>
      <c r="H241" s="158"/>
      <c r="K241" s="158"/>
    </row>
    <row r="242">
      <c r="A242" s="167"/>
      <c r="E242" s="158"/>
      <c r="H242" s="158"/>
      <c r="K242" s="158"/>
    </row>
    <row r="243">
      <c r="A243" s="167"/>
      <c r="E243" s="158"/>
      <c r="H243" s="158"/>
      <c r="K243" s="158"/>
    </row>
    <row r="244">
      <c r="A244" s="167"/>
      <c r="E244" s="158"/>
      <c r="H244" s="158"/>
      <c r="K244" s="158"/>
    </row>
    <row r="245">
      <c r="A245" s="167"/>
      <c r="E245" s="158"/>
      <c r="H245" s="158"/>
      <c r="K245" s="158"/>
    </row>
    <row r="246">
      <c r="A246" s="167"/>
      <c r="E246" s="158"/>
      <c r="H246" s="158"/>
      <c r="K246" s="158"/>
    </row>
    <row r="247">
      <c r="A247" s="167"/>
      <c r="E247" s="158"/>
      <c r="H247" s="158"/>
      <c r="K247" s="158"/>
    </row>
    <row r="248">
      <c r="A248" s="167"/>
      <c r="E248" s="158"/>
      <c r="H248" s="158"/>
      <c r="K248" s="158"/>
    </row>
    <row r="249">
      <c r="A249" s="167"/>
      <c r="E249" s="158"/>
      <c r="H249" s="158"/>
      <c r="K249" s="158"/>
    </row>
    <row r="250">
      <c r="A250" s="167"/>
      <c r="E250" s="158"/>
      <c r="H250" s="158"/>
      <c r="K250" s="158"/>
    </row>
    <row r="251">
      <c r="A251" s="167"/>
      <c r="E251" s="158"/>
      <c r="H251" s="158"/>
      <c r="K251" s="158"/>
    </row>
    <row r="252">
      <c r="A252" s="167"/>
      <c r="E252" s="158"/>
      <c r="H252" s="158"/>
      <c r="K252" s="158"/>
    </row>
    <row r="253">
      <c r="A253" s="167"/>
      <c r="E253" s="158"/>
      <c r="H253" s="158"/>
      <c r="K253" s="158"/>
    </row>
    <row r="254">
      <c r="A254" s="167"/>
      <c r="E254" s="158"/>
      <c r="H254" s="158"/>
      <c r="K254" s="158"/>
    </row>
    <row r="255">
      <c r="A255" s="167"/>
      <c r="E255" s="158"/>
      <c r="H255" s="158"/>
      <c r="K255" s="158"/>
    </row>
    <row r="256">
      <c r="A256" s="167"/>
      <c r="E256" s="158"/>
      <c r="H256" s="158"/>
      <c r="K256" s="158"/>
    </row>
    <row r="257">
      <c r="A257" s="167"/>
      <c r="E257" s="158"/>
      <c r="H257" s="158"/>
      <c r="K257" s="158"/>
    </row>
    <row r="258">
      <c r="A258" s="167"/>
      <c r="E258" s="158"/>
      <c r="H258" s="158"/>
      <c r="K258" s="158"/>
    </row>
    <row r="259">
      <c r="A259" s="167"/>
      <c r="E259" s="158"/>
      <c r="H259" s="158"/>
      <c r="K259" s="158"/>
    </row>
    <row r="260">
      <c r="A260" s="167"/>
      <c r="E260" s="158"/>
      <c r="H260" s="158"/>
      <c r="K260" s="158"/>
    </row>
    <row r="261">
      <c r="A261" s="167"/>
      <c r="E261" s="158"/>
      <c r="H261" s="158"/>
      <c r="K261" s="158"/>
    </row>
    <row r="262">
      <c r="A262" s="167"/>
      <c r="E262" s="158"/>
      <c r="H262" s="158"/>
      <c r="K262" s="158"/>
    </row>
    <row r="263">
      <c r="A263" s="167"/>
      <c r="E263" s="158"/>
      <c r="H263" s="158"/>
      <c r="K263" s="158"/>
    </row>
    <row r="264">
      <c r="A264" s="167"/>
      <c r="E264" s="158"/>
      <c r="H264" s="158"/>
      <c r="K264" s="158"/>
    </row>
    <row r="265">
      <c r="A265" s="167"/>
      <c r="E265" s="158"/>
      <c r="H265" s="158"/>
      <c r="K265" s="158"/>
    </row>
    <row r="266">
      <c r="A266" s="167"/>
      <c r="E266" s="158"/>
      <c r="H266" s="158"/>
      <c r="K266" s="158"/>
    </row>
    <row r="267">
      <c r="A267" s="167"/>
      <c r="E267" s="158"/>
      <c r="H267" s="158"/>
      <c r="K267" s="158"/>
    </row>
    <row r="268">
      <c r="A268" s="167"/>
      <c r="E268" s="158"/>
      <c r="H268" s="158"/>
      <c r="K268" s="158"/>
    </row>
    <row r="269">
      <c r="A269" s="167"/>
      <c r="E269" s="158"/>
      <c r="H269" s="158"/>
      <c r="K269" s="158"/>
    </row>
    <row r="270">
      <c r="A270" s="167"/>
      <c r="E270" s="158"/>
      <c r="H270" s="158"/>
      <c r="K270" s="158"/>
    </row>
    <row r="271">
      <c r="A271" s="167"/>
      <c r="E271" s="158"/>
      <c r="H271" s="158"/>
      <c r="K271" s="158"/>
    </row>
    <row r="272">
      <c r="A272" s="167"/>
      <c r="E272" s="158"/>
      <c r="H272" s="158"/>
      <c r="K272" s="158"/>
    </row>
    <row r="273">
      <c r="A273" s="167"/>
      <c r="E273" s="158"/>
      <c r="H273" s="158"/>
      <c r="K273" s="158"/>
    </row>
    <row r="274">
      <c r="A274" s="167"/>
      <c r="E274" s="158"/>
      <c r="H274" s="158"/>
      <c r="K274" s="158"/>
    </row>
    <row r="275">
      <c r="A275" s="167"/>
      <c r="E275" s="158"/>
      <c r="H275" s="158"/>
      <c r="K275" s="158"/>
    </row>
    <row r="276">
      <c r="A276" s="167"/>
      <c r="E276" s="158"/>
      <c r="H276" s="158"/>
      <c r="K276" s="158"/>
    </row>
    <row r="277">
      <c r="A277" s="167"/>
      <c r="E277" s="158"/>
      <c r="H277" s="158"/>
      <c r="K277" s="158"/>
    </row>
    <row r="278">
      <c r="A278" s="167"/>
      <c r="E278" s="158"/>
      <c r="H278" s="158"/>
      <c r="K278" s="158"/>
    </row>
    <row r="279">
      <c r="A279" s="167"/>
      <c r="E279" s="158"/>
      <c r="H279" s="158"/>
      <c r="K279" s="158"/>
    </row>
    <row r="280">
      <c r="A280" s="167"/>
      <c r="E280" s="158"/>
      <c r="H280" s="158"/>
      <c r="K280" s="158"/>
    </row>
    <row r="281">
      <c r="A281" s="167"/>
      <c r="E281" s="158"/>
      <c r="H281" s="158"/>
      <c r="K281" s="158"/>
    </row>
    <row r="282">
      <c r="A282" s="167"/>
      <c r="E282" s="158"/>
      <c r="H282" s="158"/>
      <c r="K282" s="158"/>
    </row>
    <row r="283">
      <c r="A283" s="167"/>
      <c r="E283" s="158"/>
      <c r="H283" s="158"/>
      <c r="K283" s="158"/>
    </row>
    <row r="284">
      <c r="A284" s="167"/>
      <c r="E284" s="158"/>
      <c r="H284" s="158"/>
      <c r="K284" s="158"/>
    </row>
    <row r="285">
      <c r="A285" s="167"/>
      <c r="E285" s="158"/>
      <c r="H285" s="158"/>
      <c r="K285" s="158"/>
    </row>
    <row r="286">
      <c r="A286" s="167"/>
      <c r="E286" s="158"/>
      <c r="H286" s="158"/>
      <c r="K286" s="158"/>
    </row>
    <row r="287">
      <c r="A287" s="167"/>
      <c r="E287" s="158"/>
      <c r="H287" s="158"/>
      <c r="K287" s="158"/>
    </row>
    <row r="288">
      <c r="A288" s="167"/>
      <c r="E288" s="158"/>
      <c r="H288" s="158"/>
      <c r="K288" s="158"/>
    </row>
    <row r="289">
      <c r="A289" s="167"/>
      <c r="E289" s="158"/>
      <c r="H289" s="158"/>
      <c r="K289" s="158"/>
    </row>
    <row r="290">
      <c r="A290" s="167"/>
      <c r="E290" s="158"/>
      <c r="H290" s="158"/>
      <c r="K290" s="158"/>
    </row>
    <row r="291">
      <c r="A291" s="167"/>
      <c r="E291" s="158"/>
      <c r="H291" s="158"/>
      <c r="K291" s="158"/>
    </row>
    <row r="292">
      <c r="A292" s="167"/>
      <c r="E292" s="158"/>
      <c r="H292" s="158"/>
      <c r="K292" s="158"/>
    </row>
    <row r="293">
      <c r="A293" s="167"/>
      <c r="E293" s="158"/>
      <c r="H293" s="158"/>
      <c r="K293" s="158"/>
    </row>
    <row r="294">
      <c r="A294" s="167"/>
      <c r="E294" s="158"/>
      <c r="H294" s="158"/>
      <c r="K294" s="158"/>
    </row>
    <row r="295">
      <c r="A295" s="167"/>
      <c r="E295" s="158"/>
      <c r="H295" s="158"/>
      <c r="K295" s="158"/>
    </row>
    <row r="296">
      <c r="A296" s="167"/>
      <c r="E296" s="158"/>
      <c r="H296" s="158"/>
      <c r="K296" s="158"/>
    </row>
    <row r="297">
      <c r="A297" s="167"/>
      <c r="E297" s="158"/>
      <c r="H297" s="158"/>
      <c r="K297" s="158"/>
    </row>
    <row r="298">
      <c r="A298" s="167"/>
      <c r="E298" s="158"/>
      <c r="H298" s="158"/>
      <c r="K298" s="158"/>
    </row>
    <row r="299">
      <c r="A299" s="167"/>
      <c r="E299" s="158"/>
      <c r="H299" s="158"/>
      <c r="K299" s="158"/>
    </row>
    <row r="300">
      <c r="A300" s="167"/>
      <c r="E300" s="158"/>
      <c r="H300" s="158"/>
      <c r="K300" s="158"/>
    </row>
    <row r="301">
      <c r="A301" s="167"/>
      <c r="E301" s="158"/>
      <c r="H301" s="158"/>
      <c r="K301" s="158"/>
    </row>
    <row r="302">
      <c r="A302" s="167"/>
      <c r="E302" s="158"/>
      <c r="H302" s="158"/>
      <c r="K302" s="158"/>
    </row>
    <row r="303">
      <c r="A303" s="167"/>
      <c r="E303" s="158"/>
      <c r="H303" s="158"/>
      <c r="K303" s="158"/>
    </row>
    <row r="304">
      <c r="A304" s="167"/>
      <c r="E304" s="158"/>
      <c r="H304" s="158"/>
      <c r="K304" s="158"/>
    </row>
    <row r="305">
      <c r="A305" s="167"/>
      <c r="E305" s="158"/>
      <c r="H305" s="158"/>
      <c r="K305" s="158"/>
    </row>
    <row r="306">
      <c r="A306" s="167"/>
      <c r="E306" s="158"/>
      <c r="H306" s="158"/>
      <c r="K306" s="158"/>
    </row>
    <row r="307">
      <c r="A307" s="167"/>
      <c r="E307" s="158"/>
      <c r="H307" s="158"/>
      <c r="K307" s="158"/>
    </row>
    <row r="308">
      <c r="A308" s="167"/>
      <c r="E308" s="158"/>
      <c r="H308" s="158"/>
      <c r="K308" s="158"/>
    </row>
    <row r="309">
      <c r="A309" s="167"/>
      <c r="E309" s="158"/>
      <c r="H309" s="158"/>
      <c r="K309" s="158"/>
    </row>
    <row r="310">
      <c r="A310" s="167"/>
      <c r="E310" s="158"/>
      <c r="H310" s="158"/>
      <c r="K310" s="158"/>
    </row>
    <row r="311">
      <c r="A311" s="167"/>
      <c r="E311" s="158"/>
      <c r="H311" s="158"/>
      <c r="K311" s="158"/>
    </row>
    <row r="312">
      <c r="A312" s="167"/>
      <c r="E312" s="158"/>
      <c r="H312" s="158"/>
      <c r="K312" s="158"/>
    </row>
    <row r="313">
      <c r="A313" s="167"/>
      <c r="E313" s="158"/>
      <c r="H313" s="158"/>
      <c r="K313" s="158"/>
    </row>
    <row r="314">
      <c r="A314" s="167"/>
      <c r="E314" s="158"/>
      <c r="H314" s="158"/>
      <c r="K314" s="158"/>
    </row>
    <row r="315">
      <c r="A315" s="167"/>
      <c r="E315" s="158"/>
      <c r="H315" s="158"/>
      <c r="K315" s="158"/>
    </row>
    <row r="316">
      <c r="A316" s="167"/>
      <c r="E316" s="158"/>
      <c r="H316" s="158"/>
      <c r="K316" s="158"/>
    </row>
    <row r="317">
      <c r="A317" s="167"/>
      <c r="E317" s="158"/>
      <c r="H317" s="158"/>
      <c r="K317" s="158"/>
    </row>
    <row r="318">
      <c r="A318" s="167"/>
      <c r="E318" s="158"/>
      <c r="H318" s="158"/>
      <c r="K318" s="158"/>
    </row>
    <row r="319">
      <c r="A319" s="167"/>
      <c r="E319" s="158"/>
      <c r="H319" s="158"/>
      <c r="K319" s="158"/>
    </row>
    <row r="320">
      <c r="A320" s="167"/>
      <c r="E320" s="158"/>
      <c r="H320" s="158"/>
      <c r="K320" s="158"/>
    </row>
    <row r="321">
      <c r="A321" s="167"/>
      <c r="E321" s="158"/>
      <c r="H321" s="158"/>
      <c r="K321" s="158"/>
    </row>
    <row r="322">
      <c r="A322" s="167"/>
      <c r="E322" s="158"/>
      <c r="H322" s="158"/>
      <c r="K322" s="158"/>
    </row>
    <row r="323">
      <c r="A323" s="167"/>
      <c r="E323" s="158"/>
      <c r="H323" s="158"/>
      <c r="K323" s="158"/>
    </row>
    <row r="324">
      <c r="A324" s="167"/>
      <c r="E324" s="158"/>
      <c r="H324" s="158"/>
      <c r="K324" s="158"/>
    </row>
    <row r="325">
      <c r="A325" s="167"/>
      <c r="E325" s="158"/>
      <c r="H325" s="158"/>
      <c r="K325" s="158"/>
    </row>
    <row r="326">
      <c r="A326" s="167"/>
      <c r="E326" s="158"/>
      <c r="H326" s="158"/>
      <c r="K326" s="158"/>
    </row>
    <row r="327">
      <c r="A327" s="167"/>
      <c r="E327" s="158"/>
      <c r="H327" s="158"/>
      <c r="K327" s="158"/>
    </row>
    <row r="328">
      <c r="A328" s="167"/>
      <c r="E328" s="158"/>
      <c r="H328" s="158"/>
      <c r="K328" s="158"/>
    </row>
    <row r="329">
      <c r="A329" s="167"/>
      <c r="E329" s="158"/>
      <c r="H329" s="158"/>
      <c r="K329" s="158"/>
    </row>
    <row r="330">
      <c r="A330" s="167"/>
      <c r="E330" s="158"/>
      <c r="H330" s="158"/>
      <c r="K330" s="158"/>
    </row>
    <row r="331">
      <c r="A331" s="167"/>
      <c r="E331" s="158"/>
      <c r="H331" s="158"/>
      <c r="K331" s="158"/>
    </row>
    <row r="332">
      <c r="A332" s="167"/>
      <c r="E332" s="158"/>
      <c r="H332" s="158"/>
      <c r="K332" s="158"/>
    </row>
    <row r="333">
      <c r="A333" s="167"/>
      <c r="E333" s="158"/>
      <c r="H333" s="158"/>
      <c r="K333" s="158"/>
    </row>
    <row r="334">
      <c r="A334" s="167"/>
      <c r="E334" s="158"/>
      <c r="H334" s="158"/>
      <c r="K334" s="158"/>
    </row>
    <row r="335">
      <c r="A335" s="167"/>
      <c r="E335" s="158"/>
      <c r="H335" s="158"/>
      <c r="K335" s="158"/>
    </row>
    <row r="336">
      <c r="A336" s="167"/>
      <c r="E336" s="158"/>
      <c r="H336" s="158"/>
      <c r="K336" s="158"/>
    </row>
    <row r="337">
      <c r="A337" s="167"/>
      <c r="E337" s="158"/>
      <c r="H337" s="158"/>
      <c r="K337" s="158"/>
    </row>
    <row r="338">
      <c r="A338" s="167"/>
      <c r="E338" s="158"/>
      <c r="H338" s="158"/>
      <c r="K338" s="158"/>
    </row>
    <row r="339">
      <c r="A339" s="167"/>
      <c r="E339" s="158"/>
      <c r="H339" s="158"/>
      <c r="K339" s="158"/>
    </row>
    <row r="340">
      <c r="A340" s="167"/>
      <c r="E340" s="158"/>
      <c r="H340" s="158"/>
      <c r="K340" s="158"/>
    </row>
    <row r="341">
      <c r="A341" s="167"/>
      <c r="E341" s="158"/>
      <c r="H341" s="158"/>
      <c r="K341" s="158"/>
    </row>
    <row r="342">
      <c r="A342" s="167"/>
      <c r="E342" s="158"/>
      <c r="H342" s="158"/>
      <c r="K342" s="158"/>
    </row>
    <row r="343">
      <c r="A343" s="167"/>
      <c r="E343" s="158"/>
      <c r="H343" s="158"/>
      <c r="K343" s="158"/>
    </row>
    <row r="344">
      <c r="A344" s="167"/>
      <c r="E344" s="158"/>
      <c r="H344" s="158"/>
      <c r="K344" s="158"/>
    </row>
    <row r="345">
      <c r="A345" s="167"/>
      <c r="E345" s="158"/>
      <c r="H345" s="158"/>
      <c r="K345" s="158"/>
    </row>
    <row r="346">
      <c r="A346" s="167"/>
      <c r="E346" s="158"/>
      <c r="H346" s="158"/>
      <c r="K346" s="158"/>
    </row>
    <row r="347">
      <c r="A347" s="167"/>
      <c r="E347" s="158"/>
      <c r="H347" s="158"/>
      <c r="K347" s="158"/>
    </row>
    <row r="348">
      <c r="A348" s="167"/>
      <c r="E348" s="158"/>
      <c r="H348" s="158"/>
      <c r="K348" s="158"/>
    </row>
    <row r="349">
      <c r="A349" s="167"/>
      <c r="E349" s="158"/>
      <c r="H349" s="158"/>
      <c r="K349" s="158"/>
    </row>
    <row r="350">
      <c r="A350" s="167"/>
      <c r="E350" s="158"/>
      <c r="H350" s="158"/>
      <c r="K350" s="158"/>
    </row>
    <row r="351">
      <c r="A351" s="167"/>
      <c r="E351" s="158"/>
      <c r="H351" s="158"/>
      <c r="K351" s="158"/>
    </row>
    <row r="352">
      <c r="A352" s="167"/>
      <c r="E352" s="158"/>
      <c r="H352" s="158"/>
      <c r="K352" s="158"/>
    </row>
    <row r="353">
      <c r="A353" s="167"/>
      <c r="E353" s="158"/>
      <c r="H353" s="158"/>
      <c r="K353" s="158"/>
    </row>
    <row r="354">
      <c r="A354" s="167"/>
      <c r="E354" s="158"/>
      <c r="H354" s="158"/>
      <c r="K354" s="158"/>
    </row>
    <row r="355">
      <c r="A355" s="167"/>
      <c r="E355" s="158"/>
      <c r="H355" s="158"/>
      <c r="K355" s="158"/>
    </row>
    <row r="356">
      <c r="A356" s="167"/>
      <c r="E356" s="158"/>
      <c r="H356" s="158"/>
      <c r="K356" s="158"/>
    </row>
    <row r="357">
      <c r="A357" s="167"/>
      <c r="E357" s="158"/>
      <c r="H357" s="158"/>
      <c r="K357" s="158"/>
    </row>
    <row r="358">
      <c r="A358" s="167"/>
      <c r="E358" s="158"/>
      <c r="H358" s="158"/>
      <c r="K358" s="158"/>
    </row>
    <row r="359">
      <c r="A359" s="167"/>
      <c r="E359" s="158"/>
      <c r="H359" s="158"/>
      <c r="K359" s="158"/>
    </row>
    <row r="360">
      <c r="A360" s="167"/>
      <c r="E360" s="158"/>
      <c r="H360" s="158"/>
      <c r="K360" s="158"/>
    </row>
    <row r="361">
      <c r="A361" s="167"/>
      <c r="E361" s="158"/>
      <c r="H361" s="158"/>
      <c r="K361" s="158"/>
    </row>
    <row r="362">
      <c r="A362" s="167"/>
      <c r="E362" s="158"/>
      <c r="H362" s="158"/>
      <c r="K362" s="158"/>
    </row>
    <row r="363">
      <c r="A363" s="167"/>
      <c r="E363" s="158"/>
      <c r="H363" s="158"/>
      <c r="K363" s="158"/>
    </row>
    <row r="364">
      <c r="A364" s="167"/>
      <c r="E364" s="158"/>
      <c r="H364" s="158"/>
      <c r="K364" s="158"/>
    </row>
    <row r="365">
      <c r="A365" s="167"/>
      <c r="E365" s="158"/>
      <c r="H365" s="158"/>
      <c r="K365" s="158"/>
    </row>
    <row r="366">
      <c r="A366" s="167"/>
      <c r="E366" s="158"/>
      <c r="H366" s="158"/>
      <c r="K366" s="158"/>
    </row>
    <row r="367">
      <c r="A367" s="167"/>
      <c r="E367" s="158"/>
      <c r="H367" s="158"/>
      <c r="K367" s="158"/>
    </row>
    <row r="368">
      <c r="A368" s="167"/>
      <c r="E368" s="158"/>
      <c r="H368" s="158"/>
      <c r="K368" s="158"/>
    </row>
    <row r="369">
      <c r="A369" s="167"/>
      <c r="E369" s="158"/>
      <c r="H369" s="158"/>
      <c r="K369" s="158"/>
    </row>
    <row r="370">
      <c r="A370" s="167"/>
      <c r="E370" s="158"/>
      <c r="H370" s="158"/>
      <c r="K370" s="158"/>
    </row>
    <row r="371">
      <c r="A371" s="167"/>
      <c r="E371" s="158"/>
      <c r="H371" s="158"/>
      <c r="K371" s="158"/>
    </row>
    <row r="372">
      <c r="A372" s="167"/>
      <c r="E372" s="158"/>
      <c r="H372" s="158"/>
      <c r="K372" s="158"/>
    </row>
    <row r="373">
      <c r="A373" s="167"/>
      <c r="E373" s="158"/>
      <c r="H373" s="158"/>
      <c r="K373" s="158"/>
    </row>
    <row r="374">
      <c r="A374" s="167"/>
      <c r="E374" s="158"/>
      <c r="H374" s="158"/>
      <c r="K374" s="158"/>
    </row>
    <row r="375">
      <c r="A375" s="167"/>
      <c r="E375" s="158"/>
      <c r="H375" s="158"/>
      <c r="K375" s="158"/>
    </row>
    <row r="376">
      <c r="A376" s="167"/>
      <c r="E376" s="158"/>
      <c r="H376" s="158"/>
      <c r="K376" s="158"/>
    </row>
    <row r="377">
      <c r="A377" s="167"/>
      <c r="E377" s="158"/>
      <c r="H377" s="158"/>
      <c r="K377" s="158"/>
    </row>
    <row r="378">
      <c r="A378" s="167"/>
      <c r="E378" s="158"/>
      <c r="H378" s="158"/>
      <c r="K378" s="158"/>
    </row>
    <row r="379">
      <c r="A379" s="167"/>
      <c r="E379" s="158"/>
      <c r="H379" s="158"/>
      <c r="K379" s="158"/>
    </row>
    <row r="380">
      <c r="A380" s="167"/>
      <c r="E380" s="158"/>
      <c r="H380" s="158"/>
      <c r="K380" s="158"/>
    </row>
    <row r="381">
      <c r="A381" s="167"/>
      <c r="E381" s="158"/>
      <c r="H381" s="158"/>
      <c r="K381" s="158"/>
    </row>
    <row r="382">
      <c r="A382" s="167"/>
      <c r="E382" s="158"/>
      <c r="H382" s="158"/>
      <c r="K382" s="158"/>
    </row>
    <row r="383">
      <c r="A383" s="167"/>
      <c r="E383" s="158"/>
      <c r="H383" s="158"/>
      <c r="K383" s="158"/>
    </row>
    <row r="384">
      <c r="A384" s="167"/>
      <c r="E384" s="158"/>
      <c r="H384" s="158"/>
      <c r="K384" s="158"/>
    </row>
    <row r="385">
      <c r="A385" s="167"/>
      <c r="E385" s="158"/>
      <c r="H385" s="158"/>
      <c r="K385" s="158"/>
    </row>
    <row r="386">
      <c r="A386" s="167"/>
      <c r="E386" s="158"/>
      <c r="H386" s="158"/>
      <c r="K386" s="158"/>
    </row>
    <row r="387">
      <c r="A387" s="167"/>
      <c r="E387" s="158"/>
      <c r="H387" s="158"/>
      <c r="K387" s="158"/>
    </row>
    <row r="388">
      <c r="A388" s="167"/>
      <c r="E388" s="158"/>
      <c r="H388" s="158"/>
      <c r="K388" s="158"/>
    </row>
    <row r="389">
      <c r="A389" s="167"/>
      <c r="E389" s="158"/>
      <c r="H389" s="158"/>
      <c r="K389" s="158"/>
    </row>
    <row r="390">
      <c r="A390" s="167"/>
      <c r="E390" s="158"/>
      <c r="H390" s="158"/>
      <c r="K390" s="158"/>
    </row>
    <row r="391">
      <c r="A391" s="167"/>
      <c r="E391" s="158"/>
      <c r="H391" s="158"/>
      <c r="K391" s="158"/>
    </row>
    <row r="392">
      <c r="A392" s="167"/>
      <c r="E392" s="158"/>
      <c r="H392" s="158"/>
      <c r="K392" s="158"/>
    </row>
    <row r="393">
      <c r="A393" s="167"/>
      <c r="E393" s="158"/>
      <c r="H393" s="158"/>
      <c r="K393" s="158"/>
    </row>
    <row r="394">
      <c r="A394" s="167"/>
      <c r="E394" s="158"/>
      <c r="H394" s="158"/>
      <c r="K394" s="158"/>
    </row>
    <row r="395">
      <c r="A395" s="167"/>
      <c r="E395" s="158"/>
      <c r="H395" s="158"/>
      <c r="K395" s="158"/>
    </row>
    <row r="396">
      <c r="A396" s="167"/>
      <c r="E396" s="158"/>
      <c r="H396" s="158"/>
      <c r="K396" s="158"/>
    </row>
    <row r="397">
      <c r="A397" s="167"/>
      <c r="E397" s="158"/>
      <c r="H397" s="158"/>
      <c r="K397" s="158"/>
    </row>
    <row r="398">
      <c r="A398" s="167"/>
      <c r="E398" s="158"/>
      <c r="H398" s="158"/>
      <c r="K398" s="158"/>
    </row>
    <row r="399">
      <c r="A399" s="167"/>
      <c r="E399" s="158"/>
      <c r="H399" s="158"/>
      <c r="K399" s="158"/>
    </row>
    <row r="400">
      <c r="A400" s="167"/>
      <c r="E400" s="158"/>
      <c r="H400" s="158"/>
      <c r="K400" s="158"/>
    </row>
    <row r="401">
      <c r="A401" s="167"/>
      <c r="E401" s="158"/>
      <c r="H401" s="158"/>
      <c r="K401" s="158"/>
    </row>
    <row r="402">
      <c r="A402" s="167"/>
      <c r="E402" s="158"/>
      <c r="H402" s="158"/>
      <c r="K402" s="158"/>
    </row>
    <row r="403">
      <c r="A403" s="167"/>
      <c r="E403" s="158"/>
      <c r="H403" s="158"/>
      <c r="K403" s="158"/>
    </row>
    <row r="404">
      <c r="A404" s="167"/>
      <c r="E404" s="158"/>
      <c r="H404" s="158"/>
      <c r="K404" s="158"/>
    </row>
    <row r="405">
      <c r="A405" s="167"/>
      <c r="E405" s="158"/>
      <c r="H405" s="158"/>
      <c r="K405" s="158"/>
    </row>
    <row r="406">
      <c r="A406" s="167"/>
      <c r="E406" s="158"/>
      <c r="H406" s="158"/>
      <c r="K406" s="158"/>
    </row>
    <row r="407">
      <c r="A407" s="167"/>
      <c r="E407" s="158"/>
      <c r="H407" s="158"/>
      <c r="K407" s="158"/>
    </row>
    <row r="408">
      <c r="A408" s="167"/>
      <c r="E408" s="158"/>
      <c r="H408" s="158"/>
      <c r="K408" s="158"/>
    </row>
    <row r="409">
      <c r="A409" s="167"/>
      <c r="E409" s="158"/>
      <c r="H409" s="158"/>
      <c r="K409" s="158"/>
    </row>
    <row r="410">
      <c r="A410" s="167"/>
      <c r="E410" s="158"/>
      <c r="H410" s="158"/>
      <c r="K410" s="158"/>
    </row>
    <row r="411">
      <c r="A411" s="167"/>
      <c r="E411" s="158"/>
      <c r="H411" s="158"/>
      <c r="K411" s="158"/>
    </row>
    <row r="412">
      <c r="A412" s="167"/>
      <c r="E412" s="158"/>
      <c r="H412" s="158"/>
      <c r="K412" s="158"/>
    </row>
    <row r="413">
      <c r="A413" s="167"/>
      <c r="E413" s="158"/>
      <c r="H413" s="158"/>
      <c r="K413" s="158"/>
    </row>
    <row r="414">
      <c r="A414" s="167"/>
      <c r="E414" s="158"/>
      <c r="H414" s="158"/>
      <c r="K414" s="158"/>
    </row>
    <row r="415">
      <c r="A415" s="167"/>
      <c r="E415" s="158"/>
      <c r="H415" s="158"/>
      <c r="K415" s="158"/>
    </row>
    <row r="416">
      <c r="A416" s="167"/>
      <c r="E416" s="158"/>
      <c r="H416" s="158"/>
      <c r="K416" s="158"/>
    </row>
    <row r="417">
      <c r="A417" s="167"/>
      <c r="E417" s="158"/>
      <c r="H417" s="158"/>
      <c r="K417" s="158"/>
    </row>
    <row r="418">
      <c r="A418" s="167"/>
      <c r="E418" s="158"/>
      <c r="H418" s="158"/>
      <c r="K418" s="158"/>
    </row>
    <row r="419">
      <c r="A419" s="167"/>
      <c r="E419" s="158"/>
      <c r="H419" s="158"/>
      <c r="K419" s="158"/>
    </row>
    <row r="420">
      <c r="A420" s="167"/>
      <c r="E420" s="158"/>
      <c r="H420" s="158"/>
      <c r="K420" s="158"/>
    </row>
    <row r="421">
      <c r="A421" s="167"/>
      <c r="E421" s="158"/>
      <c r="H421" s="158"/>
      <c r="K421" s="158"/>
    </row>
    <row r="422">
      <c r="A422" s="167"/>
      <c r="E422" s="158"/>
      <c r="H422" s="158"/>
      <c r="K422" s="158"/>
    </row>
    <row r="423">
      <c r="A423" s="167"/>
      <c r="E423" s="158"/>
      <c r="H423" s="158"/>
      <c r="K423" s="158"/>
    </row>
    <row r="424">
      <c r="A424" s="167"/>
      <c r="E424" s="158"/>
      <c r="H424" s="158"/>
      <c r="K424" s="158"/>
    </row>
    <row r="425">
      <c r="A425" s="167"/>
      <c r="E425" s="158"/>
      <c r="H425" s="158"/>
      <c r="K425" s="158"/>
    </row>
    <row r="426">
      <c r="A426" s="167"/>
      <c r="E426" s="158"/>
      <c r="H426" s="158"/>
      <c r="K426" s="158"/>
    </row>
    <row r="427">
      <c r="A427" s="167"/>
      <c r="E427" s="158"/>
      <c r="H427" s="158"/>
      <c r="K427" s="158"/>
    </row>
    <row r="428">
      <c r="A428" s="167"/>
      <c r="E428" s="158"/>
      <c r="H428" s="158"/>
      <c r="K428" s="158"/>
    </row>
    <row r="429">
      <c r="A429" s="167"/>
      <c r="E429" s="158"/>
      <c r="H429" s="158"/>
      <c r="K429" s="158"/>
    </row>
    <row r="430">
      <c r="A430" s="167"/>
      <c r="E430" s="158"/>
      <c r="H430" s="158"/>
      <c r="K430" s="158"/>
    </row>
    <row r="431">
      <c r="A431" s="167"/>
      <c r="E431" s="158"/>
      <c r="H431" s="158"/>
      <c r="K431" s="158"/>
    </row>
    <row r="432">
      <c r="A432" s="167"/>
      <c r="E432" s="158"/>
      <c r="H432" s="158"/>
      <c r="K432" s="158"/>
    </row>
    <row r="433">
      <c r="A433" s="167"/>
      <c r="E433" s="158"/>
      <c r="H433" s="158"/>
      <c r="K433" s="158"/>
    </row>
    <row r="434">
      <c r="A434" s="167"/>
      <c r="E434" s="158"/>
      <c r="H434" s="158"/>
      <c r="K434" s="158"/>
    </row>
    <row r="435">
      <c r="A435" s="167"/>
      <c r="E435" s="158"/>
      <c r="H435" s="158"/>
      <c r="K435" s="158"/>
    </row>
    <row r="436">
      <c r="A436" s="167"/>
      <c r="E436" s="158"/>
      <c r="H436" s="158"/>
      <c r="K436" s="158"/>
    </row>
    <row r="437">
      <c r="A437" s="167"/>
      <c r="E437" s="158"/>
      <c r="H437" s="158"/>
      <c r="K437" s="158"/>
    </row>
    <row r="438">
      <c r="A438" s="167"/>
      <c r="E438" s="158"/>
      <c r="H438" s="158"/>
      <c r="K438" s="158"/>
    </row>
    <row r="439">
      <c r="A439" s="167"/>
      <c r="E439" s="158"/>
      <c r="H439" s="158"/>
      <c r="K439" s="158"/>
    </row>
    <row r="440">
      <c r="A440" s="167"/>
      <c r="E440" s="158"/>
      <c r="H440" s="158"/>
      <c r="K440" s="158"/>
    </row>
    <row r="441">
      <c r="A441" s="167"/>
      <c r="E441" s="158"/>
      <c r="H441" s="158"/>
      <c r="K441" s="158"/>
    </row>
    <row r="442">
      <c r="A442" s="167"/>
      <c r="E442" s="158"/>
      <c r="H442" s="158"/>
      <c r="K442" s="158"/>
    </row>
    <row r="443">
      <c r="A443" s="167"/>
      <c r="E443" s="158"/>
      <c r="H443" s="158"/>
      <c r="K443" s="158"/>
    </row>
    <row r="444">
      <c r="A444" s="167"/>
      <c r="E444" s="158"/>
      <c r="H444" s="158"/>
      <c r="K444" s="158"/>
    </row>
    <row r="445">
      <c r="A445" s="167"/>
      <c r="E445" s="158"/>
      <c r="H445" s="158"/>
      <c r="K445" s="158"/>
    </row>
    <row r="446">
      <c r="A446" s="167"/>
      <c r="E446" s="158"/>
      <c r="H446" s="158"/>
      <c r="K446" s="158"/>
    </row>
    <row r="447">
      <c r="A447" s="167"/>
      <c r="E447" s="158"/>
      <c r="H447" s="158"/>
      <c r="K447" s="158"/>
    </row>
    <row r="448">
      <c r="A448" s="167"/>
      <c r="E448" s="158"/>
      <c r="H448" s="158"/>
      <c r="K448" s="158"/>
    </row>
    <row r="449">
      <c r="A449" s="167"/>
      <c r="E449" s="158"/>
      <c r="H449" s="158"/>
      <c r="K449" s="158"/>
    </row>
    <row r="450">
      <c r="A450" s="167"/>
      <c r="E450" s="158"/>
      <c r="H450" s="158"/>
      <c r="K450" s="158"/>
    </row>
    <row r="451">
      <c r="A451" s="167"/>
      <c r="E451" s="158"/>
      <c r="H451" s="158"/>
      <c r="K451" s="158"/>
    </row>
    <row r="452">
      <c r="A452" s="167"/>
      <c r="E452" s="158"/>
      <c r="H452" s="158"/>
      <c r="K452" s="158"/>
    </row>
    <row r="453">
      <c r="A453" s="167"/>
      <c r="E453" s="158"/>
      <c r="H453" s="158"/>
      <c r="K453" s="158"/>
    </row>
    <row r="454">
      <c r="A454" s="167"/>
      <c r="E454" s="158"/>
      <c r="H454" s="158"/>
      <c r="K454" s="158"/>
    </row>
    <row r="455">
      <c r="A455" s="167"/>
      <c r="E455" s="158"/>
      <c r="H455" s="158"/>
      <c r="K455" s="158"/>
    </row>
    <row r="456">
      <c r="A456" s="167"/>
      <c r="E456" s="158"/>
      <c r="H456" s="158"/>
      <c r="K456" s="158"/>
    </row>
    <row r="457">
      <c r="A457" s="167"/>
      <c r="E457" s="158"/>
      <c r="H457" s="158"/>
      <c r="K457" s="158"/>
    </row>
    <row r="458">
      <c r="A458" s="167"/>
      <c r="E458" s="158"/>
      <c r="H458" s="158"/>
      <c r="K458" s="158"/>
    </row>
    <row r="459">
      <c r="A459" s="167"/>
      <c r="E459" s="158"/>
      <c r="H459" s="158"/>
      <c r="K459" s="158"/>
    </row>
    <row r="460">
      <c r="A460" s="167"/>
      <c r="E460" s="158"/>
      <c r="H460" s="158"/>
      <c r="K460" s="158"/>
    </row>
    <row r="461">
      <c r="A461" s="167"/>
      <c r="E461" s="158"/>
      <c r="H461" s="158"/>
      <c r="K461" s="158"/>
    </row>
    <row r="462">
      <c r="A462" s="167"/>
      <c r="E462" s="158"/>
      <c r="H462" s="158"/>
      <c r="K462" s="158"/>
    </row>
    <row r="463">
      <c r="A463" s="167"/>
      <c r="E463" s="158"/>
      <c r="H463" s="158"/>
      <c r="K463" s="158"/>
    </row>
    <row r="464">
      <c r="A464" s="167"/>
      <c r="E464" s="158"/>
      <c r="H464" s="158"/>
      <c r="K464" s="158"/>
    </row>
    <row r="465">
      <c r="A465" s="167"/>
      <c r="E465" s="158"/>
      <c r="H465" s="158"/>
      <c r="K465" s="158"/>
    </row>
    <row r="466">
      <c r="A466" s="167"/>
      <c r="E466" s="158"/>
      <c r="H466" s="158"/>
      <c r="K466" s="158"/>
    </row>
    <row r="467">
      <c r="A467" s="167"/>
      <c r="E467" s="158"/>
      <c r="H467" s="158"/>
      <c r="K467" s="158"/>
    </row>
    <row r="468">
      <c r="A468" s="167"/>
      <c r="E468" s="158"/>
      <c r="H468" s="158"/>
      <c r="K468" s="158"/>
    </row>
    <row r="469">
      <c r="A469" s="167"/>
      <c r="E469" s="158"/>
      <c r="H469" s="158"/>
      <c r="K469" s="158"/>
    </row>
    <row r="470">
      <c r="A470" s="167"/>
      <c r="E470" s="158"/>
      <c r="H470" s="158"/>
      <c r="K470" s="158"/>
    </row>
    <row r="471">
      <c r="A471" s="167"/>
      <c r="E471" s="158"/>
      <c r="H471" s="158"/>
      <c r="K471" s="158"/>
    </row>
    <row r="472">
      <c r="A472" s="167"/>
      <c r="E472" s="158"/>
      <c r="H472" s="158"/>
      <c r="K472" s="158"/>
    </row>
    <row r="473">
      <c r="A473" s="167"/>
      <c r="E473" s="158"/>
      <c r="H473" s="158"/>
      <c r="K473" s="158"/>
    </row>
    <row r="474">
      <c r="A474" s="167"/>
      <c r="E474" s="158"/>
      <c r="H474" s="158"/>
      <c r="K474" s="158"/>
    </row>
    <row r="475">
      <c r="A475" s="167"/>
      <c r="E475" s="158"/>
      <c r="H475" s="158"/>
      <c r="K475" s="158"/>
    </row>
    <row r="476">
      <c r="A476" s="167"/>
      <c r="E476" s="158"/>
      <c r="H476" s="158"/>
      <c r="K476" s="158"/>
    </row>
    <row r="477">
      <c r="A477" s="167"/>
      <c r="E477" s="158"/>
      <c r="H477" s="158"/>
      <c r="K477" s="158"/>
    </row>
    <row r="478">
      <c r="A478" s="167"/>
      <c r="E478" s="158"/>
      <c r="H478" s="158"/>
      <c r="K478" s="158"/>
    </row>
    <row r="479">
      <c r="A479" s="167"/>
      <c r="E479" s="158"/>
      <c r="H479" s="158"/>
      <c r="K479" s="158"/>
    </row>
    <row r="480">
      <c r="A480" s="167"/>
      <c r="E480" s="158"/>
      <c r="H480" s="158"/>
      <c r="K480" s="158"/>
    </row>
    <row r="481">
      <c r="A481" s="167"/>
      <c r="E481" s="158"/>
      <c r="H481" s="158"/>
      <c r="K481" s="158"/>
    </row>
    <row r="482">
      <c r="A482" s="167"/>
      <c r="E482" s="158"/>
      <c r="H482" s="158"/>
      <c r="K482" s="158"/>
    </row>
    <row r="483">
      <c r="A483" s="167"/>
      <c r="E483" s="158"/>
      <c r="H483" s="158"/>
      <c r="K483" s="158"/>
    </row>
    <row r="484">
      <c r="A484" s="167"/>
      <c r="E484" s="158"/>
      <c r="H484" s="158"/>
      <c r="K484" s="158"/>
    </row>
    <row r="485">
      <c r="A485" s="167"/>
      <c r="E485" s="158"/>
      <c r="H485" s="158"/>
      <c r="K485" s="158"/>
    </row>
    <row r="486">
      <c r="A486" s="167"/>
      <c r="E486" s="158"/>
      <c r="H486" s="158"/>
      <c r="K486" s="158"/>
    </row>
    <row r="487">
      <c r="A487" s="167"/>
      <c r="E487" s="158"/>
      <c r="H487" s="158"/>
      <c r="K487" s="158"/>
    </row>
    <row r="488">
      <c r="A488" s="167"/>
      <c r="E488" s="158"/>
      <c r="H488" s="158"/>
      <c r="K488" s="158"/>
    </row>
    <row r="489">
      <c r="A489" s="167"/>
      <c r="E489" s="158"/>
      <c r="H489" s="158"/>
      <c r="K489" s="158"/>
    </row>
    <row r="490">
      <c r="A490" s="167"/>
      <c r="E490" s="158"/>
      <c r="H490" s="158"/>
      <c r="K490" s="158"/>
    </row>
    <row r="491">
      <c r="A491" s="167"/>
      <c r="E491" s="158"/>
      <c r="H491" s="158"/>
      <c r="K491" s="158"/>
    </row>
    <row r="492">
      <c r="A492" s="167"/>
      <c r="E492" s="158"/>
      <c r="H492" s="158"/>
      <c r="K492" s="158"/>
    </row>
    <row r="493">
      <c r="A493" s="167"/>
      <c r="E493" s="158"/>
      <c r="H493" s="158"/>
      <c r="K493" s="158"/>
    </row>
    <row r="494">
      <c r="A494" s="167"/>
      <c r="E494" s="158"/>
      <c r="H494" s="158"/>
      <c r="K494" s="158"/>
    </row>
    <row r="495">
      <c r="A495" s="167"/>
      <c r="E495" s="158"/>
      <c r="H495" s="158"/>
      <c r="K495" s="158"/>
    </row>
    <row r="496">
      <c r="A496" s="167"/>
      <c r="E496" s="158"/>
      <c r="H496" s="158"/>
      <c r="K496" s="158"/>
    </row>
    <row r="497">
      <c r="A497" s="167"/>
      <c r="E497" s="158"/>
      <c r="H497" s="158"/>
      <c r="K497" s="158"/>
    </row>
    <row r="498">
      <c r="A498" s="167"/>
      <c r="E498" s="158"/>
      <c r="H498" s="158"/>
      <c r="K498" s="158"/>
    </row>
    <row r="499">
      <c r="A499" s="167"/>
      <c r="E499" s="158"/>
      <c r="H499" s="158"/>
      <c r="K499" s="158"/>
    </row>
    <row r="500">
      <c r="A500" s="167"/>
      <c r="E500" s="158"/>
      <c r="H500" s="158"/>
      <c r="K500" s="158"/>
    </row>
    <row r="501">
      <c r="A501" s="167"/>
      <c r="E501" s="158"/>
      <c r="H501" s="158"/>
      <c r="K501" s="158"/>
    </row>
    <row r="502">
      <c r="A502" s="167"/>
      <c r="E502" s="158"/>
      <c r="H502" s="158"/>
      <c r="K502" s="158"/>
    </row>
    <row r="503">
      <c r="A503" s="167"/>
      <c r="E503" s="158"/>
      <c r="H503" s="158"/>
      <c r="K503" s="158"/>
    </row>
    <row r="504">
      <c r="A504" s="167"/>
      <c r="E504" s="158"/>
      <c r="H504" s="158"/>
      <c r="K504" s="158"/>
    </row>
    <row r="505">
      <c r="A505" s="167"/>
      <c r="E505" s="158"/>
      <c r="H505" s="158"/>
      <c r="K505" s="158"/>
    </row>
    <row r="506">
      <c r="A506" s="167"/>
      <c r="E506" s="158"/>
      <c r="H506" s="158"/>
      <c r="K506" s="158"/>
    </row>
    <row r="507">
      <c r="A507" s="167"/>
      <c r="E507" s="158"/>
      <c r="H507" s="158"/>
      <c r="K507" s="158"/>
    </row>
    <row r="508">
      <c r="A508" s="167"/>
      <c r="E508" s="158"/>
      <c r="H508" s="158"/>
      <c r="K508" s="158"/>
    </row>
    <row r="509">
      <c r="A509" s="167"/>
      <c r="E509" s="158"/>
      <c r="H509" s="158"/>
      <c r="K509" s="158"/>
    </row>
    <row r="510">
      <c r="A510" s="167"/>
      <c r="E510" s="158"/>
      <c r="H510" s="158"/>
      <c r="K510" s="158"/>
    </row>
    <row r="511">
      <c r="A511" s="167"/>
      <c r="E511" s="158"/>
      <c r="H511" s="158"/>
      <c r="K511" s="158"/>
    </row>
    <row r="512">
      <c r="A512" s="167"/>
      <c r="E512" s="158"/>
      <c r="H512" s="158"/>
      <c r="K512" s="158"/>
    </row>
    <row r="513">
      <c r="A513" s="167"/>
      <c r="E513" s="158"/>
      <c r="H513" s="158"/>
      <c r="K513" s="158"/>
    </row>
    <row r="514">
      <c r="A514" s="167"/>
      <c r="E514" s="158"/>
      <c r="H514" s="158"/>
      <c r="K514" s="158"/>
    </row>
    <row r="515">
      <c r="A515" s="167"/>
      <c r="E515" s="158"/>
      <c r="H515" s="158"/>
      <c r="K515" s="158"/>
    </row>
    <row r="516">
      <c r="A516" s="167"/>
      <c r="E516" s="158"/>
      <c r="H516" s="158"/>
      <c r="K516" s="158"/>
    </row>
    <row r="517">
      <c r="A517" s="167"/>
      <c r="E517" s="158"/>
      <c r="H517" s="158"/>
      <c r="K517" s="158"/>
    </row>
    <row r="518">
      <c r="A518" s="167"/>
      <c r="E518" s="158"/>
      <c r="H518" s="158"/>
      <c r="K518" s="158"/>
    </row>
    <row r="519">
      <c r="A519" s="167"/>
      <c r="E519" s="158"/>
      <c r="H519" s="158"/>
      <c r="K519" s="158"/>
    </row>
    <row r="520">
      <c r="A520" s="167"/>
      <c r="E520" s="158"/>
      <c r="H520" s="158"/>
      <c r="K520" s="158"/>
    </row>
    <row r="521">
      <c r="A521" s="167"/>
      <c r="E521" s="158"/>
      <c r="H521" s="158"/>
      <c r="K521" s="158"/>
    </row>
    <row r="522">
      <c r="A522" s="167"/>
      <c r="E522" s="158"/>
      <c r="H522" s="158"/>
      <c r="K522" s="158"/>
    </row>
    <row r="523">
      <c r="A523" s="167"/>
      <c r="E523" s="158"/>
      <c r="H523" s="158"/>
      <c r="K523" s="158"/>
    </row>
    <row r="524">
      <c r="A524" s="167"/>
      <c r="E524" s="158"/>
      <c r="H524" s="158"/>
      <c r="K524" s="158"/>
    </row>
    <row r="525">
      <c r="A525" s="167"/>
      <c r="E525" s="158"/>
      <c r="H525" s="158"/>
      <c r="K525" s="158"/>
    </row>
    <row r="526">
      <c r="A526" s="167"/>
      <c r="E526" s="158"/>
      <c r="H526" s="158"/>
      <c r="K526" s="158"/>
    </row>
    <row r="527">
      <c r="A527" s="167"/>
      <c r="E527" s="158"/>
      <c r="H527" s="158"/>
      <c r="K527" s="158"/>
    </row>
    <row r="528">
      <c r="A528" s="167"/>
      <c r="E528" s="158"/>
      <c r="H528" s="158"/>
      <c r="K528" s="158"/>
    </row>
    <row r="529">
      <c r="A529" s="167"/>
      <c r="E529" s="158"/>
      <c r="H529" s="158"/>
      <c r="K529" s="158"/>
    </row>
    <row r="530">
      <c r="A530" s="167"/>
      <c r="E530" s="158"/>
      <c r="H530" s="158"/>
      <c r="K530" s="158"/>
    </row>
    <row r="531">
      <c r="A531" s="167"/>
      <c r="E531" s="158"/>
      <c r="H531" s="158"/>
      <c r="K531" s="158"/>
    </row>
    <row r="532">
      <c r="A532" s="167"/>
      <c r="E532" s="158"/>
      <c r="H532" s="158"/>
      <c r="K532" s="158"/>
    </row>
    <row r="533">
      <c r="A533" s="167"/>
      <c r="E533" s="158"/>
      <c r="H533" s="158"/>
      <c r="K533" s="158"/>
    </row>
    <row r="534">
      <c r="A534" s="167"/>
      <c r="E534" s="158"/>
      <c r="H534" s="158"/>
      <c r="K534" s="158"/>
    </row>
    <row r="535">
      <c r="A535" s="167"/>
      <c r="E535" s="158"/>
      <c r="H535" s="158"/>
      <c r="K535" s="158"/>
    </row>
    <row r="536">
      <c r="A536" s="167"/>
      <c r="E536" s="158"/>
      <c r="H536" s="158"/>
      <c r="K536" s="158"/>
    </row>
    <row r="537">
      <c r="A537" s="167"/>
      <c r="E537" s="158"/>
      <c r="H537" s="158"/>
      <c r="K537" s="158"/>
    </row>
    <row r="538">
      <c r="A538" s="167"/>
      <c r="E538" s="158"/>
      <c r="H538" s="158"/>
      <c r="K538" s="158"/>
    </row>
    <row r="539">
      <c r="A539" s="167"/>
      <c r="E539" s="158"/>
      <c r="H539" s="158"/>
      <c r="K539" s="158"/>
    </row>
    <row r="540">
      <c r="A540" s="167"/>
      <c r="E540" s="158"/>
      <c r="H540" s="158"/>
      <c r="K540" s="158"/>
    </row>
    <row r="541">
      <c r="A541" s="167"/>
      <c r="E541" s="158"/>
      <c r="H541" s="158"/>
      <c r="K541" s="158"/>
    </row>
    <row r="542">
      <c r="A542" s="167"/>
      <c r="E542" s="158"/>
      <c r="H542" s="158"/>
      <c r="K542" s="158"/>
    </row>
    <row r="543">
      <c r="A543" s="167"/>
      <c r="E543" s="158"/>
      <c r="H543" s="158"/>
      <c r="K543" s="158"/>
    </row>
    <row r="544">
      <c r="A544" s="167"/>
      <c r="E544" s="158"/>
      <c r="H544" s="158"/>
      <c r="K544" s="158"/>
    </row>
    <row r="545">
      <c r="A545" s="167"/>
      <c r="E545" s="158"/>
      <c r="H545" s="158"/>
      <c r="K545" s="158"/>
    </row>
    <row r="546">
      <c r="A546" s="167"/>
      <c r="E546" s="158"/>
      <c r="H546" s="158"/>
      <c r="K546" s="158"/>
    </row>
    <row r="547">
      <c r="A547" s="167"/>
      <c r="E547" s="158"/>
      <c r="H547" s="158"/>
      <c r="K547" s="158"/>
    </row>
    <row r="548">
      <c r="A548" s="167"/>
      <c r="E548" s="158"/>
      <c r="H548" s="158"/>
      <c r="K548" s="158"/>
    </row>
    <row r="549">
      <c r="A549" s="167"/>
      <c r="E549" s="158"/>
      <c r="H549" s="158"/>
      <c r="K549" s="158"/>
    </row>
    <row r="550">
      <c r="A550" s="167"/>
      <c r="E550" s="158"/>
      <c r="H550" s="158"/>
      <c r="K550" s="158"/>
    </row>
    <row r="551">
      <c r="A551" s="167"/>
      <c r="E551" s="158"/>
      <c r="H551" s="158"/>
      <c r="K551" s="158"/>
    </row>
    <row r="552">
      <c r="A552" s="167"/>
      <c r="E552" s="158"/>
      <c r="H552" s="158"/>
      <c r="K552" s="158"/>
    </row>
    <row r="553">
      <c r="A553" s="167"/>
      <c r="E553" s="158"/>
      <c r="H553" s="158"/>
      <c r="K553" s="158"/>
    </row>
    <row r="554">
      <c r="A554" s="167"/>
      <c r="E554" s="158"/>
      <c r="H554" s="158"/>
      <c r="K554" s="158"/>
    </row>
    <row r="555">
      <c r="A555" s="167"/>
      <c r="E555" s="158"/>
      <c r="H555" s="158"/>
      <c r="K555" s="158"/>
    </row>
    <row r="556">
      <c r="A556" s="167"/>
      <c r="E556" s="158"/>
      <c r="H556" s="158"/>
      <c r="K556" s="158"/>
    </row>
    <row r="557">
      <c r="A557" s="167"/>
      <c r="E557" s="158"/>
      <c r="H557" s="158"/>
      <c r="K557" s="158"/>
    </row>
    <row r="558">
      <c r="A558" s="167"/>
      <c r="E558" s="158"/>
      <c r="H558" s="158"/>
      <c r="K558" s="158"/>
    </row>
    <row r="559">
      <c r="A559" s="167"/>
      <c r="E559" s="158"/>
      <c r="H559" s="158"/>
      <c r="K559" s="158"/>
    </row>
    <row r="560">
      <c r="A560" s="167"/>
      <c r="E560" s="158"/>
      <c r="H560" s="158"/>
      <c r="K560" s="158"/>
    </row>
    <row r="561">
      <c r="A561" s="167"/>
      <c r="E561" s="158"/>
      <c r="H561" s="158"/>
      <c r="K561" s="158"/>
    </row>
    <row r="562">
      <c r="A562" s="167"/>
      <c r="E562" s="158"/>
      <c r="H562" s="158"/>
      <c r="K562" s="158"/>
    </row>
    <row r="563">
      <c r="A563" s="167"/>
      <c r="E563" s="158"/>
      <c r="H563" s="158"/>
      <c r="K563" s="158"/>
    </row>
    <row r="564">
      <c r="A564" s="167"/>
      <c r="E564" s="158"/>
      <c r="H564" s="158"/>
      <c r="K564" s="158"/>
    </row>
    <row r="565">
      <c r="A565" s="167"/>
      <c r="E565" s="158"/>
      <c r="H565" s="158"/>
      <c r="K565" s="158"/>
    </row>
    <row r="566">
      <c r="A566" s="167"/>
      <c r="E566" s="158"/>
      <c r="H566" s="158"/>
      <c r="K566" s="158"/>
    </row>
    <row r="567">
      <c r="A567" s="167"/>
      <c r="E567" s="158"/>
      <c r="H567" s="158"/>
      <c r="K567" s="158"/>
    </row>
    <row r="568">
      <c r="A568" s="167"/>
      <c r="E568" s="158"/>
      <c r="H568" s="158"/>
      <c r="K568" s="158"/>
    </row>
    <row r="569">
      <c r="A569" s="167"/>
      <c r="E569" s="158"/>
      <c r="H569" s="158"/>
      <c r="K569" s="158"/>
    </row>
    <row r="570">
      <c r="A570" s="167"/>
      <c r="E570" s="158"/>
      <c r="H570" s="158"/>
      <c r="K570" s="158"/>
    </row>
    <row r="571">
      <c r="A571" s="167"/>
      <c r="E571" s="158"/>
      <c r="H571" s="158"/>
      <c r="K571" s="158"/>
    </row>
    <row r="572">
      <c r="A572" s="167"/>
      <c r="E572" s="158"/>
      <c r="H572" s="158"/>
      <c r="K572" s="158"/>
    </row>
    <row r="573">
      <c r="A573" s="167"/>
      <c r="E573" s="158"/>
      <c r="H573" s="158"/>
      <c r="K573" s="158"/>
    </row>
    <row r="574">
      <c r="A574" s="167"/>
      <c r="E574" s="158"/>
      <c r="H574" s="158"/>
      <c r="K574" s="158"/>
    </row>
    <row r="575">
      <c r="A575" s="167"/>
      <c r="E575" s="158"/>
      <c r="H575" s="158"/>
      <c r="K575" s="158"/>
    </row>
    <row r="576">
      <c r="A576" s="167"/>
      <c r="E576" s="158"/>
      <c r="H576" s="158"/>
      <c r="K576" s="158"/>
    </row>
    <row r="577">
      <c r="A577" s="167"/>
      <c r="E577" s="158"/>
      <c r="H577" s="158"/>
      <c r="K577" s="158"/>
    </row>
    <row r="578">
      <c r="A578" s="167"/>
      <c r="E578" s="158"/>
      <c r="H578" s="158"/>
      <c r="K578" s="158"/>
    </row>
    <row r="579">
      <c r="A579" s="167"/>
      <c r="E579" s="158"/>
      <c r="H579" s="158"/>
      <c r="K579" s="158"/>
    </row>
    <row r="580">
      <c r="A580" s="167"/>
      <c r="E580" s="158"/>
      <c r="H580" s="158"/>
      <c r="K580" s="158"/>
    </row>
    <row r="581">
      <c r="A581" s="167"/>
      <c r="E581" s="158"/>
      <c r="H581" s="158"/>
      <c r="K581" s="158"/>
    </row>
    <row r="582">
      <c r="A582" s="167"/>
      <c r="E582" s="158"/>
      <c r="H582" s="158"/>
      <c r="K582" s="158"/>
    </row>
    <row r="583">
      <c r="A583" s="167"/>
      <c r="E583" s="158"/>
      <c r="H583" s="158"/>
      <c r="K583" s="158"/>
    </row>
    <row r="584">
      <c r="A584" s="167"/>
      <c r="E584" s="158"/>
      <c r="H584" s="158"/>
      <c r="K584" s="158"/>
    </row>
    <row r="585">
      <c r="A585" s="167"/>
      <c r="E585" s="158"/>
      <c r="H585" s="158"/>
      <c r="K585" s="158"/>
    </row>
    <row r="586">
      <c r="A586" s="167"/>
      <c r="E586" s="158"/>
      <c r="H586" s="158"/>
      <c r="K586" s="158"/>
    </row>
    <row r="587">
      <c r="A587" s="167"/>
      <c r="E587" s="158"/>
      <c r="H587" s="158"/>
      <c r="K587" s="158"/>
    </row>
    <row r="588">
      <c r="A588" s="167"/>
      <c r="E588" s="158"/>
      <c r="H588" s="158"/>
      <c r="K588" s="158"/>
    </row>
    <row r="589">
      <c r="A589" s="167"/>
      <c r="E589" s="158"/>
      <c r="H589" s="158"/>
      <c r="K589" s="158"/>
    </row>
    <row r="590">
      <c r="A590" s="167"/>
      <c r="E590" s="158"/>
      <c r="H590" s="158"/>
      <c r="K590" s="158"/>
    </row>
    <row r="591">
      <c r="A591" s="167"/>
      <c r="E591" s="158"/>
      <c r="H591" s="158"/>
      <c r="K591" s="158"/>
    </row>
    <row r="592">
      <c r="A592" s="167"/>
      <c r="E592" s="158"/>
      <c r="H592" s="158"/>
      <c r="K592" s="158"/>
    </row>
    <row r="593">
      <c r="A593" s="167"/>
      <c r="E593" s="158"/>
      <c r="H593" s="158"/>
      <c r="K593" s="158"/>
    </row>
    <row r="594">
      <c r="A594" s="167"/>
      <c r="E594" s="158"/>
      <c r="H594" s="158"/>
      <c r="K594" s="158"/>
    </row>
    <row r="595">
      <c r="A595" s="167"/>
      <c r="E595" s="158"/>
      <c r="H595" s="158"/>
      <c r="K595" s="158"/>
    </row>
    <row r="596">
      <c r="A596" s="167"/>
      <c r="E596" s="158"/>
      <c r="H596" s="158"/>
      <c r="K596" s="158"/>
    </row>
    <row r="597">
      <c r="A597" s="167"/>
      <c r="E597" s="158"/>
      <c r="H597" s="158"/>
      <c r="K597" s="158"/>
    </row>
    <row r="598">
      <c r="A598" s="167"/>
      <c r="E598" s="158"/>
      <c r="H598" s="158"/>
      <c r="K598" s="158"/>
    </row>
    <row r="599">
      <c r="A599" s="167"/>
      <c r="E599" s="158"/>
      <c r="H599" s="158"/>
      <c r="K599" s="158"/>
    </row>
    <row r="600">
      <c r="A600" s="167"/>
      <c r="E600" s="158"/>
      <c r="H600" s="158"/>
      <c r="K600" s="158"/>
    </row>
    <row r="601">
      <c r="A601" s="167"/>
      <c r="E601" s="158"/>
      <c r="H601" s="158"/>
      <c r="K601" s="158"/>
    </row>
    <row r="602">
      <c r="A602" s="167"/>
      <c r="E602" s="158"/>
      <c r="H602" s="158"/>
      <c r="K602" s="158"/>
    </row>
    <row r="603">
      <c r="A603" s="167"/>
      <c r="E603" s="158"/>
      <c r="H603" s="158"/>
      <c r="K603" s="158"/>
    </row>
    <row r="604">
      <c r="A604" s="167"/>
      <c r="E604" s="158"/>
      <c r="H604" s="158"/>
      <c r="K604" s="158"/>
    </row>
    <row r="605">
      <c r="A605" s="167"/>
      <c r="E605" s="158"/>
      <c r="H605" s="158"/>
      <c r="K605" s="158"/>
    </row>
    <row r="606">
      <c r="A606" s="167"/>
      <c r="E606" s="158"/>
      <c r="H606" s="158"/>
      <c r="K606" s="158"/>
    </row>
    <row r="607">
      <c r="A607" s="167"/>
      <c r="E607" s="158"/>
      <c r="H607" s="158"/>
      <c r="K607" s="158"/>
    </row>
    <row r="608">
      <c r="A608" s="167"/>
      <c r="E608" s="158"/>
      <c r="H608" s="158"/>
      <c r="K608" s="158"/>
    </row>
    <row r="609">
      <c r="A609" s="167"/>
      <c r="E609" s="158"/>
      <c r="H609" s="158"/>
      <c r="K609" s="158"/>
    </row>
    <row r="610">
      <c r="A610" s="167"/>
      <c r="E610" s="158"/>
      <c r="H610" s="158"/>
      <c r="K610" s="158"/>
    </row>
    <row r="611">
      <c r="A611" s="167"/>
      <c r="E611" s="158"/>
      <c r="H611" s="158"/>
      <c r="K611" s="158"/>
    </row>
    <row r="612">
      <c r="A612" s="167"/>
      <c r="E612" s="158"/>
      <c r="H612" s="158"/>
      <c r="K612" s="158"/>
    </row>
    <row r="613">
      <c r="A613" s="167"/>
      <c r="E613" s="158"/>
      <c r="H613" s="158"/>
      <c r="K613" s="158"/>
    </row>
    <row r="614">
      <c r="A614" s="167"/>
      <c r="E614" s="158"/>
      <c r="H614" s="158"/>
      <c r="K614" s="158"/>
    </row>
    <row r="615">
      <c r="A615" s="167"/>
      <c r="E615" s="158"/>
      <c r="H615" s="158"/>
      <c r="K615" s="158"/>
    </row>
    <row r="616">
      <c r="A616" s="167"/>
      <c r="E616" s="158"/>
      <c r="H616" s="158"/>
      <c r="K616" s="158"/>
    </row>
    <row r="617">
      <c r="A617" s="167"/>
      <c r="E617" s="158"/>
      <c r="H617" s="158"/>
      <c r="K617" s="158"/>
    </row>
    <row r="618">
      <c r="A618" s="167"/>
      <c r="E618" s="158"/>
      <c r="H618" s="158"/>
      <c r="K618" s="158"/>
    </row>
    <row r="619">
      <c r="A619" s="167"/>
      <c r="E619" s="158"/>
      <c r="H619" s="158"/>
      <c r="K619" s="158"/>
    </row>
    <row r="620">
      <c r="A620" s="167"/>
      <c r="E620" s="158"/>
      <c r="H620" s="158"/>
      <c r="K620" s="158"/>
    </row>
    <row r="621">
      <c r="A621" s="167"/>
      <c r="E621" s="158"/>
      <c r="H621" s="158"/>
      <c r="K621" s="158"/>
    </row>
    <row r="622">
      <c r="A622" s="167"/>
      <c r="E622" s="158"/>
      <c r="H622" s="158"/>
      <c r="K622" s="158"/>
    </row>
    <row r="623">
      <c r="A623" s="167"/>
      <c r="E623" s="158"/>
      <c r="H623" s="158"/>
      <c r="K623" s="158"/>
    </row>
    <row r="624">
      <c r="A624" s="167"/>
      <c r="E624" s="158"/>
      <c r="H624" s="158"/>
      <c r="K624" s="158"/>
    </row>
    <row r="625">
      <c r="A625" s="167"/>
      <c r="E625" s="158"/>
      <c r="H625" s="158"/>
      <c r="K625" s="158"/>
    </row>
    <row r="626">
      <c r="A626" s="167"/>
      <c r="E626" s="158"/>
      <c r="H626" s="158"/>
      <c r="K626" s="158"/>
    </row>
    <row r="627">
      <c r="A627" s="167"/>
      <c r="E627" s="158"/>
      <c r="H627" s="158"/>
      <c r="K627" s="158"/>
    </row>
    <row r="628">
      <c r="A628" s="167"/>
      <c r="E628" s="158"/>
      <c r="H628" s="158"/>
      <c r="K628" s="158"/>
    </row>
    <row r="629">
      <c r="A629" s="167"/>
      <c r="E629" s="158"/>
      <c r="H629" s="158"/>
      <c r="K629" s="158"/>
    </row>
    <row r="630">
      <c r="A630" s="167"/>
      <c r="E630" s="158"/>
      <c r="H630" s="158"/>
      <c r="K630" s="158"/>
    </row>
    <row r="631">
      <c r="A631" s="167"/>
      <c r="E631" s="158"/>
      <c r="H631" s="158"/>
      <c r="K631" s="158"/>
    </row>
    <row r="632">
      <c r="A632" s="167"/>
      <c r="E632" s="158"/>
      <c r="H632" s="158"/>
      <c r="K632" s="158"/>
    </row>
    <row r="633">
      <c r="A633" s="167"/>
      <c r="E633" s="158"/>
      <c r="H633" s="158"/>
      <c r="K633" s="158"/>
    </row>
    <row r="634">
      <c r="A634" s="167"/>
      <c r="E634" s="158"/>
      <c r="H634" s="158"/>
      <c r="K634" s="158"/>
    </row>
    <row r="635">
      <c r="A635" s="167"/>
      <c r="E635" s="158"/>
      <c r="H635" s="158"/>
      <c r="K635" s="158"/>
    </row>
    <row r="636">
      <c r="A636" s="167"/>
      <c r="E636" s="158"/>
      <c r="H636" s="158"/>
      <c r="K636" s="158"/>
    </row>
    <row r="637">
      <c r="A637" s="167"/>
      <c r="E637" s="158"/>
      <c r="H637" s="158"/>
      <c r="K637" s="158"/>
    </row>
    <row r="638">
      <c r="A638" s="167"/>
      <c r="E638" s="158"/>
      <c r="H638" s="158"/>
      <c r="K638" s="158"/>
    </row>
    <row r="639">
      <c r="A639" s="167"/>
      <c r="E639" s="158"/>
      <c r="H639" s="158"/>
      <c r="K639" s="158"/>
    </row>
    <row r="640">
      <c r="A640" s="167"/>
      <c r="E640" s="158"/>
      <c r="H640" s="158"/>
      <c r="K640" s="158"/>
    </row>
    <row r="641">
      <c r="A641" s="167"/>
      <c r="E641" s="158"/>
      <c r="H641" s="158"/>
      <c r="K641" s="158"/>
    </row>
    <row r="642">
      <c r="A642" s="167"/>
      <c r="E642" s="158"/>
      <c r="H642" s="158"/>
      <c r="K642" s="158"/>
    </row>
    <row r="643">
      <c r="A643" s="167"/>
      <c r="E643" s="158"/>
      <c r="H643" s="158"/>
      <c r="K643" s="158"/>
    </row>
    <row r="644">
      <c r="A644" s="167"/>
      <c r="E644" s="158"/>
      <c r="H644" s="158"/>
      <c r="K644" s="158"/>
    </row>
    <row r="645">
      <c r="A645" s="167"/>
      <c r="E645" s="158"/>
      <c r="H645" s="158"/>
      <c r="K645" s="158"/>
    </row>
    <row r="646">
      <c r="A646" s="167"/>
      <c r="E646" s="158"/>
      <c r="H646" s="158"/>
      <c r="K646" s="158"/>
    </row>
    <row r="647">
      <c r="A647" s="167"/>
      <c r="E647" s="158"/>
      <c r="H647" s="158"/>
      <c r="K647" s="158"/>
    </row>
    <row r="648">
      <c r="A648" s="167"/>
      <c r="E648" s="158"/>
      <c r="H648" s="158"/>
      <c r="K648" s="158"/>
    </row>
    <row r="649">
      <c r="A649" s="167"/>
      <c r="E649" s="158"/>
      <c r="H649" s="158"/>
      <c r="K649" s="158"/>
    </row>
    <row r="650">
      <c r="A650" s="167"/>
      <c r="E650" s="158"/>
      <c r="H650" s="158"/>
      <c r="K650" s="158"/>
    </row>
    <row r="651">
      <c r="A651" s="167"/>
      <c r="E651" s="158"/>
      <c r="H651" s="158"/>
      <c r="K651" s="158"/>
    </row>
    <row r="652">
      <c r="A652" s="167"/>
      <c r="E652" s="158"/>
      <c r="H652" s="158"/>
      <c r="K652" s="158"/>
    </row>
    <row r="653">
      <c r="A653" s="167"/>
      <c r="E653" s="158"/>
      <c r="H653" s="158"/>
      <c r="K653" s="158"/>
    </row>
    <row r="654">
      <c r="A654" s="167"/>
      <c r="E654" s="158"/>
      <c r="H654" s="158"/>
      <c r="K654" s="158"/>
    </row>
    <row r="655">
      <c r="A655" s="167"/>
      <c r="E655" s="158"/>
      <c r="H655" s="158"/>
      <c r="K655" s="158"/>
    </row>
    <row r="656">
      <c r="A656" s="167"/>
      <c r="E656" s="158"/>
      <c r="H656" s="158"/>
      <c r="K656" s="158"/>
    </row>
    <row r="657">
      <c r="A657" s="167"/>
      <c r="E657" s="158"/>
      <c r="H657" s="158"/>
      <c r="K657" s="158"/>
    </row>
    <row r="658">
      <c r="A658" s="167"/>
      <c r="E658" s="158"/>
      <c r="H658" s="158"/>
      <c r="K658" s="158"/>
    </row>
    <row r="659">
      <c r="A659" s="167"/>
      <c r="E659" s="158"/>
      <c r="H659" s="158"/>
      <c r="K659" s="158"/>
    </row>
    <row r="660">
      <c r="A660" s="167"/>
      <c r="E660" s="158"/>
      <c r="H660" s="158"/>
      <c r="K660" s="158"/>
    </row>
    <row r="661">
      <c r="A661" s="167"/>
      <c r="E661" s="158"/>
      <c r="H661" s="158"/>
      <c r="K661" s="158"/>
    </row>
    <row r="662">
      <c r="A662" s="167"/>
      <c r="E662" s="158"/>
      <c r="H662" s="158"/>
      <c r="K662" s="158"/>
    </row>
    <row r="663">
      <c r="A663" s="167"/>
      <c r="E663" s="158"/>
      <c r="H663" s="158"/>
      <c r="K663" s="158"/>
    </row>
    <row r="664">
      <c r="A664" s="167"/>
      <c r="E664" s="158"/>
      <c r="H664" s="158"/>
      <c r="K664" s="158"/>
    </row>
    <row r="665">
      <c r="A665" s="167"/>
      <c r="E665" s="158"/>
      <c r="H665" s="158"/>
      <c r="K665" s="158"/>
    </row>
    <row r="666">
      <c r="A666" s="167"/>
      <c r="E666" s="158"/>
      <c r="H666" s="158"/>
      <c r="K666" s="158"/>
    </row>
    <row r="667">
      <c r="A667" s="167"/>
      <c r="E667" s="158"/>
      <c r="H667" s="158"/>
      <c r="K667" s="158"/>
    </row>
    <row r="668">
      <c r="A668" s="167"/>
      <c r="E668" s="158"/>
      <c r="H668" s="158"/>
      <c r="K668" s="158"/>
    </row>
    <row r="669">
      <c r="A669" s="167"/>
      <c r="E669" s="158"/>
      <c r="H669" s="158"/>
      <c r="K669" s="158"/>
    </row>
    <row r="670">
      <c r="A670" s="167"/>
      <c r="E670" s="158"/>
      <c r="H670" s="158"/>
      <c r="K670" s="158"/>
    </row>
    <row r="671">
      <c r="A671" s="167"/>
      <c r="E671" s="158"/>
      <c r="H671" s="158"/>
      <c r="K671" s="158"/>
    </row>
    <row r="672">
      <c r="A672" s="167"/>
      <c r="E672" s="158"/>
      <c r="H672" s="158"/>
      <c r="K672" s="158"/>
    </row>
    <row r="673">
      <c r="A673" s="167"/>
      <c r="E673" s="158"/>
      <c r="H673" s="158"/>
      <c r="K673" s="158"/>
    </row>
    <row r="674">
      <c r="A674" s="167"/>
      <c r="E674" s="158"/>
      <c r="H674" s="158"/>
      <c r="K674" s="158"/>
    </row>
    <row r="675">
      <c r="A675" s="167"/>
      <c r="E675" s="158"/>
      <c r="H675" s="158"/>
      <c r="K675" s="158"/>
    </row>
    <row r="676">
      <c r="A676" s="167"/>
      <c r="E676" s="158"/>
      <c r="H676" s="158"/>
      <c r="K676" s="158"/>
    </row>
    <row r="677">
      <c r="A677" s="167"/>
      <c r="E677" s="158"/>
      <c r="H677" s="158"/>
      <c r="K677" s="158"/>
    </row>
    <row r="678">
      <c r="A678" s="167"/>
      <c r="E678" s="158"/>
      <c r="H678" s="158"/>
      <c r="K678" s="158"/>
    </row>
    <row r="679">
      <c r="A679" s="167"/>
      <c r="E679" s="158"/>
      <c r="H679" s="158"/>
      <c r="K679" s="158"/>
    </row>
    <row r="680">
      <c r="A680" s="167"/>
      <c r="E680" s="158"/>
      <c r="H680" s="158"/>
      <c r="K680" s="158"/>
    </row>
    <row r="681">
      <c r="A681" s="167"/>
      <c r="E681" s="158"/>
      <c r="H681" s="158"/>
      <c r="K681" s="158"/>
    </row>
    <row r="682">
      <c r="A682" s="167"/>
      <c r="E682" s="158"/>
      <c r="H682" s="158"/>
      <c r="K682" s="158"/>
    </row>
    <row r="683">
      <c r="A683" s="167"/>
      <c r="E683" s="158"/>
      <c r="H683" s="158"/>
      <c r="K683" s="158"/>
    </row>
    <row r="684">
      <c r="A684" s="167"/>
      <c r="E684" s="158"/>
      <c r="H684" s="158"/>
      <c r="K684" s="158"/>
    </row>
    <row r="685">
      <c r="A685" s="167"/>
      <c r="E685" s="158"/>
      <c r="H685" s="158"/>
      <c r="K685" s="158"/>
    </row>
    <row r="686">
      <c r="A686" s="167"/>
      <c r="E686" s="158"/>
      <c r="H686" s="158"/>
      <c r="K686" s="158"/>
    </row>
    <row r="687">
      <c r="A687" s="167"/>
      <c r="E687" s="158"/>
      <c r="H687" s="158"/>
      <c r="K687" s="158"/>
    </row>
    <row r="688">
      <c r="A688" s="167"/>
      <c r="E688" s="158"/>
      <c r="H688" s="158"/>
      <c r="K688" s="158"/>
    </row>
    <row r="689">
      <c r="A689" s="167"/>
      <c r="E689" s="158"/>
      <c r="H689" s="158"/>
      <c r="K689" s="158"/>
    </row>
    <row r="690">
      <c r="A690" s="167"/>
      <c r="E690" s="158"/>
      <c r="H690" s="158"/>
      <c r="K690" s="158"/>
    </row>
    <row r="691">
      <c r="A691" s="167"/>
      <c r="E691" s="158"/>
      <c r="H691" s="158"/>
      <c r="K691" s="158"/>
    </row>
    <row r="692">
      <c r="A692" s="167"/>
      <c r="E692" s="158"/>
      <c r="H692" s="158"/>
      <c r="K692" s="158"/>
    </row>
    <row r="693">
      <c r="A693" s="167"/>
      <c r="E693" s="158"/>
      <c r="H693" s="158"/>
      <c r="K693" s="158"/>
    </row>
    <row r="694">
      <c r="A694" s="167"/>
      <c r="E694" s="158"/>
      <c r="H694" s="158"/>
      <c r="K694" s="158"/>
    </row>
    <row r="695">
      <c r="A695" s="167"/>
      <c r="E695" s="158"/>
      <c r="H695" s="158"/>
      <c r="K695" s="158"/>
    </row>
    <row r="696">
      <c r="A696" s="167"/>
      <c r="E696" s="158"/>
      <c r="H696" s="158"/>
      <c r="K696" s="158"/>
    </row>
    <row r="697">
      <c r="A697" s="167"/>
      <c r="E697" s="158"/>
      <c r="H697" s="158"/>
      <c r="K697" s="158"/>
    </row>
    <row r="698">
      <c r="A698" s="167"/>
      <c r="E698" s="158"/>
      <c r="H698" s="158"/>
      <c r="K698" s="158"/>
    </row>
    <row r="699">
      <c r="A699" s="167"/>
      <c r="E699" s="158"/>
      <c r="H699" s="158"/>
      <c r="K699" s="158"/>
    </row>
    <row r="700">
      <c r="A700" s="167"/>
      <c r="E700" s="158"/>
      <c r="H700" s="158"/>
      <c r="K700" s="158"/>
    </row>
    <row r="701">
      <c r="A701" s="167"/>
      <c r="E701" s="158"/>
      <c r="H701" s="158"/>
      <c r="K701" s="158"/>
    </row>
    <row r="702">
      <c r="A702" s="167"/>
      <c r="E702" s="158"/>
      <c r="H702" s="158"/>
      <c r="K702" s="158"/>
    </row>
    <row r="703">
      <c r="A703" s="167"/>
      <c r="E703" s="158"/>
      <c r="H703" s="158"/>
      <c r="K703" s="158"/>
    </row>
    <row r="704">
      <c r="A704" s="167"/>
      <c r="E704" s="158"/>
      <c r="H704" s="158"/>
      <c r="K704" s="158"/>
    </row>
    <row r="705">
      <c r="A705" s="167"/>
      <c r="E705" s="158"/>
      <c r="H705" s="158"/>
      <c r="K705" s="158"/>
    </row>
    <row r="706">
      <c r="A706" s="167"/>
      <c r="E706" s="158"/>
      <c r="H706" s="158"/>
      <c r="K706" s="158"/>
    </row>
    <row r="707">
      <c r="A707" s="167"/>
      <c r="E707" s="158"/>
      <c r="H707" s="158"/>
      <c r="K707" s="158"/>
    </row>
    <row r="708">
      <c r="A708" s="167"/>
      <c r="E708" s="158"/>
      <c r="H708" s="158"/>
      <c r="K708" s="158"/>
    </row>
    <row r="709">
      <c r="A709" s="167"/>
      <c r="E709" s="158"/>
      <c r="H709" s="158"/>
      <c r="K709" s="158"/>
    </row>
    <row r="710">
      <c r="A710" s="167"/>
      <c r="E710" s="158"/>
      <c r="H710" s="158"/>
      <c r="K710" s="158"/>
    </row>
    <row r="711">
      <c r="A711" s="167"/>
      <c r="E711" s="158"/>
      <c r="H711" s="158"/>
      <c r="K711" s="158"/>
    </row>
    <row r="712">
      <c r="A712" s="167"/>
      <c r="E712" s="158"/>
      <c r="H712" s="158"/>
      <c r="K712" s="158"/>
    </row>
    <row r="713">
      <c r="A713" s="167"/>
      <c r="E713" s="158"/>
      <c r="H713" s="158"/>
      <c r="K713" s="158"/>
    </row>
    <row r="714">
      <c r="A714" s="167"/>
      <c r="E714" s="158"/>
      <c r="H714" s="158"/>
      <c r="K714" s="158"/>
    </row>
    <row r="715">
      <c r="A715" s="167"/>
      <c r="E715" s="158"/>
      <c r="H715" s="158"/>
      <c r="K715" s="158"/>
    </row>
    <row r="716">
      <c r="A716" s="167"/>
      <c r="E716" s="158"/>
      <c r="H716" s="158"/>
      <c r="K716" s="158"/>
    </row>
    <row r="717">
      <c r="A717" s="167"/>
      <c r="E717" s="158"/>
      <c r="H717" s="158"/>
      <c r="K717" s="158"/>
    </row>
    <row r="718">
      <c r="A718" s="167"/>
      <c r="E718" s="158"/>
      <c r="H718" s="158"/>
      <c r="K718" s="158"/>
    </row>
    <row r="719">
      <c r="A719" s="167"/>
      <c r="E719" s="158"/>
      <c r="H719" s="158"/>
      <c r="K719" s="158"/>
    </row>
    <row r="720">
      <c r="A720" s="167"/>
      <c r="E720" s="158"/>
      <c r="H720" s="158"/>
      <c r="K720" s="158"/>
    </row>
    <row r="721">
      <c r="A721" s="167"/>
      <c r="E721" s="158"/>
      <c r="H721" s="158"/>
      <c r="K721" s="158"/>
    </row>
    <row r="722">
      <c r="A722" s="167"/>
      <c r="E722" s="158"/>
      <c r="H722" s="158"/>
      <c r="K722" s="158"/>
    </row>
    <row r="723">
      <c r="A723" s="167"/>
      <c r="E723" s="158"/>
      <c r="H723" s="158"/>
      <c r="K723" s="158"/>
    </row>
    <row r="724">
      <c r="A724" s="167"/>
      <c r="E724" s="158"/>
      <c r="H724" s="158"/>
      <c r="K724" s="158"/>
    </row>
    <row r="725">
      <c r="A725" s="167"/>
      <c r="E725" s="158"/>
      <c r="H725" s="158"/>
      <c r="K725" s="158"/>
    </row>
    <row r="726">
      <c r="A726" s="167"/>
      <c r="E726" s="158"/>
      <c r="H726" s="158"/>
      <c r="K726" s="158"/>
    </row>
    <row r="727">
      <c r="A727" s="167"/>
      <c r="E727" s="158"/>
      <c r="H727" s="158"/>
      <c r="K727" s="158"/>
    </row>
    <row r="728">
      <c r="A728" s="167"/>
      <c r="E728" s="158"/>
      <c r="H728" s="158"/>
      <c r="K728" s="158"/>
    </row>
    <row r="729">
      <c r="A729" s="167"/>
      <c r="E729" s="158"/>
      <c r="H729" s="158"/>
      <c r="K729" s="158"/>
    </row>
    <row r="730">
      <c r="A730" s="167"/>
      <c r="E730" s="158"/>
      <c r="H730" s="158"/>
      <c r="K730" s="158"/>
    </row>
    <row r="731">
      <c r="A731" s="167"/>
      <c r="E731" s="158"/>
      <c r="H731" s="158"/>
      <c r="K731" s="158"/>
    </row>
    <row r="732">
      <c r="A732" s="167"/>
      <c r="E732" s="158"/>
      <c r="H732" s="158"/>
      <c r="K732" s="158"/>
    </row>
    <row r="733">
      <c r="A733" s="167"/>
      <c r="E733" s="158"/>
      <c r="H733" s="158"/>
      <c r="K733" s="158"/>
    </row>
    <row r="734">
      <c r="A734" s="167"/>
      <c r="E734" s="158"/>
      <c r="H734" s="158"/>
      <c r="K734" s="158"/>
    </row>
    <row r="735">
      <c r="A735" s="167"/>
      <c r="E735" s="158"/>
      <c r="H735" s="158"/>
      <c r="K735" s="158"/>
    </row>
    <row r="736">
      <c r="A736" s="167"/>
      <c r="E736" s="158"/>
      <c r="H736" s="158"/>
      <c r="K736" s="158"/>
    </row>
    <row r="737">
      <c r="A737" s="167"/>
      <c r="E737" s="158"/>
      <c r="H737" s="158"/>
      <c r="K737" s="158"/>
    </row>
    <row r="738">
      <c r="A738" s="167"/>
      <c r="E738" s="158"/>
      <c r="H738" s="158"/>
      <c r="K738" s="158"/>
    </row>
    <row r="739">
      <c r="A739" s="167"/>
      <c r="E739" s="158"/>
      <c r="H739" s="158"/>
      <c r="K739" s="158"/>
    </row>
    <row r="740">
      <c r="A740" s="167"/>
      <c r="E740" s="158"/>
      <c r="H740" s="158"/>
      <c r="K740" s="158"/>
    </row>
    <row r="741">
      <c r="A741" s="167"/>
      <c r="E741" s="158"/>
      <c r="H741" s="158"/>
      <c r="K741" s="158"/>
    </row>
    <row r="742">
      <c r="A742" s="167"/>
      <c r="E742" s="158"/>
      <c r="H742" s="158"/>
      <c r="K742" s="158"/>
    </row>
    <row r="743">
      <c r="A743" s="167"/>
      <c r="E743" s="158"/>
      <c r="H743" s="158"/>
      <c r="K743" s="158"/>
    </row>
    <row r="744">
      <c r="A744" s="167"/>
      <c r="E744" s="158"/>
      <c r="H744" s="158"/>
      <c r="K744" s="158"/>
    </row>
    <row r="745">
      <c r="A745" s="167"/>
      <c r="E745" s="158"/>
      <c r="H745" s="158"/>
      <c r="K745" s="158"/>
    </row>
    <row r="746">
      <c r="A746" s="167"/>
      <c r="E746" s="158"/>
      <c r="H746" s="158"/>
      <c r="K746" s="158"/>
    </row>
    <row r="747">
      <c r="A747" s="167"/>
      <c r="E747" s="158"/>
      <c r="H747" s="158"/>
      <c r="K747" s="158"/>
    </row>
    <row r="748">
      <c r="A748" s="167"/>
      <c r="E748" s="158"/>
      <c r="H748" s="158"/>
      <c r="K748" s="158"/>
    </row>
    <row r="749">
      <c r="A749" s="167"/>
      <c r="E749" s="158"/>
      <c r="H749" s="158"/>
      <c r="K749" s="158"/>
    </row>
    <row r="750">
      <c r="A750" s="167"/>
      <c r="E750" s="158"/>
      <c r="H750" s="158"/>
      <c r="K750" s="158"/>
    </row>
    <row r="751">
      <c r="A751" s="167"/>
      <c r="E751" s="158"/>
      <c r="H751" s="158"/>
      <c r="K751" s="158"/>
    </row>
    <row r="752">
      <c r="A752" s="167"/>
      <c r="E752" s="158"/>
      <c r="H752" s="158"/>
      <c r="K752" s="158"/>
    </row>
    <row r="753">
      <c r="A753" s="167"/>
      <c r="E753" s="158"/>
      <c r="H753" s="158"/>
      <c r="K753" s="158"/>
    </row>
    <row r="754">
      <c r="A754" s="167"/>
      <c r="E754" s="158"/>
      <c r="H754" s="158"/>
      <c r="K754" s="158"/>
    </row>
    <row r="755">
      <c r="A755" s="167"/>
      <c r="E755" s="158"/>
      <c r="H755" s="158"/>
      <c r="K755" s="158"/>
    </row>
    <row r="756">
      <c r="A756" s="167"/>
      <c r="E756" s="158"/>
      <c r="H756" s="158"/>
      <c r="K756" s="158"/>
    </row>
    <row r="757">
      <c r="A757" s="167"/>
      <c r="E757" s="158"/>
      <c r="H757" s="158"/>
      <c r="K757" s="158"/>
    </row>
    <row r="758">
      <c r="A758" s="167"/>
      <c r="E758" s="158"/>
      <c r="H758" s="158"/>
      <c r="K758" s="158"/>
    </row>
    <row r="759">
      <c r="A759" s="167"/>
      <c r="E759" s="158"/>
      <c r="H759" s="158"/>
      <c r="K759" s="158"/>
    </row>
    <row r="760">
      <c r="A760" s="167"/>
      <c r="E760" s="158"/>
      <c r="H760" s="158"/>
      <c r="K760" s="158"/>
    </row>
    <row r="761">
      <c r="A761" s="167"/>
      <c r="E761" s="158"/>
      <c r="H761" s="158"/>
      <c r="K761" s="158"/>
    </row>
    <row r="762">
      <c r="A762" s="167"/>
      <c r="E762" s="158"/>
      <c r="H762" s="158"/>
      <c r="K762" s="158"/>
    </row>
    <row r="763">
      <c r="A763" s="167"/>
      <c r="E763" s="158"/>
      <c r="H763" s="158"/>
      <c r="K763" s="158"/>
    </row>
    <row r="764">
      <c r="A764" s="167"/>
      <c r="E764" s="158"/>
      <c r="H764" s="158"/>
      <c r="K764" s="158"/>
    </row>
    <row r="765">
      <c r="A765" s="167"/>
      <c r="E765" s="158"/>
      <c r="H765" s="158"/>
      <c r="K765" s="158"/>
    </row>
    <row r="766">
      <c r="A766" s="167"/>
      <c r="E766" s="158"/>
      <c r="H766" s="158"/>
      <c r="K766" s="158"/>
    </row>
    <row r="767">
      <c r="A767" s="167"/>
      <c r="E767" s="158"/>
      <c r="H767" s="158"/>
      <c r="K767" s="158"/>
    </row>
    <row r="768">
      <c r="A768" s="167"/>
      <c r="E768" s="158"/>
      <c r="H768" s="158"/>
      <c r="K768" s="158"/>
    </row>
    <row r="769">
      <c r="A769" s="167"/>
      <c r="E769" s="158"/>
      <c r="H769" s="158"/>
      <c r="K769" s="158"/>
    </row>
    <row r="770">
      <c r="A770" s="167"/>
      <c r="E770" s="158"/>
      <c r="H770" s="158"/>
      <c r="K770" s="158"/>
    </row>
    <row r="771">
      <c r="A771" s="167"/>
      <c r="E771" s="158"/>
      <c r="H771" s="158"/>
      <c r="K771" s="158"/>
    </row>
    <row r="772">
      <c r="A772" s="167"/>
      <c r="E772" s="158"/>
      <c r="H772" s="158"/>
      <c r="K772" s="158"/>
    </row>
    <row r="773">
      <c r="A773" s="167"/>
      <c r="E773" s="158"/>
      <c r="H773" s="158"/>
      <c r="K773" s="158"/>
    </row>
    <row r="774">
      <c r="A774" s="167"/>
      <c r="E774" s="158"/>
      <c r="H774" s="158"/>
      <c r="K774" s="158"/>
    </row>
    <row r="775">
      <c r="A775" s="167"/>
      <c r="E775" s="158"/>
      <c r="H775" s="158"/>
      <c r="K775" s="158"/>
    </row>
    <row r="776">
      <c r="A776" s="167"/>
      <c r="E776" s="158"/>
      <c r="H776" s="158"/>
      <c r="K776" s="158"/>
    </row>
    <row r="777">
      <c r="A777" s="167"/>
      <c r="E777" s="158"/>
      <c r="H777" s="158"/>
      <c r="K777" s="158"/>
    </row>
    <row r="778">
      <c r="A778" s="167"/>
      <c r="E778" s="158"/>
      <c r="H778" s="158"/>
      <c r="K778" s="158"/>
    </row>
    <row r="779">
      <c r="A779" s="167"/>
      <c r="E779" s="158"/>
      <c r="H779" s="158"/>
      <c r="K779" s="158"/>
    </row>
    <row r="780">
      <c r="A780" s="167"/>
      <c r="E780" s="158"/>
      <c r="H780" s="158"/>
      <c r="K780" s="158"/>
    </row>
    <row r="781">
      <c r="A781" s="167"/>
      <c r="E781" s="158"/>
      <c r="H781" s="158"/>
      <c r="K781" s="158"/>
    </row>
    <row r="782">
      <c r="A782" s="167"/>
      <c r="E782" s="158"/>
      <c r="H782" s="158"/>
      <c r="K782" s="158"/>
    </row>
    <row r="783">
      <c r="A783" s="167"/>
      <c r="E783" s="158"/>
      <c r="H783" s="158"/>
      <c r="K783" s="158"/>
    </row>
    <row r="784">
      <c r="A784" s="167"/>
      <c r="E784" s="158"/>
      <c r="H784" s="158"/>
      <c r="K784" s="158"/>
    </row>
    <row r="785">
      <c r="A785" s="167"/>
      <c r="E785" s="158"/>
      <c r="H785" s="158"/>
      <c r="K785" s="158"/>
    </row>
    <row r="786">
      <c r="A786" s="167"/>
      <c r="E786" s="158"/>
      <c r="H786" s="158"/>
      <c r="K786" s="158"/>
    </row>
    <row r="787">
      <c r="A787" s="167"/>
      <c r="E787" s="158"/>
      <c r="H787" s="158"/>
      <c r="K787" s="158"/>
    </row>
    <row r="788">
      <c r="A788" s="167"/>
      <c r="E788" s="158"/>
      <c r="H788" s="158"/>
      <c r="K788" s="158"/>
    </row>
    <row r="789">
      <c r="A789" s="167"/>
      <c r="E789" s="158"/>
      <c r="H789" s="158"/>
      <c r="K789" s="158"/>
    </row>
    <row r="790">
      <c r="A790" s="167"/>
      <c r="E790" s="158"/>
      <c r="H790" s="158"/>
      <c r="K790" s="158"/>
    </row>
    <row r="791">
      <c r="A791" s="167"/>
      <c r="E791" s="158"/>
      <c r="H791" s="158"/>
      <c r="K791" s="158"/>
    </row>
    <row r="792">
      <c r="A792" s="167"/>
      <c r="E792" s="158"/>
      <c r="H792" s="158"/>
      <c r="K792" s="158"/>
    </row>
    <row r="793">
      <c r="A793" s="167"/>
      <c r="E793" s="158"/>
      <c r="H793" s="158"/>
      <c r="K793" s="158"/>
    </row>
    <row r="794">
      <c r="A794" s="167"/>
      <c r="E794" s="158"/>
      <c r="H794" s="158"/>
      <c r="K794" s="158"/>
    </row>
    <row r="795">
      <c r="A795" s="167"/>
      <c r="E795" s="158"/>
      <c r="H795" s="158"/>
      <c r="K795" s="158"/>
    </row>
    <row r="796">
      <c r="A796" s="167"/>
      <c r="E796" s="158"/>
      <c r="H796" s="158"/>
      <c r="K796" s="158"/>
    </row>
    <row r="797">
      <c r="A797" s="167"/>
      <c r="E797" s="158"/>
      <c r="H797" s="158"/>
      <c r="K797" s="158"/>
    </row>
    <row r="798">
      <c r="A798" s="167"/>
      <c r="E798" s="158"/>
      <c r="H798" s="158"/>
      <c r="K798" s="158"/>
    </row>
    <row r="799">
      <c r="A799" s="167"/>
      <c r="E799" s="158"/>
      <c r="H799" s="158"/>
      <c r="K799" s="158"/>
    </row>
    <row r="800">
      <c r="A800" s="167"/>
      <c r="E800" s="158"/>
      <c r="H800" s="158"/>
      <c r="K800" s="158"/>
    </row>
    <row r="801">
      <c r="A801" s="167"/>
      <c r="E801" s="158"/>
      <c r="H801" s="158"/>
      <c r="K801" s="158"/>
    </row>
    <row r="802">
      <c r="A802" s="167"/>
      <c r="E802" s="158"/>
      <c r="H802" s="158"/>
      <c r="K802" s="158"/>
    </row>
    <row r="803">
      <c r="A803" s="167"/>
      <c r="E803" s="158"/>
      <c r="H803" s="158"/>
      <c r="K803" s="158"/>
    </row>
    <row r="804">
      <c r="A804" s="167"/>
      <c r="E804" s="158"/>
      <c r="H804" s="158"/>
      <c r="K804" s="158"/>
    </row>
    <row r="805">
      <c r="A805" s="167"/>
      <c r="E805" s="158"/>
      <c r="H805" s="158"/>
      <c r="K805" s="158"/>
    </row>
    <row r="806">
      <c r="A806" s="167"/>
      <c r="E806" s="158"/>
      <c r="H806" s="158"/>
      <c r="K806" s="158"/>
    </row>
    <row r="807">
      <c r="A807" s="167"/>
      <c r="E807" s="158"/>
      <c r="H807" s="158"/>
      <c r="K807" s="158"/>
    </row>
    <row r="808">
      <c r="A808" s="167"/>
      <c r="E808" s="158"/>
      <c r="H808" s="158"/>
      <c r="K808" s="158"/>
    </row>
    <row r="809">
      <c r="A809" s="167"/>
      <c r="E809" s="158"/>
      <c r="H809" s="158"/>
      <c r="K809" s="158"/>
    </row>
    <row r="810">
      <c r="A810" s="167"/>
      <c r="E810" s="158"/>
      <c r="H810" s="158"/>
      <c r="K810" s="158"/>
    </row>
    <row r="811">
      <c r="A811" s="167"/>
      <c r="E811" s="158"/>
      <c r="H811" s="158"/>
      <c r="K811" s="158"/>
    </row>
    <row r="812">
      <c r="A812" s="167"/>
      <c r="E812" s="158"/>
      <c r="H812" s="158"/>
      <c r="K812" s="158"/>
    </row>
    <row r="813">
      <c r="A813" s="167"/>
      <c r="E813" s="158"/>
      <c r="H813" s="158"/>
      <c r="K813" s="158"/>
    </row>
    <row r="814">
      <c r="A814" s="167"/>
      <c r="E814" s="158"/>
      <c r="H814" s="158"/>
      <c r="K814" s="158"/>
    </row>
    <row r="815">
      <c r="A815" s="167"/>
      <c r="E815" s="158"/>
      <c r="H815" s="158"/>
      <c r="K815" s="158"/>
    </row>
    <row r="816">
      <c r="A816" s="167"/>
      <c r="E816" s="158"/>
      <c r="H816" s="158"/>
      <c r="K816" s="158"/>
    </row>
    <row r="817">
      <c r="A817" s="167"/>
      <c r="E817" s="158"/>
      <c r="H817" s="158"/>
      <c r="K817" s="158"/>
    </row>
    <row r="818">
      <c r="A818" s="167"/>
      <c r="E818" s="158"/>
      <c r="H818" s="158"/>
      <c r="K818" s="158"/>
    </row>
    <row r="819">
      <c r="A819" s="167"/>
      <c r="E819" s="158"/>
      <c r="H819" s="158"/>
      <c r="K819" s="158"/>
    </row>
    <row r="820">
      <c r="A820" s="167"/>
      <c r="E820" s="158"/>
      <c r="H820" s="158"/>
      <c r="K820" s="158"/>
    </row>
    <row r="821">
      <c r="A821" s="167"/>
      <c r="E821" s="158"/>
      <c r="H821" s="158"/>
      <c r="K821" s="158"/>
    </row>
    <row r="822">
      <c r="A822" s="167"/>
      <c r="E822" s="158"/>
      <c r="H822" s="158"/>
      <c r="K822" s="158"/>
    </row>
    <row r="823">
      <c r="A823" s="167"/>
      <c r="E823" s="158"/>
      <c r="H823" s="158"/>
      <c r="K823" s="158"/>
    </row>
    <row r="824">
      <c r="A824" s="167"/>
      <c r="E824" s="158"/>
      <c r="H824" s="158"/>
      <c r="K824" s="158"/>
    </row>
    <row r="825">
      <c r="A825" s="167"/>
      <c r="E825" s="158"/>
      <c r="H825" s="158"/>
      <c r="K825" s="158"/>
    </row>
    <row r="826">
      <c r="A826" s="167"/>
      <c r="E826" s="158"/>
      <c r="H826" s="158"/>
      <c r="K826" s="158"/>
    </row>
    <row r="827">
      <c r="A827" s="167"/>
      <c r="E827" s="158"/>
      <c r="H827" s="158"/>
      <c r="K827" s="158"/>
    </row>
    <row r="828">
      <c r="A828" s="167"/>
      <c r="E828" s="158"/>
      <c r="H828" s="158"/>
      <c r="K828" s="158"/>
    </row>
    <row r="829">
      <c r="A829" s="167"/>
      <c r="E829" s="158"/>
      <c r="H829" s="158"/>
      <c r="K829" s="158"/>
    </row>
    <row r="830">
      <c r="A830" s="167"/>
      <c r="E830" s="158"/>
      <c r="H830" s="158"/>
      <c r="K830" s="158"/>
    </row>
    <row r="831">
      <c r="A831" s="167"/>
      <c r="E831" s="158"/>
      <c r="H831" s="158"/>
      <c r="K831" s="158"/>
    </row>
    <row r="832">
      <c r="A832" s="167"/>
      <c r="E832" s="158"/>
      <c r="H832" s="158"/>
      <c r="K832" s="158"/>
    </row>
    <row r="833">
      <c r="A833" s="167"/>
      <c r="E833" s="158"/>
      <c r="H833" s="158"/>
      <c r="K833" s="158"/>
    </row>
    <row r="834">
      <c r="A834" s="167"/>
      <c r="E834" s="158"/>
      <c r="H834" s="158"/>
      <c r="K834" s="158"/>
    </row>
    <row r="835">
      <c r="A835" s="167"/>
      <c r="E835" s="158"/>
      <c r="H835" s="158"/>
      <c r="K835" s="158"/>
    </row>
    <row r="836">
      <c r="A836" s="167"/>
      <c r="E836" s="158"/>
      <c r="H836" s="158"/>
      <c r="K836" s="158"/>
    </row>
    <row r="837">
      <c r="A837" s="167"/>
      <c r="E837" s="158"/>
      <c r="H837" s="158"/>
      <c r="K837" s="158"/>
    </row>
    <row r="838">
      <c r="A838" s="167"/>
      <c r="E838" s="158"/>
      <c r="H838" s="158"/>
      <c r="K838" s="158"/>
    </row>
    <row r="839">
      <c r="A839" s="167"/>
      <c r="E839" s="158"/>
      <c r="H839" s="158"/>
      <c r="K839" s="158"/>
    </row>
    <row r="840">
      <c r="A840" s="167"/>
      <c r="E840" s="158"/>
      <c r="H840" s="158"/>
      <c r="K840" s="158"/>
    </row>
    <row r="841">
      <c r="A841" s="167"/>
      <c r="E841" s="158"/>
      <c r="H841" s="158"/>
      <c r="K841" s="158"/>
    </row>
    <row r="842">
      <c r="A842" s="167"/>
      <c r="E842" s="158"/>
      <c r="H842" s="158"/>
      <c r="K842" s="158"/>
    </row>
    <row r="843">
      <c r="A843" s="167"/>
      <c r="E843" s="158"/>
      <c r="H843" s="158"/>
      <c r="K843" s="158"/>
    </row>
    <row r="844">
      <c r="A844" s="167"/>
      <c r="E844" s="158"/>
      <c r="H844" s="158"/>
      <c r="K844" s="158"/>
    </row>
    <row r="845">
      <c r="A845" s="167"/>
      <c r="E845" s="158"/>
      <c r="H845" s="158"/>
      <c r="K845" s="158"/>
    </row>
    <row r="846">
      <c r="A846" s="167"/>
      <c r="E846" s="158"/>
      <c r="H846" s="158"/>
      <c r="K846" s="158"/>
    </row>
    <row r="847">
      <c r="A847" s="167"/>
      <c r="E847" s="158"/>
      <c r="H847" s="158"/>
      <c r="K847" s="158"/>
    </row>
    <row r="848">
      <c r="A848" s="167"/>
      <c r="E848" s="158"/>
      <c r="H848" s="158"/>
      <c r="K848" s="158"/>
    </row>
    <row r="849">
      <c r="A849" s="167"/>
      <c r="E849" s="158"/>
      <c r="H849" s="158"/>
      <c r="K849" s="158"/>
    </row>
    <row r="850">
      <c r="A850" s="167"/>
      <c r="E850" s="158"/>
      <c r="H850" s="158"/>
      <c r="K850" s="158"/>
    </row>
    <row r="851">
      <c r="A851" s="167"/>
      <c r="E851" s="158"/>
      <c r="H851" s="158"/>
      <c r="K851" s="158"/>
    </row>
    <row r="852">
      <c r="A852" s="167"/>
      <c r="E852" s="158"/>
      <c r="H852" s="158"/>
      <c r="K852" s="158"/>
    </row>
    <row r="853">
      <c r="A853" s="167"/>
      <c r="E853" s="158"/>
      <c r="H853" s="158"/>
      <c r="K853" s="158"/>
    </row>
    <row r="854">
      <c r="A854" s="167"/>
      <c r="E854" s="158"/>
      <c r="H854" s="158"/>
      <c r="K854" s="158"/>
    </row>
    <row r="855">
      <c r="A855" s="167"/>
      <c r="E855" s="158"/>
      <c r="H855" s="158"/>
      <c r="K855" s="158"/>
    </row>
    <row r="856">
      <c r="A856" s="167"/>
      <c r="E856" s="158"/>
      <c r="H856" s="158"/>
      <c r="K856" s="158"/>
    </row>
    <row r="857">
      <c r="A857" s="167"/>
      <c r="E857" s="158"/>
      <c r="H857" s="158"/>
      <c r="K857" s="158"/>
    </row>
    <row r="858">
      <c r="A858" s="167"/>
      <c r="E858" s="158"/>
      <c r="H858" s="158"/>
      <c r="K858" s="158"/>
    </row>
    <row r="859">
      <c r="A859" s="167"/>
      <c r="E859" s="158"/>
      <c r="H859" s="158"/>
      <c r="K859" s="158"/>
    </row>
    <row r="860">
      <c r="A860" s="167"/>
      <c r="E860" s="158"/>
      <c r="H860" s="158"/>
      <c r="K860" s="158"/>
    </row>
    <row r="861">
      <c r="A861" s="167"/>
      <c r="E861" s="158"/>
      <c r="H861" s="158"/>
      <c r="K861" s="158"/>
    </row>
    <row r="862">
      <c r="A862" s="167"/>
      <c r="E862" s="158"/>
      <c r="H862" s="158"/>
      <c r="K862" s="158"/>
    </row>
    <row r="863">
      <c r="A863" s="167"/>
      <c r="E863" s="158"/>
      <c r="H863" s="158"/>
      <c r="K863" s="158"/>
    </row>
    <row r="864">
      <c r="A864" s="167"/>
      <c r="E864" s="158"/>
      <c r="H864" s="158"/>
      <c r="K864" s="158"/>
    </row>
    <row r="865">
      <c r="A865" s="167"/>
      <c r="E865" s="158"/>
      <c r="H865" s="158"/>
      <c r="K865" s="158"/>
    </row>
    <row r="866">
      <c r="A866" s="167"/>
      <c r="E866" s="158"/>
      <c r="H866" s="158"/>
      <c r="K866" s="158"/>
    </row>
    <row r="867">
      <c r="A867" s="167"/>
      <c r="E867" s="158"/>
      <c r="H867" s="158"/>
      <c r="K867" s="158"/>
    </row>
    <row r="868">
      <c r="A868" s="167"/>
      <c r="E868" s="158"/>
      <c r="H868" s="158"/>
      <c r="K868" s="158"/>
    </row>
    <row r="869">
      <c r="A869" s="167"/>
      <c r="E869" s="158"/>
      <c r="H869" s="158"/>
      <c r="K869" s="158"/>
    </row>
    <row r="870">
      <c r="A870" s="167"/>
      <c r="E870" s="158"/>
      <c r="H870" s="158"/>
      <c r="K870" s="158"/>
    </row>
    <row r="871">
      <c r="A871" s="167"/>
      <c r="E871" s="158"/>
      <c r="H871" s="158"/>
      <c r="K871" s="158"/>
    </row>
    <row r="872">
      <c r="A872" s="167"/>
      <c r="E872" s="158"/>
      <c r="H872" s="158"/>
      <c r="K872" s="158"/>
    </row>
    <row r="873">
      <c r="A873" s="167"/>
      <c r="E873" s="158"/>
      <c r="H873" s="158"/>
      <c r="K873" s="158"/>
    </row>
    <row r="874">
      <c r="A874" s="167"/>
      <c r="E874" s="158"/>
      <c r="H874" s="158"/>
      <c r="K874" s="158"/>
    </row>
    <row r="875">
      <c r="A875" s="167"/>
      <c r="E875" s="158"/>
      <c r="H875" s="158"/>
      <c r="K875" s="158"/>
    </row>
    <row r="876">
      <c r="A876" s="167"/>
      <c r="E876" s="158"/>
      <c r="H876" s="158"/>
      <c r="K876" s="158"/>
    </row>
    <row r="877">
      <c r="A877" s="167"/>
      <c r="E877" s="158"/>
      <c r="H877" s="158"/>
      <c r="K877" s="158"/>
    </row>
    <row r="878">
      <c r="A878" s="167"/>
      <c r="E878" s="158"/>
      <c r="H878" s="158"/>
      <c r="K878" s="158"/>
    </row>
    <row r="879">
      <c r="A879" s="167"/>
      <c r="E879" s="158"/>
      <c r="H879" s="158"/>
      <c r="K879" s="158"/>
    </row>
    <row r="880">
      <c r="A880" s="167"/>
      <c r="E880" s="158"/>
      <c r="H880" s="158"/>
      <c r="K880" s="158"/>
    </row>
    <row r="881">
      <c r="A881" s="167"/>
      <c r="E881" s="158"/>
      <c r="H881" s="158"/>
      <c r="K881" s="158"/>
    </row>
    <row r="882">
      <c r="A882" s="167"/>
      <c r="E882" s="158"/>
      <c r="H882" s="158"/>
      <c r="K882" s="158"/>
    </row>
    <row r="883">
      <c r="A883" s="167"/>
      <c r="E883" s="158"/>
      <c r="H883" s="158"/>
      <c r="K883" s="158"/>
    </row>
    <row r="884">
      <c r="A884" s="167"/>
      <c r="E884" s="158"/>
      <c r="H884" s="158"/>
      <c r="K884" s="158"/>
    </row>
    <row r="885">
      <c r="A885" s="167"/>
      <c r="E885" s="158"/>
      <c r="H885" s="158"/>
      <c r="K885" s="158"/>
    </row>
    <row r="886">
      <c r="A886" s="167"/>
      <c r="E886" s="158"/>
      <c r="H886" s="158"/>
      <c r="K886" s="158"/>
    </row>
    <row r="887">
      <c r="A887" s="167"/>
      <c r="E887" s="158"/>
      <c r="H887" s="158"/>
      <c r="K887" s="158"/>
    </row>
    <row r="888">
      <c r="A888" s="167"/>
      <c r="E888" s="158"/>
      <c r="H888" s="158"/>
      <c r="K888" s="158"/>
    </row>
    <row r="889">
      <c r="A889" s="167"/>
      <c r="E889" s="158"/>
      <c r="H889" s="158"/>
      <c r="K889" s="158"/>
    </row>
    <row r="890">
      <c r="A890" s="167"/>
      <c r="E890" s="158"/>
      <c r="H890" s="158"/>
      <c r="K890" s="158"/>
    </row>
    <row r="891">
      <c r="A891" s="167"/>
      <c r="E891" s="158"/>
      <c r="H891" s="158"/>
      <c r="K891" s="158"/>
    </row>
    <row r="892">
      <c r="A892" s="167"/>
      <c r="E892" s="158"/>
      <c r="H892" s="158"/>
      <c r="K892" s="158"/>
    </row>
    <row r="893">
      <c r="A893" s="167"/>
      <c r="E893" s="158"/>
      <c r="H893" s="158"/>
      <c r="K893" s="158"/>
    </row>
    <row r="894">
      <c r="A894" s="167"/>
      <c r="E894" s="158"/>
      <c r="H894" s="158"/>
      <c r="K894" s="158"/>
    </row>
    <row r="895">
      <c r="A895" s="167"/>
      <c r="E895" s="158"/>
      <c r="H895" s="158"/>
      <c r="K895" s="158"/>
    </row>
    <row r="896">
      <c r="A896" s="167"/>
      <c r="E896" s="158"/>
      <c r="H896" s="158"/>
      <c r="K896" s="158"/>
    </row>
    <row r="897">
      <c r="A897" s="167"/>
      <c r="E897" s="158"/>
      <c r="H897" s="158"/>
      <c r="K897" s="158"/>
    </row>
    <row r="898">
      <c r="A898" s="167"/>
      <c r="E898" s="158"/>
      <c r="H898" s="158"/>
      <c r="K898" s="158"/>
    </row>
    <row r="899">
      <c r="A899" s="167"/>
      <c r="E899" s="158"/>
      <c r="H899" s="158"/>
      <c r="K899" s="158"/>
    </row>
    <row r="900">
      <c r="A900" s="167"/>
      <c r="E900" s="158"/>
      <c r="H900" s="158"/>
      <c r="K900" s="158"/>
    </row>
    <row r="901">
      <c r="A901" s="167"/>
      <c r="E901" s="158"/>
      <c r="H901" s="158"/>
      <c r="K901" s="158"/>
    </row>
    <row r="902">
      <c r="A902" s="167"/>
      <c r="E902" s="158"/>
      <c r="H902" s="158"/>
      <c r="K902" s="158"/>
    </row>
    <row r="903">
      <c r="A903" s="167"/>
      <c r="E903" s="158"/>
      <c r="H903" s="158"/>
      <c r="K903" s="158"/>
    </row>
    <row r="904">
      <c r="A904" s="167"/>
      <c r="E904" s="158"/>
      <c r="H904" s="158"/>
      <c r="K904" s="158"/>
    </row>
    <row r="905">
      <c r="A905" s="167"/>
      <c r="E905" s="158"/>
      <c r="H905" s="158"/>
      <c r="K905" s="158"/>
    </row>
    <row r="906">
      <c r="A906" s="167"/>
      <c r="E906" s="158"/>
      <c r="H906" s="158"/>
      <c r="K906" s="158"/>
    </row>
    <row r="907">
      <c r="A907" s="167"/>
      <c r="E907" s="158"/>
      <c r="H907" s="158"/>
      <c r="K907" s="158"/>
    </row>
    <row r="908">
      <c r="A908" s="167"/>
      <c r="E908" s="158"/>
      <c r="H908" s="158"/>
      <c r="K908" s="158"/>
    </row>
    <row r="909">
      <c r="A909" s="167"/>
      <c r="E909" s="158"/>
      <c r="H909" s="158"/>
      <c r="K909" s="158"/>
    </row>
    <row r="910">
      <c r="A910" s="167"/>
      <c r="E910" s="158"/>
      <c r="H910" s="158"/>
      <c r="K910" s="158"/>
    </row>
    <row r="911">
      <c r="A911" s="167"/>
      <c r="E911" s="158"/>
      <c r="H911" s="158"/>
      <c r="K911" s="158"/>
    </row>
    <row r="912">
      <c r="A912" s="167"/>
      <c r="E912" s="158"/>
      <c r="H912" s="158"/>
      <c r="K912" s="158"/>
    </row>
    <row r="913">
      <c r="A913" s="167"/>
      <c r="E913" s="158"/>
      <c r="H913" s="158"/>
      <c r="K913" s="158"/>
    </row>
    <row r="914">
      <c r="A914" s="167"/>
      <c r="E914" s="158"/>
      <c r="H914" s="158"/>
      <c r="K914" s="158"/>
    </row>
    <row r="915">
      <c r="A915" s="167"/>
      <c r="E915" s="158"/>
      <c r="H915" s="158"/>
      <c r="K915" s="158"/>
    </row>
    <row r="916">
      <c r="A916" s="167"/>
      <c r="E916" s="158"/>
      <c r="H916" s="158"/>
      <c r="K916" s="158"/>
    </row>
    <row r="917">
      <c r="A917" s="167"/>
      <c r="E917" s="158"/>
      <c r="H917" s="158"/>
      <c r="K917" s="158"/>
    </row>
    <row r="918">
      <c r="A918" s="167"/>
      <c r="E918" s="158"/>
      <c r="H918" s="158"/>
      <c r="K918" s="158"/>
    </row>
    <row r="919">
      <c r="A919" s="167"/>
      <c r="E919" s="158"/>
      <c r="H919" s="158"/>
      <c r="K919" s="158"/>
    </row>
    <row r="920">
      <c r="A920" s="167"/>
      <c r="E920" s="158"/>
      <c r="H920" s="158"/>
      <c r="K920" s="158"/>
    </row>
    <row r="921">
      <c r="A921" s="167"/>
      <c r="E921" s="158"/>
      <c r="H921" s="158"/>
      <c r="K921" s="158"/>
    </row>
    <row r="922">
      <c r="A922" s="167"/>
      <c r="E922" s="158"/>
      <c r="H922" s="158"/>
      <c r="K922" s="158"/>
    </row>
    <row r="923">
      <c r="A923" s="167"/>
      <c r="E923" s="158"/>
      <c r="H923" s="158"/>
      <c r="K923" s="158"/>
    </row>
    <row r="924">
      <c r="A924" s="167"/>
      <c r="E924" s="158"/>
      <c r="H924" s="158"/>
      <c r="K924" s="158"/>
    </row>
    <row r="925">
      <c r="A925" s="167"/>
      <c r="E925" s="158"/>
      <c r="H925" s="158"/>
      <c r="K925" s="158"/>
    </row>
    <row r="926">
      <c r="A926" s="167"/>
      <c r="E926" s="158"/>
      <c r="H926" s="158"/>
      <c r="K926" s="158"/>
    </row>
    <row r="927">
      <c r="A927" s="167"/>
      <c r="E927" s="158"/>
      <c r="H927" s="158"/>
      <c r="K927" s="158"/>
    </row>
    <row r="928">
      <c r="A928" s="167"/>
      <c r="E928" s="158"/>
      <c r="H928" s="158"/>
      <c r="K928" s="158"/>
    </row>
    <row r="929">
      <c r="A929" s="167"/>
      <c r="E929" s="158"/>
      <c r="H929" s="158"/>
      <c r="K929" s="158"/>
    </row>
    <row r="930">
      <c r="A930" s="167"/>
      <c r="E930" s="158"/>
      <c r="H930" s="158"/>
      <c r="K930" s="158"/>
    </row>
    <row r="931">
      <c r="A931" s="167"/>
      <c r="E931" s="158"/>
      <c r="H931" s="158"/>
      <c r="K931" s="158"/>
    </row>
    <row r="932">
      <c r="A932" s="167"/>
      <c r="E932" s="158"/>
      <c r="H932" s="158"/>
      <c r="K932" s="158"/>
    </row>
    <row r="933">
      <c r="A933" s="167"/>
      <c r="E933" s="158"/>
      <c r="H933" s="158"/>
      <c r="K933" s="158"/>
    </row>
    <row r="934">
      <c r="A934" s="167"/>
      <c r="E934" s="158"/>
      <c r="H934" s="158"/>
      <c r="K934" s="158"/>
    </row>
    <row r="935">
      <c r="A935" s="167"/>
      <c r="E935" s="158"/>
      <c r="H935" s="158"/>
      <c r="K935" s="158"/>
    </row>
    <row r="936">
      <c r="A936" s="167"/>
      <c r="E936" s="158"/>
      <c r="H936" s="158"/>
      <c r="K936" s="158"/>
    </row>
    <row r="937">
      <c r="A937" s="167"/>
      <c r="E937" s="158"/>
      <c r="H937" s="158"/>
      <c r="K937" s="158"/>
    </row>
    <row r="938">
      <c r="A938" s="167"/>
      <c r="E938" s="158"/>
      <c r="H938" s="158"/>
      <c r="K938" s="158"/>
    </row>
    <row r="939">
      <c r="A939" s="167"/>
      <c r="E939" s="158"/>
      <c r="H939" s="158"/>
      <c r="K939" s="158"/>
    </row>
    <row r="940">
      <c r="A940" s="167"/>
      <c r="E940" s="158"/>
      <c r="H940" s="158"/>
      <c r="K940" s="158"/>
    </row>
    <row r="941">
      <c r="A941" s="167"/>
      <c r="E941" s="158"/>
      <c r="H941" s="158"/>
      <c r="K941" s="158"/>
    </row>
    <row r="942">
      <c r="A942" s="167"/>
      <c r="E942" s="158"/>
      <c r="H942" s="158"/>
      <c r="K942" s="158"/>
    </row>
    <row r="943">
      <c r="A943" s="167"/>
      <c r="E943" s="158"/>
      <c r="H943" s="158"/>
      <c r="K943" s="158"/>
    </row>
    <row r="944">
      <c r="A944" s="167"/>
      <c r="E944" s="158"/>
      <c r="H944" s="158"/>
      <c r="K944" s="158"/>
    </row>
    <row r="945">
      <c r="A945" s="167"/>
      <c r="E945" s="158"/>
      <c r="H945" s="158"/>
      <c r="K945" s="158"/>
    </row>
    <row r="946">
      <c r="A946" s="167"/>
      <c r="E946" s="158"/>
      <c r="H946" s="158"/>
      <c r="K946" s="158"/>
    </row>
    <row r="947">
      <c r="A947" s="167"/>
      <c r="E947" s="158"/>
      <c r="H947" s="158"/>
      <c r="K947" s="158"/>
    </row>
    <row r="948">
      <c r="A948" s="167"/>
      <c r="E948" s="158"/>
      <c r="H948" s="158"/>
      <c r="K948" s="158"/>
    </row>
    <row r="949">
      <c r="A949" s="167"/>
      <c r="E949" s="158"/>
      <c r="H949" s="158"/>
      <c r="K949" s="158"/>
    </row>
    <row r="950">
      <c r="A950" s="167"/>
      <c r="E950" s="158"/>
      <c r="H950" s="158"/>
      <c r="K950" s="158"/>
    </row>
    <row r="951">
      <c r="A951" s="167"/>
      <c r="E951" s="158"/>
      <c r="H951" s="158"/>
      <c r="K951" s="158"/>
    </row>
    <row r="952">
      <c r="A952" s="167"/>
      <c r="E952" s="158"/>
      <c r="H952" s="158"/>
      <c r="K952" s="158"/>
    </row>
    <row r="953">
      <c r="A953" s="167"/>
      <c r="E953" s="158"/>
      <c r="H953" s="158"/>
      <c r="K953" s="158"/>
    </row>
    <row r="954">
      <c r="A954" s="167"/>
      <c r="E954" s="158"/>
      <c r="H954" s="158"/>
      <c r="K954" s="158"/>
    </row>
    <row r="955">
      <c r="A955" s="167"/>
      <c r="E955" s="158"/>
      <c r="H955" s="158"/>
      <c r="K955" s="158"/>
    </row>
    <row r="956">
      <c r="A956" s="167"/>
      <c r="E956" s="158"/>
      <c r="H956" s="158"/>
      <c r="K956" s="158"/>
    </row>
    <row r="957">
      <c r="A957" s="167"/>
      <c r="E957" s="158"/>
      <c r="H957" s="158"/>
      <c r="K957" s="158"/>
    </row>
    <row r="958">
      <c r="A958" s="167"/>
      <c r="E958" s="158"/>
      <c r="H958" s="158"/>
      <c r="K958" s="158"/>
    </row>
    <row r="959">
      <c r="A959" s="167"/>
      <c r="E959" s="158"/>
      <c r="H959" s="158"/>
      <c r="K959" s="158"/>
    </row>
    <row r="960">
      <c r="A960" s="167"/>
      <c r="E960" s="158"/>
      <c r="H960" s="158"/>
      <c r="K960" s="158"/>
    </row>
    <row r="961">
      <c r="A961" s="167"/>
      <c r="E961" s="158"/>
      <c r="H961" s="158"/>
      <c r="K961" s="158"/>
    </row>
    <row r="962">
      <c r="A962" s="167"/>
      <c r="E962" s="158"/>
      <c r="H962" s="158"/>
      <c r="K962" s="158"/>
    </row>
    <row r="963">
      <c r="A963" s="167"/>
      <c r="E963" s="158"/>
      <c r="H963" s="158"/>
      <c r="K963" s="158"/>
    </row>
    <row r="964">
      <c r="A964" s="167"/>
      <c r="E964" s="158"/>
      <c r="H964" s="158"/>
      <c r="K964" s="158"/>
    </row>
    <row r="965">
      <c r="A965" s="167"/>
      <c r="E965" s="158"/>
      <c r="H965" s="158"/>
      <c r="K965" s="158"/>
    </row>
    <row r="966">
      <c r="A966" s="167"/>
      <c r="E966" s="158"/>
      <c r="H966" s="158"/>
      <c r="K966" s="158"/>
    </row>
    <row r="967">
      <c r="A967" s="167"/>
      <c r="E967" s="158"/>
      <c r="H967" s="158"/>
      <c r="K967" s="158"/>
    </row>
    <row r="968">
      <c r="A968" s="167"/>
      <c r="E968" s="158"/>
      <c r="H968" s="158"/>
      <c r="K968" s="158"/>
    </row>
    <row r="969">
      <c r="A969" s="167"/>
      <c r="E969" s="158"/>
      <c r="H969" s="158"/>
      <c r="K969" s="158"/>
    </row>
    <row r="970">
      <c r="A970" s="167"/>
      <c r="E970" s="158"/>
      <c r="H970" s="158"/>
      <c r="K970" s="158"/>
    </row>
    <row r="971">
      <c r="A971" s="167"/>
      <c r="E971" s="158"/>
      <c r="H971" s="158"/>
      <c r="K971" s="158"/>
    </row>
    <row r="972">
      <c r="A972" s="167"/>
      <c r="E972" s="158"/>
      <c r="H972" s="158"/>
      <c r="K972" s="158"/>
    </row>
    <row r="973">
      <c r="A973" s="167"/>
      <c r="E973" s="158"/>
      <c r="H973" s="158"/>
      <c r="K973" s="158"/>
    </row>
    <row r="974">
      <c r="A974" s="167"/>
      <c r="E974" s="158"/>
      <c r="H974" s="158"/>
      <c r="K974" s="158"/>
    </row>
    <row r="975">
      <c r="A975" s="167"/>
      <c r="E975" s="158"/>
      <c r="H975" s="158"/>
      <c r="K975" s="158"/>
    </row>
    <row r="976">
      <c r="A976" s="167"/>
      <c r="E976" s="158"/>
      <c r="H976" s="158"/>
      <c r="K976" s="158"/>
    </row>
    <row r="977">
      <c r="A977" s="167"/>
      <c r="E977" s="158"/>
      <c r="H977" s="158"/>
      <c r="K977" s="158"/>
    </row>
    <row r="978">
      <c r="A978" s="167"/>
      <c r="E978" s="158"/>
      <c r="H978" s="158"/>
      <c r="K978" s="158"/>
    </row>
    <row r="979">
      <c r="A979" s="167"/>
      <c r="E979" s="158"/>
      <c r="H979" s="158"/>
      <c r="K979" s="158"/>
    </row>
    <row r="980">
      <c r="A980" s="167"/>
      <c r="E980" s="158"/>
      <c r="H980" s="158"/>
      <c r="K980" s="158"/>
    </row>
    <row r="981">
      <c r="A981" s="167"/>
      <c r="E981" s="158"/>
      <c r="H981" s="158"/>
      <c r="K981" s="158"/>
    </row>
    <row r="982">
      <c r="A982" s="167"/>
      <c r="E982" s="158"/>
      <c r="H982" s="158"/>
      <c r="K982" s="158"/>
    </row>
    <row r="983">
      <c r="A983" s="167"/>
      <c r="E983" s="158"/>
      <c r="H983" s="158"/>
      <c r="K983" s="158"/>
    </row>
    <row r="984">
      <c r="A984" s="167"/>
      <c r="E984" s="158"/>
      <c r="H984" s="158"/>
      <c r="K984" s="158"/>
    </row>
    <row r="985">
      <c r="A985" s="167"/>
      <c r="E985" s="158"/>
      <c r="H985" s="158"/>
      <c r="K985" s="158"/>
    </row>
    <row r="986">
      <c r="A986" s="167"/>
      <c r="E986" s="158"/>
      <c r="H986" s="158"/>
      <c r="K986" s="158"/>
    </row>
    <row r="987">
      <c r="A987" s="167"/>
      <c r="E987" s="158"/>
      <c r="H987" s="158"/>
      <c r="K987" s="158"/>
    </row>
    <row r="988">
      <c r="A988" s="167"/>
      <c r="E988" s="158"/>
      <c r="H988" s="158"/>
      <c r="K988" s="158"/>
    </row>
    <row r="989">
      <c r="A989" s="167"/>
      <c r="E989" s="158"/>
      <c r="H989" s="158"/>
      <c r="K989" s="158"/>
    </row>
    <row r="990">
      <c r="A990" s="167"/>
      <c r="E990" s="158"/>
      <c r="H990" s="158"/>
      <c r="K990" s="158"/>
    </row>
    <row r="991">
      <c r="A991" s="167"/>
      <c r="E991" s="158"/>
      <c r="H991" s="158"/>
      <c r="K991" s="158"/>
    </row>
    <row r="992">
      <c r="A992" s="167"/>
      <c r="E992" s="158"/>
      <c r="H992" s="158"/>
      <c r="K992" s="158"/>
    </row>
    <row r="993">
      <c r="A993" s="167"/>
      <c r="E993" s="158"/>
      <c r="H993" s="158"/>
      <c r="K993" s="158"/>
    </row>
    <row r="994">
      <c r="A994" s="167"/>
      <c r="E994" s="158"/>
      <c r="H994" s="158"/>
      <c r="K994" s="158"/>
    </row>
    <row r="995">
      <c r="A995" s="167"/>
      <c r="E995" s="158"/>
      <c r="H995" s="158"/>
      <c r="K995" s="158"/>
    </row>
    <row r="996">
      <c r="A996" s="167"/>
      <c r="E996" s="158"/>
      <c r="H996" s="158"/>
      <c r="K996" s="158"/>
    </row>
    <row r="997">
      <c r="A997" s="167"/>
      <c r="E997" s="158"/>
      <c r="H997" s="158"/>
      <c r="K997" s="158"/>
    </row>
    <row r="998">
      <c r="A998" s="167"/>
      <c r="E998" s="158"/>
      <c r="H998" s="158"/>
      <c r="K998" s="158"/>
    </row>
    <row r="999">
      <c r="A999" s="167"/>
      <c r="E999" s="158"/>
      <c r="H999" s="158"/>
      <c r="K999" s="158"/>
    </row>
    <row r="1000">
      <c r="A1000" s="167"/>
      <c r="E1000" s="158"/>
      <c r="H1000" s="158"/>
      <c r="K1000" s="158"/>
    </row>
    <row r="1001">
      <c r="A1001" s="167"/>
      <c r="E1001" s="158"/>
      <c r="H1001" s="158"/>
      <c r="K1001" s="158"/>
    </row>
    <row r="1002">
      <c r="A1002" s="167"/>
      <c r="E1002" s="158"/>
      <c r="H1002" s="158"/>
      <c r="K1002" s="158"/>
    </row>
    <row r="1003">
      <c r="A1003" s="167"/>
      <c r="E1003" s="158"/>
      <c r="H1003" s="158"/>
      <c r="K1003" s="158"/>
    </row>
  </sheetData>
  <mergeCells count="7">
    <mergeCell ref="A1:A2"/>
    <mergeCell ref="B1:B2"/>
    <mergeCell ref="C1:C2"/>
    <mergeCell ref="D1:M1"/>
    <mergeCell ref="P1:R1"/>
    <mergeCell ref="P10:R10"/>
    <mergeCell ref="P20:R2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86"/>
    <col customWidth="1" min="2" max="2" width="36.14"/>
    <col customWidth="1" min="3" max="3" width="2.71"/>
    <col customWidth="1" min="4" max="4" width="13.86"/>
    <col customWidth="1" min="5" max="5" width="17.0"/>
    <col customWidth="1" min="6" max="6" width="17.14"/>
    <col customWidth="1" min="7" max="7" width="18.14"/>
    <col customWidth="1" min="8" max="8" width="3.0"/>
    <col customWidth="1" min="9" max="9" width="9.57"/>
    <col customWidth="1" min="10" max="10" width="27.43"/>
    <col customWidth="1" min="11" max="11" width="28.43"/>
    <col customWidth="1" min="12" max="12" width="33.71"/>
    <col customWidth="1" min="13" max="13" width="35.57"/>
  </cols>
  <sheetData>
    <row r="1">
      <c r="A1" s="168"/>
      <c r="B1" s="168"/>
      <c r="C1" s="169"/>
      <c r="D1" s="170"/>
      <c r="E1" s="5" t="s">
        <v>634</v>
      </c>
      <c r="H1" s="171"/>
      <c r="I1" s="172" t="s">
        <v>635</v>
      </c>
      <c r="M1" s="171"/>
    </row>
    <row r="2">
      <c r="A2" s="168" t="s">
        <v>581</v>
      </c>
      <c r="B2" s="168" t="s">
        <v>636</v>
      </c>
      <c r="C2" s="169"/>
      <c r="D2" s="170" t="s">
        <v>582</v>
      </c>
      <c r="E2" s="173" t="s">
        <v>567</v>
      </c>
      <c r="F2" s="173" t="s">
        <v>2</v>
      </c>
      <c r="G2" s="173" t="s">
        <v>546</v>
      </c>
      <c r="H2" s="27"/>
      <c r="I2" s="174" t="s">
        <v>15</v>
      </c>
      <c r="J2" s="174" t="s">
        <v>17</v>
      </c>
      <c r="K2" s="174" t="s">
        <v>637</v>
      </c>
      <c r="L2" s="174" t="s">
        <v>638</v>
      </c>
      <c r="M2" s="27"/>
      <c r="N2" s="27"/>
      <c r="O2" s="27"/>
      <c r="P2" s="27"/>
    </row>
    <row r="3">
      <c r="A3" s="24">
        <v>1.0</v>
      </c>
      <c r="B3" s="27" t="s">
        <v>639</v>
      </c>
      <c r="C3" s="27"/>
      <c r="D3" s="27" t="s">
        <v>24</v>
      </c>
      <c r="E3" s="27" t="s">
        <v>640</v>
      </c>
      <c r="F3" s="27" t="s">
        <v>641</v>
      </c>
      <c r="G3" s="27" t="s">
        <v>131</v>
      </c>
      <c r="I3" s="27" t="str">
        <f>'Definition (EN)'!H4</f>
        <v>actor</v>
      </c>
      <c r="J3" s="27" t="str">
        <f>'Definition (EN)'!L4</f>
        <v>commenter + creator + follower </v>
      </c>
      <c r="K3" t="str">
        <f>'Definition (EN)'!P4</f>
        <v>commenter + creator</v>
      </c>
      <c r="L3" t="str">
        <f>'Definition (EN)'!T4</f>
        <v>friends + follower + creator + member</v>
      </c>
    </row>
    <row r="4">
      <c r="C4" s="27"/>
      <c r="D4" s="27"/>
      <c r="E4" s="27"/>
      <c r="F4" s="27"/>
      <c r="G4" s="27" t="s">
        <v>642</v>
      </c>
    </row>
    <row r="5">
      <c r="C5" s="27"/>
      <c r="D5" s="27"/>
      <c r="E5" s="27"/>
      <c r="F5" s="27"/>
      <c r="G5" s="27" t="s">
        <v>643</v>
      </c>
    </row>
    <row r="6">
      <c r="C6" s="27"/>
      <c r="D6" s="27"/>
      <c r="E6" s="27"/>
      <c r="F6" s="27" t="s">
        <v>644</v>
      </c>
      <c r="G6" s="27" t="s">
        <v>131</v>
      </c>
    </row>
    <row r="7">
      <c r="C7" s="27"/>
      <c r="D7" s="27"/>
      <c r="E7" s="27"/>
      <c r="F7" s="27"/>
      <c r="G7" s="27" t="s">
        <v>642</v>
      </c>
    </row>
    <row r="8">
      <c r="C8" s="27"/>
      <c r="D8" s="27"/>
      <c r="E8" s="27"/>
      <c r="F8" s="27"/>
      <c r="G8" s="27" t="s">
        <v>643</v>
      </c>
    </row>
    <row r="9">
      <c r="C9" s="27"/>
      <c r="D9" s="27"/>
      <c r="E9" s="27"/>
      <c r="F9" s="27" t="s">
        <v>645</v>
      </c>
      <c r="G9" s="27" t="s">
        <v>131</v>
      </c>
    </row>
    <row r="10">
      <c r="C10" s="27"/>
      <c r="D10" s="27"/>
      <c r="E10" s="27"/>
      <c r="F10" s="27"/>
      <c r="G10" s="27" t="s">
        <v>642</v>
      </c>
    </row>
    <row r="11">
      <c r="C11" s="27"/>
      <c r="D11" s="27"/>
      <c r="E11" s="27"/>
      <c r="F11" s="27"/>
      <c r="G11" s="27" t="s">
        <v>643</v>
      </c>
    </row>
    <row r="12">
      <c r="C12" s="27"/>
      <c r="D12" s="27"/>
      <c r="E12" s="27"/>
      <c r="F12" s="27" t="s">
        <v>646</v>
      </c>
      <c r="G12" s="27" t="s">
        <v>131</v>
      </c>
    </row>
    <row r="13">
      <c r="C13" s="27"/>
      <c r="D13" s="27"/>
      <c r="E13" s="27"/>
      <c r="F13" s="27"/>
      <c r="G13" s="27" t="s">
        <v>642</v>
      </c>
    </row>
    <row r="14">
      <c r="C14" s="27"/>
      <c r="D14" s="27"/>
      <c r="E14" s="27"/>
      <c r="F14" s="27"/>
      <c r="G14" s="27" t="s">
        <v>643</v>
      </c>
    </row>
    <row r="15">
      <c r="C15" s="27"/>
      <c r="D15" s="27"/>
      <c r="E15" s="27"/>
      <c r="F15" s="27" t="s">
        <v>647</v>
      </c>
      <c r="G15" s="27" t="s">
        <v>131</v>
      </c>
    </row>
    <row r="16">
      <c r="C16" s="27"/>
      <c r="D16" s="27"/>
      <c r="E16" s="27"/>
      <c r="F16" s="27"/>
      <c r="G16" s="27" t="s">
        <v>642</v>
      </c>
    </row>
    <row r="17">
      <c r="C17" s="27"/>
      <c r="D17" s="27"/>
      <c r="E17" s="27"/>
      <c r="F17" s="27"/>
      <c r="G17" s="27" t="s">
        <v>643</v>
      </c>
    </row>
    <row r="18">
      <c r="C18" s="27"/>
      <c r="D18" s="27"/>
      <c r="E18" s="27"/>
    </row>
    <row r="19">
      <c r="C19" s="27"/>
      <c r="D19" s="27"/>
      <c r="E19" s="27"/>
    </row>
    <row r="20">
      <c r="C20" s="27"/>
      <c r="D20" s="27"/>
      <c r="E20" s="27"/>
    </row>
    <row r="21">
      <c r="C21" s="27"/>
      <c r="D21" s="27"/>
      <c r="E21" s="27"/>
      <c r="F21" s="27"/>
      <c r="G21" s="27"/>
    </row>
    <row r="22">
      <c r="C22" s="27"/>
      <c r="D22" s="27"/>
      <c r="E22" s="27"/>
      <c r="F22" s="27"/>
      <c r="G22" s="27"/>
    </row>
    <row r="23">
      <c r="C23" s="27"/>
      <c r="D23" s="27"/>
      <c r="E23" s="27"/>
      <c r="F23" s="27"/>
      <c r="G23" s="27"/>
    </row>
    <row r="24">
      <c r="C24" s="27"/>
      <c r="D24" s="27"/>
      <c r="E24" s="27"/>
      <c r="F24" s="27"/>
      <c r="G24" s="27"/>
    </row>
    <row r="25">
      <c r="F25" s="27"/>
      <c r="G25" s="27"/>
    </row>
    <row r="26">
      <c r="F26" s="27"/>
      <c r="G26" s="27"/>
    </row>
    <row r="27">
      <c r="F27" s="27"/>
      <c r="G27" s="27"/>
    </row>
    <row r="28">
      <c r="F28" s="27"/>
      <c r="G28" s="27"/>
    </row>
    <row r="29">
      <c r="F29" s="27"/>
      <c r="G29" s="27"/>
    </row>
    <row r="30">
      <c r="F30" s="27"/>
      <c r="G30" s="27"/>
    </row>
    <row r="31">
      <c r="F31" s="27"/>
      <c r="G31" s="27"/>
    </row>
    <row r="32">
      <c r="F32" s="27"/>
      <c r="G32" s="27"/>
    </row>
    <row r="33">
      <c r="F33" s="27"/>
      <c r="G33" s="27"/>
    </row>
    <row r="34">
      <c r="F34" s="27"/>
      <c r="G34" s="27"/>
    </row>
    <row r="35">
      <c r="F35" s="27"/>
      <c r="G35" s="27"/>
    </row>
    <row r="36">
      <c r="F36" s="27"/>
      <c r="G36" s="27"/>
    </row>
    <row r="37">
      <c r="F37" s="27"/>
      <c r="G37" s="27"/>
    </row>
    <row r="38">
      <c r="F38" s="27"/>
      <c r="G38" s="27"/>
    </row>
    <row r="39">
      <c r="E39" s="27"/>
      <c r="F39" s="27"/>
      <c r="G39" s="27"/>
    </row>
    <row r="40">
      <c r="E40" s="27"/>
      <c r="F40" s="27"/>
      <c r="G40" s="27"/>
    </row>
    <row r="41">
      <c r="E41" s="27"/>
      <c r="F41" s="27"/>
      <c r="G41" s="27"/>
    </row>
    <row r="42">
      <c r="E42" s="27"/>
      <c r="F42" s="27"/>
      <c r="G42" s="27"/>
    </row>
    <row r="43">
      <c r="F43" s="27"/>
      <c r="G43" s="27"/>
    </row>
    <row r="44">
      <c r="F44" s="27"/>
      <c r="G44" s="27"/>
    </row>
    <row r="45">
      <c r="F45" s="27"/>
      <c r="G45" s="27"/>
    </row>
    <row r="46">
      <c r="F46" s="27"/>
      <c r="G46" s="27"/>
    </row>
    <row r="47">
      <c r="F47" s="27"/>
      <c r="G47" s="27"/>
    </row>
    <row r="48">
      <c r="F48" s="27"/>
      <c r="G48" s="27"/>
    </row>
    <row r="49">
      <c r="F49" s="27"/>
      <c r="G49" s="27"/>
    </row>
    <row r="50">
      <c r="F50" s="27"/>
      <c r="G50" s="27"/>
    </row>
    <row r="51">
      <c r="F51" s="27"/>
      <c r="G51" s="27"/>
    </row>
    <row r="52">
      <c r="F52" s="27"/>
      <c r="G52" s="27"/>
    </row>
    <row r="53">
      <c r="F53" s="27"/>
      <c r="G53" s="27"/>
    </row>
    <row r="54">
      <c r="F54" s="27"/>
      <c r="G54" s="27"/>
    </row>
    <row r="55">
      <c r="F55" s="27"/>
      <c r="G55" s="27"/>
    </row>
    <row r="56">
      <c r="F56" s="27"/>
      <c r="G56" s="27"/>
    </row>
    <row r="57">
      <c r="E57" s="27"/>
      <c r="F57" s="27"/>
      <c r="G57" s="27"/>
    </row>
    <row r="58">
      <c r="E58" s="27"/>
      <c r="F58" s="27"/>
      <c r="G58" s="27"/>
    </row>
    <row r="59">
      <c r="E59" s="27"/>
      <c r="F59" s="27"/>
      <c r="G59" s="27"/>
    </row>
    <row r="60">
      <c r="E60" s="27"/>
      <c r="F60" s="27"/>
      <c r="G60" s="27"/>
    </row>
    <row r="61">
      <c r="F61" s="27"/>
      <c r="G61" s="27"/>
    </row>
    <row r="62">
      <c r="F62" s="27"/>
      <c r="G62" s="27"/>
    </row>
    <row r="63">
      <c r="F63" s="27"/>
      <c r="G63" s="27"/>
    </row>
    <row r="64">
      <c r="F64" s="27"/>
      <c r="G64" s="27"/>
    </row>
    <row r="65">
      <c r="F65" s="27"/>
      <c r="G65" s="27"/>
    </row>
    <row r="66">
      <c r="F66" s="27"/>
      <c r="G66" s="27"/>
    </row>
    <row r="67">
      <c r="F67" s="27"/>
      <c r="G67" s="27"/>
    </row>
    <row r="68">
      <c r="F68" s="27"/>
      <c r="G68" s="27"/>
    </row>
    <row r="69">
      <c r="F69" s="27"/>
      <c r="G69" s="27"/>
    </row>
    <row r="70">
      <c r="F70" s="27"/>
      <c r="G70" s="27"/>
    </row>
    <row r="71">
      <c r="F71" s="27"/>
      <c r="G71" s="27"/>
    </row>
    <row r="72">
      <c r="F72" s="27"/>
      <c r="G72" s="27"/>
    </row>
    <row r="73">
      <c r="F73" s="27"/>
      <c r="G73" s="27"/>
    </row>
    <row r="74">
      <c r="F74" s="27"/>
      <c r="G74" s="27"/>
    </row>
  </sheetData>
  <mergeCells count="3">
    <mergeCell ref="E1:G1"/>
    <mergeCell ref="I1:L1"/>
    <mergeCell ref="M1:P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86"/>
    <col customWidth="1" min="2" max="2" width="36.14"/>
    <col customWidth="1" min="3" max="3" width="2.71"/>
    <col customWidth="1" min="4" max="4" width="13.86"/>
    <col customWidth="1" min="5" max="5" width="17.0"/>
    <col customWidth="1" min="6" max="6" width="3.0"/>
    <col customWidth="1" min="7" max="7" width="17.14"/>
    <col customWidth="1" min="8" max="8" width="50.71"/>
  </cols>
  <sheetData>
    <row r="1">
      <c r="A1" s="168"/>
      <c r="B1" s="168"/>
      <c r="C1" s="169"/>
      <c r="D1" s="170"/>
      <c r="E1" s="5"/>
      <c r="F1" s="171"/>
      <c r="G1" s="175"/>
      <c r="H1" s="172"/>
      <c r="I1" s="171"/>
      <c r="J1" s="171"/>
      <c r="K1" s="171"/>
    </row>
    <row r="2">
      <c r="A2" s="168" t="s">
        <v>581</v>
      </c>
      <c r="B2" s="168" t="s">
        <v>636</v>
      </c>
      <c r="C2" s="169"/>
      <c r="D2" s="170" t="s">
        <v>648</v>
      </c>
      <c r="E2" s="173" t="s">
        <v>649</v>
      </c>
      <c r="F2" s="27"/>
      <c r="G2" s="175" t="s">
        <v>650</v>
      </c>
      <c r="H2" s="176" t="s">
        <v>651</v>
      </c>
      <c r="I2" s="27"/>
      <c r="J2" s="27"/>
      <c r="K2" s="27"/>
    </row>
    <row r="3">
      <c r="A3" s="24">
        <v>1.0</v>
      </c>
      <c r="B3" s="27" t="s">
        <v>652</v>
      </c>
      <c r="C3" s="27"/>
      <c r="D3" s="27" t="s">
        <v>24</v>
      </c>
      <c r="E3" s="27" t="s">
        <v>592</v>
      </c>
      <c r="G3" s="27" t="s">
        <v>10</v>
      </c>
      <c r="H3" s="27" t="str">
        <f>SUBSTITUTE(SUBSTITUTE(SUBSTITUTE('Definition (EN)'!U4,"{ACTOR}",E3),"{USER}",E3),"{COUNT}",COUNTIF($D$2:D2,D3)-1)</f>
        <v>Anton commented on this Slot.</v>
      </c>
    </row>
    <row r="4">
      <c r="B4" s="177" t="s">
        <v>653</v>
      </c>
      <c r="C4" s="27"/>
      <c r="D4" s="27" t="s">
        <v>44</v>
      </c>
      <c r="E4" s="27" t="s">
        <v>602</v>
      </c>
      <c r="G4" s="27" t="s">
        <v>10</v>
      </c>
      <c r="H4" s="27" t="str">
        <f>SUBSTITUTE(SUBSTITUTE(SUBSTITUTE('Definition (EN)'!U5,"{ACTOR}",E4),"{USER}",E4),"{COUNT}",COUNTIF($D$2:D3,D4)-1)</f>
        <v>Bert likes this Slot.</v>
      </c>
    </row>
    <row r="5">
      <c r="B5" s="178" t="s">
        <v>654</v>
      </c>
      <c r="C5" s="27"/>
      <c r="D5" s="27" t="s">
        <v>24</v>
      </c>
      <c r="E5" s="27" t="s">
        <v>604</v>
      </c>
      <c r="G5" s="27" t="s">
        <v>11</v>
      </c>
      <c r="H5" s="27" t="str">
        <f>SUBSTITUTE(SUBSTITUTE(SUBSTITUTE('Definition (EN)'!W4,"{ACTOR}",E5),"{USER}",E3),"{COUNT}",COUNTIF($D$2:D5,D5)-1)</f>
        <v>Chris and Anton commented on this Slot.</v>
      </c>
    </row>
    <row r="6">
      <c r="B6" s="178" t="s">
        <v>655</v>
      </c>
      <c r="C6" s="27"/>
      <c r="D6" s="27" t="s">
        <v>44</v>
      </c>
      <c r="E6" s="27" t="s">
        <v>605</v>
      </c>
      <c r="G6" s="27" t="s">
        <v>11</v>
      </c>
      <c r="H6" s="27" t="str">
        <f>SUBSTITUTE(SUBSTITUTE(SUBSTITUTE('Definition (EN)'!W5,"{ACTOR}",E6),"{USER}",E4),"{COUNT}",COUNTIF($D$2:D6,D6)-1)</f>
        <v>Danny and Bert like this Slot.</v>
      </c>
    </row>
    <row r="7">
      <c r="B7" s="177" t="s">
        <v>656</v>
      </c>
      <c r="C7" s="27"/>
      <c r="D7" s="27" t="s">
        <v>24</v>
      </c>
      <c r="E7" s="27" t="s">
        <v>607</v>
      </c>
      <c r="G7" s="27" t="s">
        <v>12</v>
      </c>
      <c r="H7" t="str">
        <f>SUBSTITUTE(SUBSTITUTE(SUBSTITUTE('Definition (EN)'!AA4,"{ACTOR}",E7),"{USER}",E5),"{COUNT}",COUNTIF($D$2:D7,D7)-1)</f>
        <v>Emil and 2 others commented on this Slot.</v>
      </c>
    </row>
    <row r="8">
      <c r="B8" s="177" t="s">
        <v>657</v>
      </c>
      <c r="C8" s="27"/>
      <c r="D8" s="27" t="s">
        <v>44</v>
      </c>
      <c r="E8" s="27" t="s">
        <v>609</v>
      </c>
      <c r="G8" s="27" t="s">
        <v>12</v>
      </c>
      <c r="H8" t="str">
        <f>SUBSTITUTE(SUBSTITUTE(SUBSTITUTE('Definition (EN)'!AA5,"{ACTOR}",E8),"{USER}",E6),"{COUNT}",COUNTIF($D$2:D8,D8)-1)</f>
        <v>Felix and 2 others like this Slot.</v>
      </c>
    </row>
    <row r="9">
      <c r="C9" s="27"/>
      <c r="D9" s="27" t="s">
        <v>24</v>
      </c>
      <c r="E9" s="27" t="s">
        <v>612</v>
      </c>
      <c r="G9" s="27" t="s">
        <v>12</v>
      </c>
      <c r="H9" t="str">
        <f>SUBSTITUTE(SUBSTITUTE(SUBSTITUTE('Definition (EN)'!AA4,"{ACTOR}",E9),"{USER}",E7),"{COUNT}",COUNTIF($D$2:D9,D9)-1)</f>
        <v>Gerd and 3 others commented on this Slot.</v>
      </c>
    </row>
    <row r="10">
      <c r="C10" s="27"/>
      <c r="D10" s="27" t="s">
        <v>44</v>
      </c>
      <c r="E10" s="27" t="s">
        <v>613</v>
      </c>
      <c r="G10" s="27" t="s">
        <v>12</v>
      </c>
      <c r="H10" t="str">
        <f>SUBSTITUTE(SUBSTITUTE(SUBSTITUTE('Definition (EN)'!AA5,"{ACTOR}",E10),"{USER}",E8),"{COUNT}",COUNTIF($D$2:D10,D10)-1)</f>
        <v>Hans and 3 others like this Slot.</v>
      </c>
    </row>
    <row r="11">
      <c r="C11" s="27"/>
      <c r="G11" s="27"/>
    </row>
    <row r="12">
      <c r="C12" s="27"/>
      <c r="D12" s="27"/>
      <c r="E12" s="27"/>
    </row>
    <row r="13">
      <c r="C13" s="27"/>
      <c r="D13" s="27"/>
      <c r="E13" s="27"/>
    </row>
    <row r="14">
      <c r="C14" s="27"/>
    </row>
    <row r="15">
      <c r="C15" s="27"/>
      <c r="D15" s="27"/>
      <c r="E15" s="27"/>
    </row>
    <row r="16">
      <c r="C16" s="27"/>
      <c r="D16" s="27"/>
      <c r="E16" s="27"/>
    </row>
    <row r="17">
      <c r="C17" s="27"/>
    </row>
    <row r="18">
      <c r="C18" s="27"/>
      <c r="D18" s="27"/>
      <c r="E18" s="27"/>
    </row>
    <row r="19">
      <c r="C19" s="27"/>
      <c r="D19" s="27"/>
      <c r="E19" s="27"/>
    </row>
    <row r="20">
      <c r="C20" s="27"/>
    </row>
    <row r="21">
      <c r="C21" s="27"/>
    </row>
    <row r="22">
      <c r="C22" s="27"/>
    </row>
    <row r="23">
      <c r="C23" s="27"/>
    </row>
    <row r="24">
      <c r="C24" s="27"/>
    </row>
    <row r="33">
      <c r="D33" s="27"/>
      <c r="E33" s="27"/>
    </row>
    <row r="34">
      <c r="D34" s="27"/>
      <c r="E34" s="27"/>
      <c r="G34" s="27"/>
    </row>
    <row r="35">
      <c r="D35" s="27"/>
      <c r="E35" s="27"/>
      <c r="G35" s="27"/>
    </row>
    <row r="36">
      <c r="D36" s="27"/>
      <c r="E36" s="27"/>
      <c r="G36" s="27"/>
    </row>
    <row r="37">
      <c r="D37" s="27"/>
      <c r="E37" s="27"/>
      <c r="G37" s="27"/>
    </row>
    <row r="38">
      <c r="D38" s="27"/>
      <c r="E38" s="27"/>
      <c r="G38" s="27"/>
    </row>
    <row r="39">
      <c r="D39" s="27"/>
      <c r="E39" s="27"/>
      <c r="G39" s="27"/>
    </row>
    <row r="40">
      <c r="D40" s="27"/>
      <c r="E40" s="27"/>
    </row>
    <row r="41">
      <c r="D41" s="27"/>
      <c r="E41" s="27"/>
    </row>
    <row r="42">
      <c r="D42" s="27"/>
      <c r="E42" s="27"/>
    </row>
    <row r="43">
      <c r="D43" s="27"/>
      <c r="E43" s="27"/>
    </row>
    <row r="44">
      <c r="D44" s="27"/>
      <c r="E44" s="27"/>
    </row>
    <row r="45">
      <c r="D45" s="27"/>
      <c r="E45" s="27"/>
    </row>
    <row r="46">
      <c r="D46" s="27"/>
      <c r="E46" s="27"/>
    </row>
    <row r="47">
      <c r="D47" s="27"/>
      <c r="E47" s="27"/>
    </row>
    <row r="57">
      <c r="E57" s="27"/>
    </row>
    <row r="58">
      <c r="E58" s="27"/>
    </row>
    <row r="59">
      <c r="E59" s="27"/>
    </row>
    <row r="60">
      <c r="E60" s="27"/>
    </row>
  </sheetData>
  <drawing r:id="rId1"/>
</worksheet>
</file>