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765" yWindow="15" windowWidth="20730" windowHeight="11760"/>
  </bookViews>
  <sheets>
    <sheet name="Plan Progress as of 05092012" sheetId="1" r:id="rId1"/>
    <sheet name="Sheet2" sheetId="2" r:id="rId2"/>
    <sheet name="Sheet3" sheetId="3" r:id="rId3"/>
  </sheets>
  <definedNames>
    <definedName name="_xlnm.Print_Area" localSheetId="0">'Plan Progress as of 05092012'!$A$2:$AG$60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2" i="1"/>
  <c r="E17" i="1"/>
  <c r="E18" i="1"/>
  <c r="E19" i="1"/>
  <c r="E20" i="1"/>
  <c r="E21" i="1"/>
  <c r="E29" i="1"/>
  <c r="E6" i="1"/>
  <c r="E7" i="1"/>
  <c r="E8" i="1"/>
  <c r="E9" i="1"/>
  <c r="E10" i="1"/>
  <c r="E11" i="1"/>
  <c r="E12" i="1"/>
  <c r="E13" i="1"/>
  <c r="E14" i="1"/>
  <c r="E15" i="1"/>
  <c r="E16" i="1"/>
  <c r="E30" i="1"/>
  <c r="E31" i="1"/>
  <c r="E32" i="1"/>
  <c r="E33" i="1"/>
  <c r="E34" i="1"/>
  <c r="E35" i="1"/>
  <c r="E36" i="1"/>
  <c r="E37" i="1"/>
  <c r="E38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61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9" i="1"/>
  <c r="G30" i="1"/>
  <c r="G31" i="1"/>
  <c r="G32" i="1"/>
  <c r="G33" i="1"/>
  <c r="G34" i="1"/>
  <c r="G35" i="1"/>
  <c r="G36" i="1"/>
  <c r="G37" i="1"/>
  <c r="G38" i="1"/>
  <c r="G60" i="1"/>
  <c r="F61" i="1"/>
  <c r="B62" i="1"/>
  <c r="B63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H3" i="1"/>
  <c r="B64" i="1"/>
  <c r="B66" i="1"/>
  <c r="B65" i="1"/>
</calcChain>
</file>

<file path=xl/sharedStrings.xml><?xml version="1.0" encoding="utf-8"?>
<sst xmlns="http://schemas.openxmlformats.org/spreadsheetml/2006/main" count="124" uniqueCount="81">
  <si>
    <t>Task</t>
  </si>
  <si>
    <t>Start</t>
  </si>
  <si>
    <t>End</t>
  </si>
  <si>
    <t>Responsible</t>
  </si>
  <si>
    <t>Complete</t>
  </si>
  <si>
    <t>Days</t>
  </si>
  <si>
    <t>Nonworking Date</t>
  </si>
  <si>
    <t>Reason</t>
  </si>
  <si>
    <t>MetLife Holiday</t>
  </si>
  <si>
    <t>Memorial Day</t>
  </si>
  <si>
    <t>Legend</t>
  </si>
  <si>
    <t>Active Tasks</t>
  </si>
  <si>
    <t>Completed Tasks (100%)</t>
  </si>
  <si>
    <t>Non-Working Day</t>
  </si>
  <si>
    <t>Current Day</t>
  </si>
  <si>
    <t>Beyond Projected Last Day</t>
  </si>
  <si>
    <t>Project Duration</t>
  </si>
  <si>
    <t>Total Man Days</t>
  </si>
  <si>
    <t>Start Date</t>
  </si>
  <si>
    <t>Projected End Date</t>
  </si>
  <si>
    <t>Today's Date</t>
  </si>
  <si>
    <t>Tasks Running Late</t>
  </si>
  <si>
    <t>Tasks Overdue Start</t>
  </si>
  <si>
    <t>Planning</t>
  </si>
  <si>
    <t>Team Poster</t>
  </si>
  <si>
    <t>Schedule client meeting</t>
  </si>
  <si>
    <t>Draft planning document</t>
  </si>
  <si>
    <t>Final Document</t>
  </si>
  <si>
    <t>Requirements</t>
  </si>
  <si>
    <t>Fluid UI Mockups</t>
  </si>
  <si>
    <t>Six-wk project update</t>
  </si>
  <si>
    <t>Design</t>
  </si>
  <si>
    <t>Project System Models</t>
  </si>
  <si>
    <t>Weekly update</t>
  </si>
  <si>
    <t>Draft design document</t>
  </si>
  <si>
    <t>Final document</t>
  </si>
  <si>
    <t>Implementation</t>
  </si>
  <si>
    <t>Write the app</t>
  </si>
  <si>
    <t>Revise the app</t>
  </si>
  <si>
    <t>Write readme</t>
  </si>
  <si>
    <t>Final presentation</t>
  </si>
  <si>
    <t>Website</t>
  </si>
  <si>
    <t>Upload team poster</t>
  </si>
  <si>
    <t>Initial website</t>
  </si>
  <si>
    <t>Matthew</t>
  </si>
  <si>
    <t>Isaac</t>
  </si>
  <si>
    <t>Forrest</t>
  </si>
  <si>
    <t>Nathan, Forrest</t>
  </si>
  <si>
    <t>Team</t>
  </si>
  <si>
    <t>Proofread and approve</t>
  </si>
  <si>
    <t>Summary, Scope, Success</t>
  </si>
  <si>
    <t>References</t>
  </si>
  <si>
    <t>Nathan, Isaac</t>
  </si>
  <si>
    <t>Risks</t>
  </si>
  <si>
    <t>Danielle, Isaac</t>
  </si>
  <si>
    <t>Schedule</t>
  </si>
  <si>
    <t>Forrest, Nathan</t>
  </si>
  <si>
    <t>(Nathan)</t>
  </si>
  <si>
    <t>(Matthew)</t>
  </si>
  <si>
    <t>(Isaac)</t>
  </si>
  <si>
    <t>(Forrest)</t>
  </si>
  <si>
    <t>(Danielle)</t>
  </si>
  <si>
    <t>Matthew, Ryan</t>
  </si>
  <si>
    <t>in-class update</t>
  </si>
  <si>
    <t>Client Approval</t>
  </si>
  <si>
    <t>Isaac, Matt</t>
  </si>
  <si>
    <t>Nathan, Isaac, Matt</t>
  </si>
  <si>
    <t>Section 3 (functional)</t>
  </si>
  <si>
    <t>Sections 1 &amp; 2 (front matter)</t>
  </si>
  <si>
    <t>Matthew, Forrest</t>
  </si>
  <si>
    <t>S 4 (design)</t>
  </si>
  <si>
    <t>S 5 (performance)</t>
  </si>
  <si>
    <t>S 6 (other)</t>
  </si>
  <si>
    <t>Nathan, Danielle</t>
  </si>
  <si>
    <t>S 9 (this schedule)</t>
  </si>
  <si>
    <t>S 10 Footnotes</t>
  </si>
  <si>
    <t>Requirements Document</t>
  </si>
  <si>
    <t>S 7 (scenarios)</t>
  </si>
  <si>
    <t>S 8 (models &amp; diagrams)</t>
  </si>
  <si>
    <t>8.1 Use case</t>
  </si>
  <si>
    <t>Nathan, Isaac, Forrest, Matt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</si>
</sst>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m/d;@"/>
    <numFmt numFmtId="165" formatCode="[$-409]mmmmm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  <fill>
      <patternFill patternType="gray125">
        <bgColor theme="0"/>
      </patternFill>
    </fill>
    <fill>
      <patternFill patternType="darkUp">
        <bgColor theme="0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FF0000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16" fontId="0" fillId="0" borderId="0" xfId="0" applyNumberForma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2" applyFont="1" applyAlignment="1">
      <alignment horizontal="center"/>
    </xf>
    <xf numFmtId="164" fontId="3" fillId="0" borderId="0" xfId="0" applyNumberFormat="1" applyFont="1" applyBorder="1" applyAlignment="1">
      <alignment horizontal="center" vertical="top"/>
    </xf>
    <xf numFmtId="9" fontId="2" fillId="0" borderId="0" xfId="2" applyFont="1" applyBorder="1" applyAlignment="1">
      <alignment vertical="top"/>
    </xf>
    <xf numFmtId="9" fontId="4" fillId="2" borderId="3" xfId="2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indent="1"/>
    </xf>
    <xf numFmtId="9" fontId="2" fillId="0" borderId="6" xfId="2" applyFont="1" applyBorder="1" applyAlignment="1">
      <alignment vertical="top"/>
    </xf>
    <xf numFmtId="0" fontId="2" fillId="0" borderId="5" xfId="0" applyFont="1" applyBorder="1" applyAlignment="1">
      <alignment horizontal="left" vertical="top" indent="2"/>
    </xf>
    <xf numFmtId="165" fontId="4" fillId="2" borderId="3" xfId="0" applyNumberFormat="1" applyFont="1" applyFill="1" applyBorder="1" applyAlignment="1">
      <alignment horizontal="center" vertical="center"/>
    </xf>
    <xf numFmtId="0" fontId="0" fillId="0" borderId="10" xfId="0" applyBorder="1"/>
    <xf numFmtId="0" fontId="2" fillId="0" borderId="12" xfId="0" applyFont="1" applyBorder="1" applyAlignment="1">
      <alignment vertical="top"/>
    </xf>
    <xf numFmtId="0" fontId="3" fillId="0" borderId="1" xfId="0" applyFont="1" applyBorder="1" applyAlignment="1">
      <alignment horizontal="center"/>
    </xf>
    <xf numFmtId="9" fontId="4" fillId="2" borderId="0" xfId="2" applyFont="1" applyFill="1" applyBorder="1" applyAlignment="1">
      <alignment horizontal="center" vertical="center"/>
    </xf>
    <xf numFmtId="0" fontId="2" fillId="0" borderId="0" xfId="2" applyNumberFormat="1" applyFont="1" applyBorder="1" applyAlignment="1">
      <alignment vertical="top"/>
    </xf>
    <xf numFmtId="9" fontId="3" fillId="0" borderId="1" xfId="2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9" fontId="3" fillId="0" borderId="8" xfId="2" applyFont="1" applyBorder="1" applyAlignment="1">
      <alignment horizontal="center"/>
    </xf>
    <xf numFmtId="0" fontId="0" fillId="2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7" borderId="13" xfId="0" applyFill="1" applyBorder="1"/>
    <xf numFmtId="0" fontId="7" fillId="7" borderId="0" xfId="0" applyFont="1" applyFill="1" applyBorder="1" applyAlignment="1">
      <alignment horizontal="center"/>
    </xf>
    <xf numFmtId="0" fontId="0" fillId="7" borderId="0" xfId="0" applyFill="1"/>
    <xf numFmtId="164" fontId="3" fillId="7" borderId="0" xfId="0" applyNumberFormat="1" applyFont="1" applyFill="1" applyAlignment="1">
      <alignment horizontal="center"/>
    </xf>
    <xf numFmtId="9" fontId="3" fillId="7" borderId="0" xfId="2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7" borderId="0" xfId="0" applyFont="1" applyFill="1"/>
    <xf numFmtId="0" fontId="3" fillId="7" borderId="0" xfId="0" applyFont="1" applyFill="1" applyAlignment="1">
      <alignment horizontal="center"/>
    </xf>
    <xf numFmtId="164" fontId="3" fillId="7" borderId="11" xfId="0" applyNumberFormat="1" applyFont="1" applyFill="1" applyBorder="1" applyAlignment="1">
      <alignment horizontal="center"/>
    </xf>
    <xf numFmtId="41" fontId="3" fillId="7" borderId="0" xfId="1" applyNumberFormat="1" applyFont="1" applyFill="1" applyAlignment="1">
      <alignment horizontal="center"/>
    </xf>
    <xf numFmtId="41" fontId="2" fillId="4" borderId="0" xfId="1" applyNumberFormat="1" applyFont="1" applyFill="1" applyBorder="1" applyAlignment="1">
      <alignment vertical="top"/>
    </xf>
    <xf numFmtId="41" fontId="3" fillId="0" borderId="1" xfId="1" applyNumberFormat="1" applyFont="1" applyBorder="1" applyAlignment="1">
      <alignment horizontal="center"/>
    </xf>
    <xf numFmtId="41" fontId="3" fillId="0" borderId="0" xfId="1" applyNumberFormat="1" applyFont="1" applyAlignment="1">
      <alignment horizontal="center"/>
    </xf>
    <xf numFmtId="0" fontId="7" fillId="7" borderId="0" xfId="0" applyFont="1" applyFill="1" applyBorder="1" applyAlignment="1"/>
    <xf numFmtId="0" fontId="0" fillId="9" borderId="0" xfId="0" applyFill="1"/>
    <xf numFmtId="164" fontId="10" fillId="7" borderId="0" xfId="1" applyNumberFormat="1" applyFont="1" applyFill="1" applyAlignment="1">
      <alignment horizontal="right"/>
    </xf>
    <xf numFmtId="41" fontId="10" fillId="7" borderId="0" xfId="1" applyNumberFormat="1" applyFont="1" applyFill="1" applyAlignment="1">
      <alignment horizontal="right"/>
    </xf>
    <xf numFmtId="0" fontId="0" fillId="10" borderId="0" xfId="0" applyFill="1"/>
    <xf numFmtId="9" fontId="11" fillId="7" borderId="0" xfId="2" applyFont="1" applyFill="1" applyAlignment="1">
      <alignment horizontal="center"/>
    </xf>
    <xf numFmtId="0" fontId="0" fillId="5" borderId="0" xfId="0" applyFill="1" applyBorder="1"/>
    <xf numFmtId="164" fontId="8" fillId="7" borderId="3" xfId="0" applyNumberFormat="1" applyFont="1" applyFill="1" applyBorder="1" applyAlignment="1">
      <alignment horizontal="right"/>
    </xf>
    <xf numFmtId="43" fontId="8" fillId="7" borderId="0" xfId="1" applyFont="1" applyFill="1" applyAlignment="1">
      <alignment horizontal="right"/>
    </xf>
    <xf numFmtId="0" fontId="8" fillId="7" borderId="0" xfId="0" applyFont="1" applyFill="1" applyAlignment="1">
      <alignment horizontal="right"/>
    </xf>
    <xf numFmtId="22" fontId="8" fillId="7" borderId="0" xfId="0" applyNumberFormat="1" applyFont="1" applyFill="1" applyAlignment="1">
      <alignment horizontal="right"/>
    </xf>
    <xf numFmtId="165" fontId="4" fillId="4" borderId="3" xfId="0" applyNumberFormat="1" applyFont="1" applyFill="1" applyBorder="1" applyAlignment="1">
      <alignment horizontal="center" vertical="center"/>
    </xf>
    <xf numFmtId="165" fontId="4" fillId="4" borderId="4" xfId="0" applyNumberFormat="1" applyFont="1" applyFill="1" applyBorder="1" applyAlignment="1">
      <alignment horizontal="center" vertical="center"/>
    </xf>
    <xf numFmtId="0" fontId="6" fillId="3" borderId="14" xfId="0" applyNumberFormat="1" applyFont="1" applyFill="1" applyBorder="1" applyAlignment="1">
      <alignment horizontal="center"/>
    </xf>
    <xf numFmtId="0" fontId="6" fillId="3" borderId="15" xfId="0" applyNumberFormat="1" applyFont="1" applyFill="1" applyBorder="1" applyAlignment="1">
      <alignment horizontal="center"/>
    </xf>
    <xf numFmtId="0" fontId="6" fillId="3" borderId="16" xfId="0" applyNumberFormat="1" applyFont="1" applyFill="1" applyBorder="1" applyAlignment="1">
      <alignment horizontal="center"/>
    </xf>
    <xf numFmtId="0" fontId="5" fillId="0" borderId="5" xfId="0" applyFont="1" applyBorder="1" applyAlignment="1">
      <alignment vertical="top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64" fontId="9" fillId="2" borderId="8" xfId="0" applyNumberFormat="1" applyFont="1" applyFill="1" applyBorder="1" applyAlignment="1">
      <alignment horizontal="center" vertical="center"/>
    </xf>
    <xf numFmtId="41" fontId="9" fillId="2" borderId="8" xfId="1" applyNumberFormat="1" applyFont="1" applyFill="1" applyBorder="1" applyAlignment="1">
      <alignment horizontal="center" vertical="center"/>
    </xf>
    <xf numFmtId="9" fontId="9" fillId="2" borderId="9" xfId="2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top" indent="2"/>
    </xf>
    <xf numFmtId="0" fontId="2" fillId="0" borderId="5" xfId="0" applyFont="1" applyFill="1" applyBorder="1" applyAlignment="1">
      <alignment horizontal="left" vertical="top" indent="3"/>
    </xf>
    <xf numFmtId="9" fontId="9" fillId="2" borderId="4" xfId="2" applyFont="1" applyFill="1" applyBorder="1" applyAlignment="1">
      <alignment horizontal="center" vertical="center"/>
    </xf>
    <xf numFmtId="9" fontId="9" fillId="2" borderId="6" xfId="2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64" fontId="9" fillId="2" borderId="3" xfId="0" applyNumberFormat="1" applyFont="1" applyFill="1" applyBorder="1" applyAlignment="1">
      <alignment horizontal="center" vertical="center"/>
    </xf>
    <xf numFmtId="164" fontId="9" fillId="2" borderId="0" xfId="0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0" xfId="1" applyNumberFormat="1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9">
    <dxf>
      <fill>
        <patternFill patternType="solid">
          <fgColor auto="1"/>
          <bgColor theme="4" tint="-0.499984740745262"/>
        </patternFill>
      </fill>
    </dxf>
    <dxf>
      <fill>
        <patternFill patternType="solid">
          <fgColor auto="1"/>
          <bgColor rgb="FF008000"/>
        </patternFill>
      </fill>
    </dxf>
    <dxf>
      <fill>
        <patternFill patternType="gray125"/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color theme="0" tint="-0.34998626667073579"/>
      </font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darkUp"/>
      </fill>
    </dxf>
  </dxfs>
  <tableStyles count="0" defaultTableStyle="TableStyleMedium2" defaultPivotStyle="PivotStyleLight16"/>
  <colors>
    <mruColors>
      <color rgb="FF008000"/>
      <color rgb="FF404F21"/>
      <color rgb="FF53802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0" fmlaLink="$C$62" max="3000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40106</xdr:colOff>
      <xdr:row>0</xdr:row>
      <xdr:rowOff>24063</xdr:rowOff>
    </xdr:from>
    <xdr:to>
      <xdr:col>38</xdr:col>
      <xdr:colOff>216952</xdr:colOff>
      <xdr:row>0</xdr:row>
      <xdr:rowOff>417445</xdr:rowOff>
    </xdr:to>
    <xdr:sp macro="" textlink="">
      <xdr:nvSpPr>
        <xdr:cNvPr id="14" name="TextBox 13"/>
        <xdr:cNvSpPr txBox="1"/>
      </xdr:nvSpPr>
      <xdr:spPr>
        <a:xfrm>
          <a:off x="3465095" y="24063"/>
          <a:ext cx="11125583" cy="3933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RU ITEC Agenda </a:t>
          </a:r>
          <a:r>
            <a:rPr lang="en-US" sz="2000" b="1" baseline="0"/>
            <a:t>- Project Tracking</a:t>
          </a:r>
          <a:endParaRPr lang="en-US" sz="20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61</xdr:row>
          <xdr:rowOff>28575</xdr:rowOff>
        </xdr:from>
        <xdr:to>
          <xdr:col>2</xdr:col>
          <xdr:colOff>152400</xdr:colOff>
          <xdr:row>62</xdr:row>
          <xdr:rowOff>38100</xdr:rowOff>
        </xdr:to>
        <xdr:sp macro="" textlink="">
          <xdr:nvSpPr>
            <xdr:cNvPr id="1042" name="Spinner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86591</xdr:colOff>
      <xdr:row>0</xdr:row>
      <xdr:rowOff>0</xdr:rowOff>
    </xdr:from>
    <xdr:to>
      <xdr:col>1</xdr:col>
      <xdr:colOff>281421</xdr:colOff>
      <xdr:row>0</xdr:row>
      <xdr:rowOff>478655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91" y="0"/>
          <a:ext cx="2153949" cy="478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CZ296"/>
  <sheetViews>
    <sheetView tabSelected="1" workbookViewId="0">
      <pane xSplit="7" ySplit="3" topLeftCell="CA22" activePane="bottomRight" state="frozen"/>
      <selection pane="topRight" activeCell="H1" sqref="H1"/>
      <selection pane="bottomLeft" activeCell="A4" sqref="A4"/>
      <selection pane="bottomRight" activeCell="F38" sqref="F38"/>
    </sheetView>
  </sheetViews>
  <sheetFormatPr defaultColWidth="8.85546875" defaultRowHeight="15" x14ac:dyDescent="0.25"/>
  <cols>
    <col min="1" max="1" width="29.42578125" customWidth="1"/>
    <col min="2" max="2" width="13" style="3" customWidth="1"/>
    <col min="3" max="3" width="5.42578125" style="2" customWidth="1"/>
    <col min="4" max="4" width="6.85546875" style="2" customWidth="1"/>
    <col min="5" max="5" width="5.28515625" style="38" customWidth="1"/>
    <col min="6" max="6" width="11.28515625" style="4" customWidth="1"/>
    <col min="7" max="7" width="7.140625" style="4" hidden="1" customWidth="1"/>
    <col min="8" max="8" width="5.5703125" style="19" customWidth="1"/>
    <col min="9" max="31" width="4.7109375" style="19" customWidth="1"/>
    <col min="32" max="32" width="4.7109375" style="20" customWidth="1"/>
    <col min="33" max="33" width="4.85546875" style="20" customWidth="1"/>
    <col min="34" max="34" width="4.7109375" style="20" customWidth="1"/>
    <col min="35" max="35" width="5" style="20" customWidth="1"/>
    <col min="36" max="39" width="4.7109375" style="20" customWidth="1"/>
    <col min="40" max="40" width="9" customWidth="1"/>
    <col min="42" max="42" width="8.42578125" customWidth="1"/>
    <col min="65" max="65" width="10.140625" customWidth="1"/>
    <col min="66" max="66" width="9" customWidth="1"/>
    <col min="68" max="68" width="9.140625" customWidth="1"/>
    <col min="70" max="70" width="9.28515625" customWidth="1"/>
    <col min="74" max="74" width="8.5703125" customWidth="1"/>
  </cols>
  <sheetData>
    <row r="1" spans="1:104" ht="39" customHeight="1" thickBot="1" x14ac:dyDescent="0.3">
      <c r="A1" s="28"/>
      <c r="B1" s="33"/>
      <c r="C1" s="29"/>
      <c r="D1" s="29"/>
      <c r="E1" s="35"/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2"/>
      <c r="AG1" s="32"/>
      <c r="AH1" s="32"/>
      <c r="AI1" s="32"/>
      <c r="AJ1" s="32"/>
      <c r="AK1" s="32"/>
      <c r="AL1" s="32"/>
      <c r="AM1" s="32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</row>
    <row r="2" spans="1:104" ht="18" customHeight="1" thickBot="1" x14ac:dyDescent="0.3">
      <c r="A2" s="65" t="s">
        <v>0</v>
      </c>
      <c r="B2" s="67" t="s">
        <v>3</v>
      </c>
      <c r="C2" s="69" t="s">
        <v>1</v>
      </c>
      <c r="D2" s="69" t="s">
        <v>2</v>
      </c>
      <c r="E2" s="71" t="s">
        <v>5</v>
      </c>
      <c r="F2" s="63" t="s">
        <v>4</v>
      </c>
      <c r="G2" s="7"/>
      <c r="H2" s="8">
        <v>41667</v>
      </c>
      <c r="I2" s="8">
        <f>(H2+1)</f>
        <v>41668</v>
      </c>
      <c r="J2" s="8">
        <f t="shared" ref="J2:AL2" si="0">(I2+1)</f>
        <v>41669</v>
      </c>
      <c r="K2" s="8">
        <f t="shared" si="0"/>
        <v>41670</v>
      </c>
      <c r="L2" s="8">
        <f t="shared" si="0"/>
        <v>41671</v>
      </c>
      <c r="M2" s="8">
        <f t="shared" si="0"/>
        <v>41672</v>
      </c>
      <c r="N2" s="8">
        <f t="shared" si="0"/>
        <v>41673</v>
      </c>
      <c r="O2" s="8">
        <f t="shared" si="0"/>
        <v>41674</v>
      </c>
      <c r="P2" s="8">
        <f t="shared" si="0"/>
        <v>41675</v>
      </c>
      <c r="Q2" s="8">
        <f t="shared" si="0"/>
        <v>41676</v>
      </c>
      <c r="R2" s="8">
        <f t="shared" si="0"/>
        <v>41677</v>
      </c>
      <c r="S2" s="8">
        <f t="shared" si="0"/>
        <v>41678</v>
      </c>
      <c r="T2" s="8">
        <f t="shared" si="0"/>
        <v>41679</v>
      </c>
      <c r="U2" s="8">
        <f t="shared" si="0"/>
        <v>41680</v>
      </c>
      <c r="V2" s="8">
        <f t="shared" si="0"/>
        <v>41681</v>
      </c>
      <c r="W2" s="8">
        <f t="shared" si="0"/>
        <v>41682</v>
      </c>
      <c r="X2" s="8">
        <f t="shared" si="0"/>
        <v>41683</v>
      </c>
      <c r="Y2" s="8">
        <f t="shared" si="0"/>
        <v>41684</v>
      </c>
      <c r="Z2" s="8">
        <f t="shared" si="0"/>
        <v>41685</v>
      </c>
      <c r="AA2" s="8">
        <f t="shared" si="0"/>
        <v>41686</v>
      </c>
      <c r="AB2" s="8">
        <f t="shared" si="0"/>
        <v>41687</v>
      </c>
      <c r="AC2" s="8">
        <f t="shared" si="0"/>
        <v>41688</v>
      </c>
      <c r="AD2" s="8">
        <f t="shared" si="0"/>
        <v>41689</v>
      </c>
      <c r="AE2" s="8">
        <f t="shared" si="0"/>
        <v>41690</v>
      </c>
      <c r="AF2" s="8">
        <f t="shared" si="0"/>
        <v>41691</v>
      </c>
      <c r="AG2" s="8">
        <f t="shared" si="0"/>
        <v>41692</v>
      </c>
      <c r="AH2" s="8">
        <f t="shared" si="0"/>
        <v>41693</v>
      </c>
      <c r="AI2" s="8">
        <f t="shared" si="0"/>
        <v>41694</v>
      </c>
      <c r="AJ2" s="8">
        <f t="shared" si="0"/>
        <v>41695</v>
      </c>
      <c r="AK2" s="8">
        <f t="shared" si="0"/>
        <v>41696</v>
      </c>
      <c r="AL2" s="8">
        <f t="shared" si="0"/>
        <v>41697</v>
      </c>
      <c r="AM2" s="8">
        <f>(AL2+1)</f>
        <v>41698</v>
      </c>
      <c r="AN2" s="8">
        <f t="shared" ref="AN2:BG2" si="1">(AM2+1)</f>
        <v>41699</v>
      </c>
      <c r="AO2" s="8">
        <f t="shared" si="1"/>
        <v>41700</v>
      </c>
      <c r="AP2" s="8">
        <f t="shared" si="1"/>
        <v>41701</v>
      </c>
      <c r="AQ2" s="8">
        <f t="shared" si="1"/>
        <v>41702</v>
      </c>
      <c r="AR2" s="8">
        <f t="shared" si="1"/>
        <v>41703</v>
      </c>
      <c r="AS2" s="8">
        <f t="shared" si="1"/>
        <v>41704</v>
      </c>
      <c r="AT2" s="8">
        <f t="shared" si="1"/>
        <v>41705</v>
      </c>
      <c r="AU2" s="8">
        <f t="shared" si="1"/>
        <v>41706</v>
      </c>
      <c r="AV2" s="8">
        <f t="shared" si="1"/>
        <v>41707</v>
      </c>
      <c r="AW2" s="8">
        <f t="shared" si="1"/>
        <v>41708</v>
      </c>
      <c r="AX2" s="8">
        <f t="shared" si="1"/>
        <v>41709</v>
      </c>
      <c r="AY2" s="8">
        <f t="shared" si="1"/>
        <v>41710</v>
      </c>
      <c r="AZ2" s="8">
        <f t="shared" si="1"/>
        <v>41711</v>
      </c>
      <c r="BA2" s="8">
        <f t="shared" si="1"/>
        <v>41712</v>
      </c>
      <c r="BB2" s="8">
        <f t="shared" si="1"/>
        <v>41713</v>
      </c>
      <c r="BC2" s="8">
        <f t="shared" si="1"/>
        <v>41714</v>
      </c>
      <c r="BD2" s="8">
        <f t="shared" si="1"/>
        <v>41715</v>
      </c>
      <c r="BE2" s="8">
        <f t="shared" si="1"/>
        <v>41716</v>
      </c>
      <c r="BF2" s="8">
        <f t="shared" si="1"/>
        <v>41717</v>
      </c>
      <c r="BG2" s="8">
        <f t="shared" si="1"/>
        <v>41718</v>
      </c>
      <c r="BH2" s="8">
        <f t="shared" ref="BH2:CZ2" si="2">(BG2+1)</f>
        <v>41719</v>
      </c>
      <c r="BI2" s="8">
        <f t="shared" si="2"/>
        <v>41720</v>
      </c>
      <c r="BJ2" s="8">
        <f t="shared" si="2"/>
        <v>41721</v>
      </c>
      <c r="BK2" s="8">
        <f t="shared" si="2"/>
        <v>41722</v>
      </c>
      <c r="BL2" s="8">
        <f t="shared" si="2"/>
        <v>41723</v>
      </c>
      <c r="BM2" s="8">
        <f t="shared" si="2"/>
        <v>41724</v>
      </c>
      <c r="BN2" s="8">
        <f t="shared" si="2"/>
        <v>41725</v>
      </c>
      <c r="BO2" s="8">
        <f t="shared" si="2"/>
        <v>41726</v>
      </c>
      <c r="BP2" s="8">
        <f t="shared" si="2"/>
        <v>41727</v>
      </c>
      <c r="BQ2" s="8">
        <f t="shared" si="2"/>
        <v>41728</v>
      </c>
      <c r="BR2" s="8">
        <f t="shared" si="2"/>
        <v>41729</v>
      </c>
      <c r="BS2" s="8">
        <f t="shared" si="2"/>
        <v>41730</v>
      </c>
      <c r="BT2" s="8">
        <f t="shared" si="2"/>
        <v>41731</v>
      </c>
      <c r="BU2" s="8">
        <f t="shared" si="2"/>
        <v>41732</v>
      </c>
      <c r="BV2" s="8">
        <f t="shared" si="2"/>
        <v>41733</v>
      </c>
      <c r="BW2" s="8">
        <f t="shared" si="2"/>
        <v>41734</v>
      </c>
      <c r="BX2" s="8">
        <f t="shared" si="2"/>
        <v>41735</v>
      </c>
      <c r="BY2" s="8">
        <f t="shared" si="2"/>
        <v>41736</v>
      </c>
      <c r="BZ2" s="8">
        <f t="shared" si="2"/>
        <v>41737</v>
      </c>
      <c r="CA2" s="8">
        <f t="shared" si="2"/>
        <v>41738</v>
      </c>
      <c r="CB2" s="8">
        <f t="shared" si="2"/>
        <v>41739</v>
      </c>
      <c r="CC2" s="8">
        <f t="shared" si="2"/>
        <v>41740</v>
      </c>
      <c r="CD2" s="8">
        <f t="shared" si="2"/>
        <v>41741</v>
      </c>
      <c r="CE2" s="8">
        <f t="shared" si="2"/>
        <v>41742</v>
      </c>
      <c r="CF2" s="8">
        <f t="shared" si="2"/>
        <v>41743</v>
      </c>
      <c r="CG2" s="8">
        <f t="shared" si="2"/>
        <v>41744</v>
      </c>
      <c r="CH2" s="8">
        <f t="shared" si="2"/>
        <v>41745</v>
      </c>
      <c r="CI2" s="8">
        <f t="shared" si="2"/>
        <v>41746</v>
      </c>
      <c r="CJ2" s="8">
        <f t="shared" si="2"/>
        <v>41747</v>
      </c>
      <c r="CK2" s="8">
        <f t="shared" si="2"/>
        <v>41748</v>
      </c>
      <c r="CL2" s="8">
        <f t="shared" si="2"/>
        <v>41749</v>
      </c>
      <c r="CM2" s="8">
        <f t="shared" si="2"/>
        <v>41750</v>
      </c>
      <c r="CN2" s="8">
        <f t="shared" si="2"/>
        <v>41751</v>
      </c>
      <c r="CO2" s="8">
        <f t="shared" si="2"/>
        <v>41752</v>
      </c>
      <c r="CP2" s="8">
        <f t="shared" si="2"/>
        <v>41753</v>
      </c>
      <c r="CQ2" s="8">
        <f t="shared" si="2"/>
        <v>41754</v>
      </c>
      <c r="CR2" s="8">
        <f t="shared" si="2"/>
        <v>41755</v>
      </c>
      <c r="CS2" s="8">
        <f t="shared" si="2"/>
        <v>41756</v>
      </c>
      <c r="CT2" s="8">
        <f t="shared" si="2"/>
        <v>41757</v>
      </c>
      <c r="CU2" s="8">
        <f t="shared" si="2"/>
        <v>41758</v>
      </c>
      <c r="CV2" s="8">
        <f t="shared" si="2"/>
        <v>41759</v>
      </c>
      <c r="CW2" s="8">
        <f t="shared" si="2"/>
        <v>41760</v>
      </c>
      <c r="CX2" s="8">
        <f t="shared" si="2"/>
        <v>41761</v>
      </c>
      <c r="CY2" s="8">
        <f t="shared" si="2"/>
        <v>41762</v>
      </c>
      <c r="CZ2" s="8">
        <f t="shared" si="2"/>
        <v>41763</v>
      </c>
    </row>
    <row r="3" spans="1:104" ht="13.7" customHeight="1" thickBot="1" x14ac:dyDescent="0.3">
      <c r="A3" s="66"/>
      <c r="B3" s="68"/>
      <c r="C3" s="70"/>
      <c r="D3" s="70"/>
      <c r="E3" s="72"/>
      <c r="F3" s="64"/>
      <c r="G3" s="16"/>
      <c r="H3" s="12" t="str">
        <f>TEXT(H2,"ddd")</f>
        <v>Tue</v>
      </c>
      <c r="I3" s="12" t="str">
        <f t="shared" ref="I3:AL3" si="3">TEXT(I2,"ddd")</f>
        <v>Wed</v>
      </c>
      <c r="J3" s="12" t="str">
        <f t="shared" si="3"/>
        <v>Thu</v>
      </c>
      <c r="K3" s="12" t="str">
        <f t="shared" si="3"/>
        <v>Fri</v>
      </c>
      <c r="L3" s="12" t="str">
        <f t="shared" si="3"/>
        <v>Sat</v>
      </c>
      <c r="M3" s="12" t="str">
        <f t="shared" si="3"/>
        <v>Sun</v>
      </c>
      <c r="N3" s="12" t="str">
        <f t="shared" si="3"/>
        <v>Mon</v>
      </c>
      <c r="O3" s="12" t="str">
        <f t="shared" si="3"/>
        <v>Tue</v>
      </c>
      <c r="P3" s="12" t="str">
        <f t="shared" si="3"/>
        <v>Wed</v>
      </c>
      <c r="Q3" s="12" t="str">
        <f t="shared" si="3"/>
        <v>Thu</v>
      </c>
      <c r="R3" s="12" t="str">
        <f t="shared" si="3"/>
        <v>Fri</v>
      </c>
      <c r="S3" s="12" t="str">
        <f t="shared" si="3"/>
        <v>Sat</v>
      </c>
      <c r="T3" s="12" t="str">
        <f t="shared" si="3"/>
        <v>Sun</v>
      </c>
      <c r="U3" s="12" t="str">
        <f t="shared" si="3"/>
        <v>Mon</v>
      </c>
      <c r="V3" s="12" t="str">
        <f t="shared" si="3"/>
        <v>Tue</v>
      </c>
      <c r="W3" s="12" t="str">
        <f t="shared" si="3"/>
        <v>Wed</v>
      </c>
      <c r="X3" s="12" t="str">
        <f t="shared" si="3"/>
        <v>Thu</v>
      </c>
      <c r="Y3" s="12" t="str">
        <f t="shared" si="3"/>
        <v>Fri</v>
      </c>
      <c r="Z3" s="12" t="str">
        <f t="shared" si="3"/>
        <v>Sat</v>
      </c>
      <c r="AA3" s="12" t="str">
        <f t="shared" si="3"/>
        <v>Sun</v>
      </c>
      <c r="AB3" s="12" t="str">
        <f t="shared" si="3"/>
        <v>Mon</v>
      </c>
      <c r="AC3" s="12" t="str">
        <f t="shared" si="3"/>
        <v>Tue</v>
      </c>
      <c r="AD3" s="12" t="str">
        <f t="shared" si="3"/>
        <v>Wed</v>
      </c>
      <c r="AE3" s="12" t="str">
        <f t="shared" si="3"/>
        <v>Thu</v>
      </c>
      <c r="AF3" s="12" t="str">
        <f t="shared" si="3"/>
        <v>Fri</v>
      </c>
      <c r="AG3" s="12" t="str">
        <f t="shared" si="3"/>
        <v>Sat</v>
      </c>
      <c r="AH3" s="12" t="str">
        <f t="shared" si="3"/>
        <v>Sun</v>
      </c>
      <c r="AI3" s="12" t="str">
        <f t="shared" si="3"/>
        <v>Mon</v>
      </c>
      <c r="AJ3" s="12" t="str">
        <f t="shared" si="3"/>
        <v>Tue</v>
      </c>
      <c r="AK3" s="12" t="str">
        <f t="shared" si="3"/>
        <v>Wed</v>
      </c>
      <c r="AL3" s="12" t="str">
        <f t="shared" si="3"/>
        <v>Thu</v>
      </c>
      <c r="AM3" s="12" t="str">
        <f>TEXT(AM2,"ddd")</f>
        <v>Fri</v>
      </c>
      <c r="AN3" s="12" t="str">
        <f t="shared" ref="AN3:BG3" si="4">TEXT(AN2,"ddd")</f>
        <v>Sat</v>
      </c>
      <c r="AO3" s="12" t="str">
        <f t="shared" si="4"/>
        <v>Sun</v>
      </c>
      <c r="AP3" s="12" t="str">
        <f t="shared" si="4"/>
        <v>Mon</v>
      </c>
      <c r="AQ3" s="12" t="str">
        <f t="shared" si="4"/>
        <v>Tue</v>
      </c>
      <c r="AR3" s="12" t="str">
        <f t="shared" si="4"/>
        <v>Wed</v>
      </c>
      <c r="AS3" s="12" t="str">
        <f t="shared" si="4"/>
        <v>Thu</v>
      </c>
      <c r="AT3" s="12" t="str">
        <f t="shared" si="4"/>
        <v>Fri</v>
      </c>
      <c r="AU3" s="12" t="str">
        <f t="shared" si="4"/>
        <v>Sat</v>
      </c>
      <c r="AV3" s="12" t="str">
        <f t="shared" si="4"/>
        <v>Sun</v>
      </c>
      <c r="AW3" s="12" t="str">
        <f t="shared" si="4"/>
        <v>Mon</v>
      </c>
      <c r="AX3" s="12" t="str">
        <f t="shared" si="4"/>
        <v>Tue</v>
      </c>
      <c r="AY3" s="12" t="str">
        <f t="shared" si="4"/>
        <v>Wed</v>
      </c>
      <c r="AZ3" s="12" t="str">
        <f t="shared" si="4"/>
        <v>Thu</v>
      </c>
      <c r="BA3" s="12" t="str">
        <f t="shared" si="4"/>
        <v>Fri</v>
      </c>
      <c r="BB3" s="12" t="str">
        <f t="shared" si="4"/>
        <v>Sat</v>
      </c>
      <c r="BC3" s="12" t="str">
        <f t="shared" si="4"/>
        <v>Sun</v>
      </c>
      <c r="BD3" s="12" t="str">
        <f t="shared" si="4"/>
        <v>Mon</v>
      </c>
      <c r="BE3" s="12" t="str">
        <f t="shared" si="4"/>
        <v>Tue</v>
      </c>
      <c r="BF3" s="12" t="str">
        <f t="shared" si="4"/>
        <v>Wed</v>
      </c>
      <c r="BG3" s="12" t="str">
        <f t="shared" si="4"/>
        <v>Thu</v>
      </c>
      <c r="BH3" s="12" t="str">
        <f t="shared" ref="BH3" si="5">TEXT(BH2,"ddd")</f>
        <v>Fri</v>
      </c>
      <c r="BI3" s="12" t="str">
        <f t="shared" ref="BI3" si="6">TEXT(BI2,"ddd")</f>
        <v>Sat</v>
      </c>
      <c r="BJ3" s="12" t="str">
        <f t="shared" ref="BJ3" si="7">TEXT(BJ2,"ddd")</f>
        <v>Sun</v>
      </c>
      <c r="BK3" s="12" t="str">
        <f t="shared" ref="BK3" si="8">TEXT(BK2,"ddd")</f>
        <v>Mon</v>
      </c>
      <c r="BL3" s="12" t="str">
        <f t="shared" ref="BL3" si="9">TEXT(BL2,"ddd")</f>
        <v>Tue</v>
      </c>
      <c r="BM3" s="12" t="str">
        <f t="shared" ref="BM3" si="10">TEXT(BM2,"ddd")</f>
        <v>Wed</v>
      </c>
      <c r="BN3" s="12" t="str">
        <f t="shared" ref="BN3" si="11">TEXT(BN2,"ddd")</f>
        <v>Thu</v>
      </c>
      <c r="BO3" s="12" t="str">
        <f t="shared" ref="BO3" si="12">TEXT(BO2,"ddd")</f>
        <v>Fri</v>
      </c>
      <c r="BP3" s="12" t="str">
        <f t="shared" ref="BP3" si="13">TEXT(BP2,"ddd")</f>
        <v>Sat</v>
      </c>
      <c r="BQ3" s="12" t="str">
        <f t="shared" ref="BQ3" si="14">TEXT(BQ2,"ddd")</f>
        <v>Sun</v>
      </c>
      <c r="BR3" s="12" t="str">
        <f t="shared" ref="BR3" si="15">TEXT(BR2,"ddd")</f>
        <v>Mon</v>
      </c>
      <c r="BS3" s="12" t="str">
        <f t="shared" ref="BS3" si="16">TEXT(BS2,"ddd")</f>
        <v>Tue</v>
      </c>
      <c r="BT3" s="12" t="str">
        <f t="shared" ref="BT3" si="17">TEXT(BT2,"ddd")</f>
        <v>Wed</v>
      </c>
      <c r="BU3" s="12" t="str">
        <f t="shared" ref="BU3" si="18">TEXT(BU2,"ddd")</f>
        <v>Thu</v>
      </c>
      <c r="BV3" s="12" t="str">
        <f t="shared" ref="BV3" si="19">TEXT(BV2,"ddd")</f>
        <v>Fri</v>
      </c>
      <c r="BW3" s="12" t="str">
        <f t="shared" ref="BW3" si="20">TEXT(BW2,"ddd")</f>
        <v>Sat</v>
      </c>
      <c r="BX3" s="12" t="str">
        <f t="shared" ref="BX3" si="21">TEXT(BX2,"ddd")</f>
        <v>Sun</v>
      </c>
      <c r="BY3" s="12" t="str">
        <f t="shared" ref="BY3" si="22">TEXT(BY2,"ddd")</f>
        <v>Mon</v>
      </c>
      <c r="BZ3" s="12" t="str">
        <f t="shared" ref="BZ3" si="23">TEXT(BZ2,"ddd")</f>
        <v>Tue</v>
      </c>
      <c r="CA3" s="12" t="str">
        <f t="shared" ref="CA3" si="24">TEXT(CA2,"ddd")</f>
        <v>Wed</v>
      </c>
      <c r="CB3" s="12" t="str">
        <f t="shared" ref="CB3" si="25">TEXT(CB2,"ddd")</f>
        <v>Thu</v>
      </c>
      <c r="CC3" s="12" t="str">
        <f t="shared" ref="CC3" si="26">TEXT(CC2,"ddd")</f>
        <v>Fri</v>
      </c>
      <c r="CD3" s="12" t="str">
        <f t="shared" ref="CD3" si="27">TEXT(CD2,"ddd")</f>
        <v>Sat</v>
      </c>
      <c r="CE3" s="12" t="str">
        <f t="shared" ref="CE3" si="28">TEXT(CE2,"ddd")</f>
        <v>Sun</v>
      </c>
      <c r="CF3" s="12" t="str">
        <f t="shared" ref="CF3" si="29">TEXT(CF2,"ddd")</f>
        <v>Mon</v>
      </c>
      <c r="CG3" s="12" t="str">
        <f t="shared" ref="CG3" si="30">TEXT(CG2,"ddd")</f>
        <v>Tue</v>
      </c>
      <c r="CH3" s="12" t="str">
        <f t="shared" ref="CH3" si="31">TEXT(CH2,"ddd")</f>
        <v>Wed</v>
      </c>
      <c r="CI3" s="12" t="str">
        <f t="shared" ref="CI3" si="32">TEXT(CI2,"ddd")</f>
        <v>Thu</v>
      </c>
      <c r="CJ3" s="12" t="str">
        <f t="shared" ref="CJ3" si="33">TEXT(CJ2,"ddd")</f>
        <v>Fri</v>
      </c>
      <c r="CK3" s="12" t="str">
        <f t="shared" ref="CK3" si="34">TEXT(CK2,"ddd")</f>
        <v>Sat</v>
      </c>
      <c r="CL3" s="12" t="str">
        <f t="shared" ref="CL3" si="35">TEXT(CL2,"ddd")</f>
        <v>Sun</v>
      </c>
      <c r="CM3" s="12" t="str">
        <f t="shared" ref="CM3" si="36">TEXT(CM2,"ddd")</f>
        <v>Mon</v>
      </c>
      <c r="CN3" s="12" t="str">
        <f t="shared" ref="CN3" si="37">TEXT(CN2,"ddd")</f>
        <v>Tue</v>
      </c>
      <c r="CO3" s="12" t="str">
        <f t="shared" ref="CO3" si="38">TEXT(CO2,"ddd")</f>
        <v>Wed</v>
      </c>
      <c r="CP3" s="12" t="str">
        <f t="shared" ref="CP3" si="39">TEXT(CP2,"ddd")</f>
        <v>Thu</v>
      </c>
      <c r="CQ3" s="12" t="str">
        <f t="shared" ref="CQ3" si="40">TEXT(CQ2,"ddd")</f>
        <v>Fri</v>
      </c>
      <c r="CR3" s="12" t="str">
        <f t="shared" ref="CR3" si="41">TEXT(CR2,"ddd")</f>
        <v>Sat</v>
      </c>
      <c r="CS3" s="12" t="str">
        <f t="shared" ref="CS3" si="42">TEXT(CS2,"ddd")</f>
        <v>Sun</v>
      </c>
      <c r="CT3" s="12" t="str">
        <f t="shared" ref="CT3" si="43">TEXT(CT2,"ddd")</f>
        <v>Mon</v>
      </c>
      <c r="CU3" s="12" t="str">
        <f t="shared" ref="CU3" si="44">TEXT(CU2,"ddd")</f>
        <v>Tue</v>
      </c>
      <c r="CV3" s="12" t="str">
        <f t="shared" ref="CV3" si="45">TEXT(CV2,"ddd")</f>
        <v>Wed</v>
      </c>
      <c r="CW3" s="12" t="str">
        <f t="shared" ref="CW3" si="46">TEXT(CW2,"ddd")</f>
        <v>Thu</v>
      </c>
      <c r="CX3" s="12" t="str">
        <f t="shared" ref="CX3" si="47">TEXT(CX2,"ddd")</f>
        <v>Fri</v>
      </c>
      <c r="CY3" s="12" t="str">
        <f t="shared" ref="CY3" si="48">TEXT(CY2,"ddd")</f>
        <v>Sat</v>
      </c>
      <c r="CZ3" s="12" t="str">
        <f t="shared" ref="CZ3" si="49">TEXT(CZ2,"ddd")</f>
        <v>Sun</v>
      </c>
    </row>
    <row r="4" spans="1:104" ht="3.6" customHeight="1" thickBot="1" x14ac:dyDescent="0.3">
      <c r="A4" s="56"/>
      <c r="B4" s="57"/>
      <c r="C4" s="58"/>
      <c r="D4" s="58"/>
      <c r="E4" s="59"/>
      <c r="F4" s="60"/>
      <c r="G4" s="16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</row>
    <row r="5" spans="1:104" x14ac:dyDescent="0.25">
      <c r="A5" s="55" t="s">
        <v>23</v>
      </c>
      <c r="B5" s="14" t="s">
        <v>57</v>
      </c>
      <c r="C5" s="5"/>
      <c r="D5" s="5"/>
      <c r="E5" s="36"/>
      <c r="F5" s="10"/>
      <c r="G5" s="6"/>
      <c r="H5" s="52"/>
      <c r="I5" s="52"/>
      <c r="J5" s="53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</row>
    <row r="6" spans="1:104" x14ac:dyDescent="0.25">
      <c r="A6" s="9" t="s">
        <v>24</v>
      </c>
      <c r="B6" s="14" t="s">
        <v>48</v>
      </c>
      <c r="C6" s="5">
        <v>41667</v>
      </c>
      <c r="D6" s="5">
        <v>41674</v>
      </c>
      <c r="E6" s="36">
        <f>NETWORKDAYS($C6,$D6)</f>
        <v>6</v>
      </c>
      <c r="F6" s="10">
        <v>1</v>
      </c>
      <c r="G6" s="17">
        <f>F6*E6</f>
        <v>6</v>
      </c>
      <c r="H6" s="52"/>
      <c r="I6" s="52"/>
      <c r="J6" s="53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</row>
    <row r="7" spans="1:104" x14ac:dyDescent="0.25">
      <c r="A7" s="9" t="s">
        <v>25</v>
      </c>
      <c r="B7" s="14" t="s">
        <v>48</v>
      </c>
      <c r="C7" s="5">
        <v>41676</v>
      </c>
      <c r="D7" s="5">
        <v>41683</v>
      </c>
      <c r="E7" s="36">
        <f t="shared" ref="E7:E29" si="50">NETWORKDAYS($C7,$D7)</f>
        <v>6</v>
      </c>
      <c r="F7" s="10">
        <v>1</v>
      </c>
      <c r="G7" s="17">
        <f t="shared" ref="G7:G18" si="51">F7*E7</f>
        <v>6</v>
      </c>
      <c r="H7" s="52"/>
      <c r="I7" s="52"/>
      <c r="J7" s="53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</row>
    <row r="8" spans="1:104" x14ac:dyDescent="0.25">
      <c r="A8" s="9" t="s">
        <v>26</v>
      </c>
      <c r="B8" s="14" t="s">
        <v>48</v>
      </c>
      <c r="C8" s="5">
        <v>41681</v>
      </c>
      <c r="D8" s="5">
        <v>41688</v>
      </c>
      <c r="E8" s="36">
        <f t="shared" si="50"/>
        <v>6</v>
      </c>
      <c r="F8" s="10">
        <v>1</v>
      </c>
      <c r="G8" s="17">
        <f t="shared" si="51"/>
        <v>6</v>
      </c>
      <c r="H8" s="52"/>
      <c r="I8" s="52"/>
      <c r="J8" s="53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</row>
    <row r="9" spans="1:104" x14ac:dyDescent="0.25">
      <c r="A9" s="9" t="s">
        <v>27</v>
      </c>
      <c r="B9" s="14" t="s">
        <v>48</v>
      </c>
      <c r="C9" s="5">
        <v>41688</v>
      </c>
      <c r="D9" s="5">
        <v>41690</v>
      </c>
      <c r="E9" s="36">
        <f t="shared" si="50"/>
        <v>3</v>
      </c>
      <c r="F9" s="10">
        <v>1</v>
      </c>
      <c r="G9" s="17">
        <f t="shared" si="51"/>
        <v>3</v>
      </c>
      <c r="H9" s="52"/>
      <c r="I9" s="52"/>
      <c r="J9" s="53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</row>
    <row r="10" spans="1:104" x14ac:dyDescent="0.25">
      <c r="A10" s="11" t="s">
        <v>50</v>
      </c>
      <c r="B10" s="14" t="s">
        <v>62</v>
      </c>
      <c r="C10" s="5">
        <v>41688</v>
      </c>
      <c r="D10" s="5">
        <v>41690</v>
      </c>
      <c r="E10" s="36">
        <f t="shared" si="50"/>
        <v>3</v>
      </c>
      <c r="F10" s="10">
        <v>1</v>
      </c>
      <c r="G10" s="17">
        <f t="shared" si="51"/>
        <v>3</v>
      </c>
      <c r="H10" s="52"/>
      <c r="I10" s="52"/>
      <c r="J10" s="53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</row>
    <row r="11" spans="1:104" x14ac:dyDescent="0.25">
      <c r="A11" s="11" t="s">
        <v>51</v>
      </c>
      <c r="B11" s="14" t="s">
        <v>52</v>
      </c>
      <c r="C11" s="5">
        <v>41688</v>
      </c>
      <c r="D11" s="5">
        <v>41690</v>
      </c>
      <c r="E11" s="36">
        <f t="shared" si="50"/>
        <v>3</v>
      </c>
      <c r="F11" s="10">
        <v>1</v>
      </c>
      <c r="G11" s="17">
        <f t="shared" si="51"/>
        <v>3</v>
      </c>
      <c r="H11" s="52"/>
      <c r="I11" s="52"/>
      <c r="J11" s="53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</row>
    <row r="12" spans="1:104" x14ac:dyDescent="0.25">
      <c r="A12" s="11" t="s">
        <v>53</v>
      </c>
      <c r="B12" s="14" t="s">
        <v>54</v>
      </c>
      <c r="C12" s="5">
        <v>41688</v>
      </c>
      <c r="D12" s="5">
        <v>41690</v>
      </c>
      <c r="E12" s="36">
        <f t="shared" si="50"/>
        <v>3</v>
      </c>
      <c r="F12" s="10">
        <v>1</v>
      </c>
      <c r="G12" s="17">
        <f t="shared" si="51"/>
        <v>3</v>
      </c>
      <c r="H12" s="52"/>
      <c r="I12" s="52"/>
      <c r="J12" s="53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</row>
    <row r="13" spans="1:104" x14ac:dyDescent="0.25">
      <c r="A13" s="11" t="s">
        <v>55</v>
      </c>
      <c r="B13" s="14" t="s">
        <v>56</v>
      </c>
      <c r="C13" s="5">
        <v>41688</v>
      </c>
      <c r="D13" s="5">
        <v>41690</v>
      </c>
      <c r="E13" s="36">
        <f t="shared" si="50"/>
        <v>3</v>
      </c>
      <c r="F13" s="10">
        <v>1</v>
      </c>
      <c r="G13" s="17">
        <f t="shared" si="51"/>
        <v>3</v>
      </c>
      <c r="H13" s="52"/>
      <c r="I13" s="52"/>
      <c r="J13" s="53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</row>
    <row r="14" spans="1:104" x14ac:dyDescent="0.25">
      <c r="A14" s="11" t="s">
        <v>49</v>
      </c>
      <c r="B14" s="14" t="s">
        <v>48</v>
      </c>
      <c r="C14" s="5">
        <v>41690</v>
      </c>
      <c r="D14" s="5">
        <v>41690</v>
      </c>
      <c r="E14" s="36">
        <f t="shared" si="50"/>
        <v>1</v>
      </c>
      <c r="F14" s="10">
        <v>1</v>
      </c>
      <c r="G14" s="17">
        <f t="shared" si="51"/>
        <v>1</v>
      </c>
      <c r="H14" s="52"/>
      <c r="I14" s="52"/>
      <c r="J14" s="53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</row>
    <row r="15" spans="1:104" x14ac:dyDescent="0.25">
      <c r="A15" s="55" t="s">
        <v>28</v>
      </c>
      <c r="B15" s="14" t="s">
        <v>58</v>
      </c>
      <c r="C15" s="5"/>
      <c r="D15" s="5"/>
      <c r="E15" s="36">
        <f t="shared" si="50"/>
        <v>0</v>
      </c>
      <c r="F15" s="10"/>
      <c r="G15" s="17">
        <f t="shared" si="51"/>
        <v>0</v>
      </c>
      <c r="H15" s="52"/>
      <c r="I15" s="52"/>
      <c r="J15" s="53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</row>
    <row r="16" spans="1:104" x14ac:dyDescent="0.25">
      <c r="A16" s="9" t="s">
        <v>29</v>
      </c>
      <c r="B16" s="14" t="s">
        <v>48</v>
      </c>
      <c r="C16" s="5">
        <v>41690</v>
      </c>
      <c r="D16" s="5">
        <v>41697</v>
      </c>
      <c r="E16" s="36">
        <f t="shared" si="50"/>
        <v>6</v>
      </c>
      <c r="F16" s="10">
        <v>1</v>
      </c>
      <c r="G16" s="17">
        <f t="shared" si="51"/>
        <v>6</v>
      </c>
      <c r="H16" s="52"/>
      <c r="I16" s="52"/>
      <c r="J16" s="53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</row>
    <row r="17" spans="1:104" x14ac:dyDescent="0.25">
      <c r="A17" s="61" t="s">
        <v>64</v>
      </c>
      <c r="B17" s="14" t="s">
        <v>66</v>
      </c>
      <c r="C17" s="2">
        <v>41690</v>
      </c>
      <c r="D17" s="2">
        <v>41695</v>
      </c>
      <c r="E17" s="36">
        <f>NETWORKDAYS($C17,$D17)</f>
        <v>4</v>
      </c>
      <c r="F17" s="10">
        <v>1</v>
      </c>
      <c r="G17" s="17">
        <f t="shared" si="51"/>
        <v>4</v>
      </c>
      <c r="H17" s="52"/>
      <c r="I17" s="52"/>
      <c r="J17" s="53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</row>
    <row r="18" spans="1:104" x14ac:dyDescent="0.25">
      <c r="A18" s="9" t="s">
        <v>30</v>
      </c>
      <c r="B18" s="14" t="s">
        <v>65</v>
      </c>
      <c r="C18" s="5">
        <v>41690</v>
      </c>
      <c r="D18" s="5">
        <v>41697</v>
      </c>
      <c r="E18" s="36">
        <f>NETWORKDAYS($C18,$D18)</f>
        <v>6</v>
      </c>
      <c r="F18" s="10">
        <v>1</v>
      </c>
      <c r="G18" s="17">
        <f t="shared" si="51"/>
        <v>6</v>
      </c>
      <c r="H18" s="52"/>
      <c r="I18" s="52"/>
      <c r="J18" s="53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</row>
    <row r="19" spans="1:104" x14ac:dyDescent="0.25">
      <c r="A19" s="9" t="s">
        <v>76</v>
      </c>
      <c r="B19" s="14" t="s">
        <v>48</v>
      </c>
      <c r="C19" s="5">
        <v>41702</v>
      </c>
      <c r="D19" s="5">
        <v>41725</v>
      </c>
      <c r="E19" s="36">
        <f>NETWORKDAYS($C19,$D19)</f>
        <v>18</v>
      </c>
      <c r="F19" s="10">
        <v>1</v>
      </c>
      <c r="G19" s="17">
        <f>F30*E30</f>
        <v>3</v>
      </c>
      <c r="H19" s="52"/>
      <c r="I19" s="52"/>
      <c r="J19" s="53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</row>
    <row r="20" spans="1:104" x14ac:dyDescent="0.25">
      <c r="A20" s="61" t="s">
        <v>68</v>
      </c>
      <c r="B20" s="14" t="s">
        <v>48</v>
      </c>
      <c r="C20" s="2">
        <v>41702</v>
      </c>
      <c r="D20" s="2">
        <v>41706</v>
      </c>
      <c r="E20" s="36">
        <f t="shared" si="50"/>
        <v>4</v>
      </c>
      <c r="F20" s="10">
        <v>1</v>
      </c>
      <c r="G20" s="17">
        <f>F31*E31</f>
        <v>0</v>
      </c>
      <c r="H20" s="52"/>
      <c r="I20" s="52"/>
      <c r="J20" s="53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</row>
    <row r="21" spans="1:104" x14ac:dyDescent="0.25">
      <c r="A21" s="61" t="s">
        <v>67</v>
      </c>
      <c r="B21" s="14" t="s">
        <v>69</v>
      </c>
      <c r="C21" s="2">
        <v>41715</v>
      </c>
      <c r="D21" s="2">
        <v>41723</v>
      </c>
      <c r="E21" s="36">
        <f t="shared" si="50"/>
        <v>7</v>
      </c>
      <c r="F21" s="10">
        <v>1</v>
      </c>
      <c r="G21" s="17">
        <f>F32*E32</f>
        <v>6</v>
      </c>
      <c r="H21" s="52"/>
      <c r="I21" s="52"/>
      <c r="J21" s="53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</row>
    <row r="22" spans="1:104" x14ac:dyDescent="0.25">
      <c r="A22" s="61" t="s">
        <v>70</v>
      </c>
      <c r="B22" s="14" t="s">
        <v>45</v>
      </c>
      <c r="C22" s="2">
        <v>41716</v>
      </c>
      <c r="D22" s="2">
        <v>41723</v>
      </c>
      <c r="E22" s="36">
        <f t="shared" si="50"/>
        <v>6</v>
      </c>
      <c r="F22" s="10">
        <v>1</v>
      </c>
      <c r="G22" s="17"/>
      <c r="H22" s="52"/>
      <c r="I22" s="52"/>
      <c r="J22" s="53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</row>
    <row r="23" spans="1:104" x14ac:dyDescent="0.25">
      <c r="A23" s="61" t="s">
        <v>71</v>
      </c>
      <c r="B23" s="14" t="s">
        <v>46</v>
      </c>
      <c r="C23" s="2">
        <v>41716</v>
      </c>
      <c r="D23" s="2">
        <v>41723</v>
      </c>
      <c r="E23" s="36">
        <f t="shared" si="50"/>
        <v>6</v>
      </c>
      <c r="F23" s="10">
        <v>1</v>
      </c>
      <c r="G23" s="17"/>
      <c r="H23" s="52"/>
      <c r="I23" s="52"/>
      <c r="J23" s="53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</row>
    <row r="24" spans="1:104" x14ac:dyDescent="0.25">
      <c r="A24" s="61" t="s">
        <v>72</v>
      </c>
      <c r="B24" s="14" t="s">
        <v>73</v>
      </c>
      <c r="C24" s="2">
        <v>41716</v>
      </c>
      <c r="D24" s="2">
        <v>41723</v>
      </c>
      <c r="E24" s="36">
        <f t="shared" si="50"/>
        <v>6</v>
      </c>
      <c r="F24" s="10">
        <v>1</v>
      </c>
      <c r="G24" s="17"/>
      <c r="H24" s="52"/>
      <c r="I24" s="52"/>
      <c r="J24" s="53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</row>
    <row r="25" spans="1:104" x14ac:dyDescent="0.25">
      <c r="A25" s="61" t="s">
        <v>77</v>
      </c>
      <c r="B25" s="14" t="s">
        <v>80</v>
      </c>
      <c r="C25" s="2">
        <v>41717</v>
      </c>
      <c r="D25" s="2">
        <v>41723</v>
      </c>
      <c r="E25" s="36">
        <f t="shared" si="50"/>
        <v>5</v>
      </c>
      <c r="F25" s="10">
        <v>1</v>
      </c>
      <c r="G25" s="17"/>
      <c r="H25" s="52"/>
      <c r="I25" s="52"/>
      <c r="J25" s="53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</row>
    <row r="26" spans="1:104" x14ac:dyDescent="0.25">
      <c r="A26" s="61" t="s">
        <v>78</v>
      </c>
      <c r="B26" s="14" t="s">
        <v>48</v>
      </c>
      <c r="C26" s="2">
        <v>41720</v>
      </c>
      <c r="D26" s="2">
        <v>41725</v>
      </c>
      <c r="E26" s="36">
        <f t="shared" si="50"/>
        <v>4</v>
      </c>
      <c r="F26" s="10">
        <v>1</v>
      </c>
      <c r="G26" s="17"/>
      <c r="H26" s="52"/>
      <c r="I26" s="52"/>
      <c r="J26" s="53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</row>
    <row r="27" spans="1:104" x14ac:dyDescent="0.25">
      <c r="A27" s="62" t="s">
        <v>79</v>
      </c>
      <c r="B27" s="14" t="s">
        <v>48</v>
      </c>
      <c r="C27" s="2">
        <v>41720</v>
      </c>
      <c r="D27" s="2">
        <v>41725</v>
      </c>
      <c r="E27" s="36">
        <f t="shared" si="50"/>
        <v>4</v>
      </c>
      <c r="F27" s="10">
        <v>1</v>
      </c>
      <c r="G27" s="17"/>
      <c r="H27" s="52"/>
      <c r="I27" s="52"/>
      <c r="J27" s="53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</row>
    <row r="28" spans="1:104" x14ac:dyDescent="0.25">
      <c r="A28" s="61" t="s">
        <v>74</v>
      </c>
      <c r="B28" s="14" t="s">
        <v>44</v>
      </c>
      <c r="C28" s="2">
        <v>41715</v>
      </c>
      <c r="D28" s="2">
        <v>41725</v>
      </c>
      <c r="E28" s="36">
        <f t="shared" si="50"/>
        <v>9</v>
      </c>
      <c r="F28" s="10">
        <v>1</v>
      </c>
      <c r="G28" s="17"/>
      <c r="H28" s="52"/>
      <c r="I28" s="52"/>
      <c r="J28" s="53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</row>
    <row r="29" spans="1:104" x14ac:dyDescent="0.25">
      <c r="A29" s="61" t="s">
        <v>75</v>
      </c>
      <c r="B29" s="14" t="s">
        <v>73</v>
      </c>
      <c r="C29" s="2">
        <v>41723</v>
      </c>
      <c r="D29" s="2">
        <v>41725</v>
      </c>
      <c r="E29" s="36">
        <f t="shared" si="50"/>
        <v>3</v>
      </c>
      <c r="F29" s="10">
        <v>1</v>
      </c>
      <c r="G29" s="17">
        <f t="shared" ref="G29:G38" si="52">F33*E33</f>
        <v>1</v>
      </c>
      <c r="H29" s="52"/>
      <c r="I29" s="52"/>
      <c r="J29" s="53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</row>
    <row r="30" spans="1:104" x14ac:dyDescent="0.25">
      <c r="A30" s="11" t="s">
        <v>27</v>
      </c>
      <c r="B30" s="14" t="s">
        <v>48</v>
      </c>
      <c r="C30" s="5">
        <v>41723</v>
      </c>
      <c r="D30" s="5">
        <v>41725</v>
      </c>
      <c r="E30" s="36">
        <f t="shared" ref="E30:E40" si="53">NETWORKDAYS($C30,$D30)</f>
        <v>3</v>
      </c>
      <c r="F30" s="10">
        <v>1</v>
      </c>
      <c r="G30" s="17">
        <f t="shared" si="52"/>
        <v>9</v>
      </c>
      <c r="H30" s="52"/>
      <c r="I30" s="52"/>
      <c r="J30" s="53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</row>
    <row r="31" spans="1:104" x14ac:dyDescent="0.25">
      <c r="A31" s="55" t="s">
        <v>31</v>
      </c>
      <c r="B31" s="14" t="s">
        <v>59</v>
      </c>
      <c r="C31" s="5"/>
      <c r="D31" s="5"/>
      <c r="E31" s="36">
        <f t="shared" si="53"/>
        <v>0</v>
      </c>
      <c r="F31" s="10"/>
      <c r="G31" s="17">
        <f t="shared" si="52"/>
        <v>3</v>
      </c>
      <c r="H31" s="52"/>
      <c r="I31" s="52"/>
      <c r="J31" s="53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</row>
    <row r="32" spans="1:104" x14ac:dyDescent="0.25">
      <c r="A32" s="9" t="s">
        <v>32</v>
      </c>
      <c r="B32" s="14" t="s">
        <v>48</v>
      </c>
      <c r="C32" s="5">
        <v>41725</v>
      </c>
      <c r="D32" s="5">
        <v>41732</v>
      </c>
      <c r="E32" s="36">
        <f t="shared" si="53"/>
        <v>6</v>
      </c>
      <c r="F32" s="10">
        <v>1</v>
      </c>
      <c r="G32" s="17">
        <f t="shared" si="52"/>
        <v>0</v>
      </c>
      <c r="H32" s="52"/>
      <c r="I32" s="52"/>
      <c r="J32" s="53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</row>
    <row r="33" spans="1:104" x14ac:dyDescent="0.25">
      <c r="A33" s="9" t="s">
        <v>63</v>
      </c>
      <c r="B33" s="14" t="s">
        <v>45</v>
      </c>
      <c r="C33" s="5">
        <v>41732</v>
      </c>
      <c r="D33" s="5">
        <v>41732</v>
      </c>
      <c r="E33" s="36">
        <f t="shared" si="53"/>
        <v>1</v>
      </c>
      <c r="F33" s="10">
        <v>1</v>
      </c>
      <c r="G33" s="17">
        <f t="shared" si="52"/>
        <v>4.5</v>
      </c>
      <c r="H33" s="52"/>
      <c r="I33" s="52"/>
      <c r="J33" s="53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</row>
    <row r="34" spans="1:104" x14ac:dyDescent="0.25">
      <c r="A34" s="9" t="s">
        <v>34</v>
      </c>
      <c r="B34" s="14"/>
      <c r="C34" s="5">
        <v>41725</v>
      </c>
      <c r="D34" s="5">
        <v>41737</v>
      </c>
      <c r="E34" s="36">
        <f t="shared" si="53"/>
        <v>9</v>
      </c>
      <c r="F34" s="10">
        <v>1</v>
      </c>
      <c r="G34" s="17">
        <f t="shared" si="52"/>
        <v>0</v>
      </c>
      <c r="H34" s="52"/>
      <c r="I34" s="52"/>
      <c r="J34" s="53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</row>
    <row r="35" spans="1:104" x14ac:dyDescent="0.25">
      <c r="A35" s="9" t="s">
        <v>35</v>
      </c>
      <c r="B35" s="14"/>
      <c r="C35" s="5">
        <v>41737</v>
      </c>
      <c r="D35" s="5">
        <v>41739</v>
      </c>
      <c r="E35" s="36">
        <f t="shared" si="53"/>
        <v>3</v>
      </c>
      <c r="F35" s="10">
        <v>1</v>
      </c>
      <c r="G35" s="17">
        <f t="shared" si="52"/>
        <v>0</v>
      </c>
      <c r="H35" s="52"/>
      <c r="I35" s="52"/>
      <c r="J35" s="53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</row>
    <row r="36" spans="1:104" x14ac:dyDescent="0.25">
      <c r="A36" s="55" t="s">
        <v>36</v>
      </c>
      <c r="B36" s="14" t="s">
        <v>60</v>
      </c>
      <c r="C36" s="5"/>
      <c r="D36" s="5"/>
      <c r="E36" s="36">
        <f t="shared" si="53"/>
        <v>0</v>
      </c>
      <c r="F36" s="10"/>
      <c r="G36" s="17">
        <f t="shared" si="52"/>
        <v>5.6000000000000005</v>
      </c>
      <c r="H36" s="52"/>
      <c r="I36" s="52"/>
      <c r="J36" s="53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</row>
    <row r="37" spans="1:104" x14ac:dyDescent="0.25">
      <c r="A37" s="9" t="s">
        <v>37</v>
      </c>
      <c r="B37" s="14"/>
      <c r="C37" s="5">
        <v>41739</v>
      </c>
      <c r="D37" s="5">
        <v>41751</v>
      </c>
      <c r="E37" s="36">
        <f t="shared" si="53"/>
        <v>9</v>
      </c>
      <c r="F37" s="10">
        <v>0.5</v>
      </c>
      <c r="G37" s="17">
        <f t="shared" si="52"/>
        <v>0</v>
      </c>
      <c r="H37" s="52"/>
      <c r="I37" s="52"/>
      <c r="J37" s="53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</row>
    <row r="38" spans="1:104" x14ac:dyDescent="0.25">
      <c r="A38" s="9" t="s">
        <v>63</v>
      </c>
      <c r="B38" s="14" t="s">
        <v>46</v>
      </c>
      <c r="C38" s="5">
        <v>41746</v>
      </c>
      <c r="D38" s="5">
        <v>41746</v>
      </c>
      <c r="E38" s="36">
        <f t="shared" si="53"/>
        <v>1</v>
      </c>
      <c r="F38" s="10">
        <v>0</v>
      </c>
      <c r="G38" s="17">
        <f t="shared" si="52"/>
        <v>0</v>
      </c>
      <c r="H38" s="52"/>
      <c r="I38" s="52"/>
      <c r="J38" s="53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</row>
    <row r="39" spans="1:104" x14ac:dyDescent="0.25">
      <c r="A39" s="9" t="s">
        <v>38</v>
      </c>
      <c r="B39" s="14"/>
      <c r="C39" s="5">
        <v>41751</v>
      </c>
      <c r="D39" s="5">
        <v>41758</v>
      </c>
      <c r="E39" s="36">
        <f t="shared" si="53"/>
        <v>6</v>
      </c>
      <c r="F39" s="10">
        <v>0</v>
      </c>
      <c r="G39" s="17"/>
      <c r="H39" s="52"/>
      <c r="I39" s="52"/>
      <c r="J39" s="53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</row>
    <row r="40" spans="1:104" x14ac:dyDescent="0.25">
      <c r="A40" s="9" t="s">
        <v>39</v>
      </c>
      <c r="B40" s="14"/>
      <c r="C40" s="5">
        <v>41739</v>
      </c>
      <c r="D40" s="5">
        <v>41758</v>
      </c>
      <c r="E40" s="36">
        <f t="shared" si="53"/>
        <v>14</v>
      </c>
      <c r="F40" s="10">
        <v>0.4</v>
      </c>
      <c r="G40" s="17"/>
      <c r="H40" s="52"/>
      <c r="I40" s="52"/>
      <c r="J40" s="53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</row>
    <row r="41" spans="1:104" x14ac:dyDescent="0.25">
      <c r="A41" s="55" t="s">
        <v>40</v>
      </c>
      <c r="B41" s="14" t="s">
        <v>61</v>
      </c>
      <c r="C41" s="5"/>
      <c r="D41" s="5"/>
      <c r="E41" s="36"/>
      <c r="F41" s="10">
        <v>0</v>
      </c>
      <c r="G41" s="17"/>
      <c r="H41" s="52"/>
      <c r="I41" s="52"/>
      <c r="J41" s="53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</row>
    <row r="42" spans="1:104" x14ac:dyDescent="0.25">
      <c r="A42" s="9" t="s">
        <v>40</v>
      </c>
      <c r="B42" s="14" t="s">
        <v>48</v>
      </c>
      <c r="C42" s="5">
        <v>41746</v>
      </c>
      <c r="D42" s="5">
        <v>41758</v>
      </c>
      <c r="E42" s="36">
        <f t="shared" ref="E42:E54" si="54">NETWORKDAYS($C42,$D42)</f>
        <v>9</v>
      </c>
      <c r="F42" s="10">
        <v>0</v>
      </c>
      <c r="G42" s="17"/>
      <c r="H42" s="52"/>
      <c r="I42" s="52"/>
      <c r="J42" s="53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</row>
    <row r="43" spans="1:104" x14ac:dyDescent="0.25">
      <c r="A43" s="55" t="s">
        <v>41</v>
      </c>
      <c r="B43" s="14" t="s">
        <v>47</v>
      </c>
      <c r="C43" s="5"/>
      <c r="D43" s="5"/>
      <c r="E43" s="36">
        <f t="shared" si="54"/>
        <v>0</v>
      </c>
      <c r="F43" s="10"/>
      <c r="G43" s="17"/>
      <c r="H43" s="52"/>
      <c r="I43" s="52"/>
      <c r="J43" s="53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</row>
    <row r="44" spans="1:104" x14ac:dyDescent="0.25">
      <c r="A44" s="9" t="s">
        <v>42</v>
      </c>
      <c r="B44" s="14" t="s">
        <v>44</v>
      </c>
      <c r="C44" s="5">
        <v>41674</v>
      </c>
      <c r="D44" s="5">
        <v>41676</v>
      </c>
      <c r="E44" s="36">
        <f t="shared" si="54"/>
        <v>3</v>
      </c>
      <c r="F44" s="10">
        <v>1</v>
      </c>
      <c r="G44" s="17"/>
      <c r="H44" s="52"/>
      <c r="I44" s="52"/>
      <c r="J44" s="53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</row>
    <row r="45" spans="1:104" x14ac:dyDescent="0.25">
      <c r="A45" s="9" t="s">
        <v>43</v>
      </c>
      <c r="B45" s="14" t="s">
        <v>46</v>
      </c>
      <c r="C45" s="5">
        <v>41674</v>
      </c>
      <c r="D45" s="5">
        <v>41683</v>
      </c>
      <c r="E45" s="36">
        <f t="shared" si="54"/>
        <v>8</v>
      </c>
      <c r="F45" s="10">
        <v>1</v>
      </c>
      <c r="G45" s="17"/>
      <c r="H45" s="52"/>
      <c r="I45" s="52"/>
      <c r="J45" s="53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</row>
    <row r="46" spans="1:104" x14ac:dyDescent="0.25">
      <c r="A46" s="9" t="s">
        <v>33</v>
      </c>
      <c r="B46" s="14" t="s">
        <v>47</v>
      </c>
      <c r="C46" s="5">
        <v>41691</v>
      </c>
      <c r="D46" s="5">
        <v>41691</v>
      </c>
      <c r="E46" s="36">
        <f t="shared" si="54"/>
        <v>1</v>
      </c>
      <c r="F46" s="10">
        <v>1</v>
      </c>
      <c r="G46" s="17"/>
      <c r="H46" s="52"/>
      <c r="I46" s="52"/>
      <c r="J46" s="53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</row>
    <row r="47" spans="1:104" x14ac:dyDescent="0.25">
      <c r="A47" s="9" t="s">
        <v>33</v>
      </c>
      <c r="B47" s="14" t="s">
        <v>47</v>
      </c>
      <c r="C47" s="5">
        <v>41697</v>
      </c>
      <c r="D47" s="5">
        <v>41697</v>
      </c>
      <c r="E47" s="36">
        <f t="shared" si="54"/>
        <v>1</v>
      </c>
      <c r="F47" s="10">
        <v>1</v>
      </c>
      <c r="G47" s="17"/>
      <c r="H47" s="52"/>
      <c r="I47" s="52"/>
      <c r="J47" s="53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</row>
    <row r="48" spans="1:104" x14ac:dyDescent="0.25">
      <c r="A48" s="9" t="s">
        <v>33</v>
      </c>
      <c r="B48" s="14" t="s">
        <v>47</v>
      </c>
      <c r="C48" s="5">
        <v>41705</v>
      </c>
      <c r="D48" s="5">
        <v>41705</v>
      </c>
      <c r="E48" s="36">
        <f t="shared" si="54"/>
        <v>1</v>
      </c>
      <c r="F48" s="10">
        <v>1</v>
      </c>
      <c r="G48" s="17"/>
      <c r="H48" s="52"/>
      <c r="I48" s="52"/>
      <c r="J48" s="53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</row>
    <row r="49" spans="1:104" x14ac:dyDescent="0.25">
      <c r="A49" s="9" t="s">
        <v>33</v>
      </c>
      <c r="B49" s="14" t="s">
        <v>47</v>
      </c>
      <c r="C49" s="5">
        <v>41719</v>
      </c>
      <c r="D49" s="5">
        <v>41719</v>
      </c>
      <c r="E49" s="36">
        <f t="shared" si="54"/>
        <v>1</v>
      </c>
      <c r="F49" s="10">
        <v>1</v>
      </c>
      <c r="G49" s="17"/>
      <c r="H49" s="52"/>
      <c r="I49" s="52"/>
      <c r="J49" s="53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</row>
    <row r="50" spans="1:104" x14ac:dyDescent="0.25">
      <c r="A50" s="9" t="s">
        <v>33</v>
      </c>
      <c r="B50" s="14" t="s">
        <v>47</v>
      </c>
      <c r="C50" s="5">
        <v>41726</v>
      </c>
      <c r="D50" s="5">
        <v>41726</v>
      </c>
      <c r="E50" s="36">
        <f t="shared" si="54"/>
        <v>1</v>
      </c>
      <c r="F50" s="10">
        <v>1</v>
      </c>
      <c r="G50" s="17"/>
      <c r="H50" s="52"/>
      <c r="I50" s="52"/>
      <c r="J50" s="53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</row>
    <row r="51" spans="1:104" x14ac:dyDescent="0.25">
      <c r="A51" s="9" t="s">
        <v>33</v>
      </c>
      <c r="B51" s="14" t="s">
        <v>47</v>
      </c>
      <c r="C51" s="5">
        <v>41733</v>
      </c>
      <c r="D51" s="5">
        <v>41733</v>
      </c>
      <c r="E51" s="36">
        <f t="shared" si="54"/>
        <v>1</v>
      </c>
      <c r="F51" s="10">
        <v>1</v>
      </c>
      <c r="G51" s="17"/>
      <c r="H51" s="52"/>
      <c r="I51" s="52"/>
      <c r="J51" s="53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</row>
    <row r="52" spans="1:104" x14ac:dyDescent="0.25">
      <c r="A52" s="9" t="s">
        <v>33</v>
      </c>
      <c r="B52" s="14" t="s">
        <v>47</v>
      </c>
      <c r="C52" s="5">
        <v>41740</v>
      </c>
      <c r="D52" s="5">
        <v>41740</v>
      </c>
      <c r="E52" s="36">
        <f t="shared" si="54"/>
        <v>1</v>
      </c>
      <c r="F52" s="10">
        <v>1</v>
      </c>
      <c r="G52" s="17"/>
      <c r="H52" s="52"/>
      <c r="I52" s="52"/>
      <c r="J52" s="53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</row>
    <row r="53" spans="1:104" x14ac:dyDescent="0.25">
      <c r="A53" s="9" t="s">
        <v>33</v>
      </c>
      <c r="B53" s="14" t="s">
        <v>47</v>
      </c>
      <c r="C53" s="5">
        <v>41747</v>
      </c>
      <c r="D53" s="5">
        <v>41747</v>
      </c>
      <c r="E53" s="36">
        <f t="shared" si="54"/>
        <v>1</v>
      </c>
      <c r="F53" s="10">
        <v>0.5</v>
      </c>
      <c r="G53" s="17"/>
      <c r="H53" s="52"/>
      <c r="I53" s="52"/>
      <c r="J53" s="53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</row>
    <row r="54" spans="1:104" x14ac:dyDescent="0.25">
      <c r="A54" s="9" t="s">
        <v>33</v>
      </c>
      <c r="B54" s="14" t="s">
        <v>47</v>
      </c>
      <c r="C54" s="5">
        <v>41754</v>
      </c>
      <c r="D54" s="5">
        <v>41754</v>
      </c>
      <c r="E54" s="36">
        <f t="shared" si="54"/>
        <v>1</v>
      </c>
      <c r="F54" s="10">
        <v>0</v>
      </c>
      <c r="G54" s="17"/>
      <c r="H54" s="52"/>
      <c r="I54" s="52"/>
      <c r="J54" s="53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</row>
    <row r="55" spans="1:104" x14ac:dyDescent="0.25">
      <c r="A55" s="9"/>
      <c r="B55" s="14"/>
      <c r="C55" s="5"/>
      <c r="D55" s="5"/>
      <c r="E55" s="36"/>
      <c r="F55" s="10"/>
      <c r="G55" s="17"/>
      <c r="H55" s="52"/>
      <c r="I55" s="52"/>
      <c r="J55" s="53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</row>
    <row r="56" spans="1:104" x14ac:dyDescent="0.25">
      <c r="A56" s="9"/>
      <c r="B56" s="14"/>
      <c r="C56" s="5"/>
      <c r="D56" s="5"/>
      <c r="E56" s="36"/>
      <c r="F56" s="10"/>
      <c r="G56" s="17"/>
      <c r="H56" s="52"/>
      <c r="I56" s="52"/>
      <c r="J56" s="53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</row>
    <row r="57" spans="1:104" x14ac:dyDescent="0.25">
      <c r="A57" s="9"/>
      <c r="B57" s="14"/>
      <c r="C57" s="5"/>
      <c r="D57" s="5"/>
      <c r="E57" s="36"/>
      <c r="F57" s="10"/>
      <c r="G57" s="17"/>
      <c r="H57" s="52"/>
      <c r="I57" s="52"/>
      <c r="J57" s="53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</row>
    <row r="58" spans="1:104" x14ac:dyDescent="0.25">
      <c r="A58" s="9"/>
      <c r="B58" s="14"/>
      <c r="C58" s="5"/>
      <c r="D58" s="5"/>
      <c r="E58" s="36"/>
      <c r="F58" s="10"/>
      <c r="G58" s="17"/>
      <c r="H58" s="52"/>
      <c r="I58" s="52"/>
      <c r="J58" s="53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</row>
    <row r="59" spans="1:104" x14ac:dyDescent="0.25">
      <c r="A59" s="9"/>
      <c r="B59" s="14"/>
      <c r="C59" s="5"/>
      <c r="D59" s="5"/>
      <c r="E59" s="36"/>
      <c r="F59" s="10"/>
      <c r="G59" s="17"/>
      <c r="H59" s="52"/>
      <c r="I59" s="52"/>
      <c r="J59" s="53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</row>
    <row r="60" spans="1:104" ht="15.75" thickBot="1" x14ac:dyDescent="0.3">
      <c r="A60" s="9"/>
      <c r="B60" s="14"/>
      <c r="C60" s="5"/>
      <c r="D60" s="5"/>
      <c r="E60" s="36"/>
      <c r="F60" s="10"/>
      <c r="G60" s="17">
        <f>F60*E60</f>
        <v>0</v>
      </c>
      <c r="H60" s="52"/>
      <c r="I60" s="52"/>
      <c r="J60" s="53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</row>
    <row r="61" spans="1:104" ht="15.75" thickBot="1" x14ac:dyDescent="0.3">
      <c r="A61" s="13"/>
      <c r="B61" s="15"/>
      <c r="C61" s="34"/>
      <c r="D61" s="34"/>
      <c r="E61" s="37">
        <f>SUM(E5:E60)</f>
        <v>203</v>
      </c>
      <c r="F61" s="18">
        <f>SUM($G6:$G60)/$E61</f>
        <v>0.4044334975369458</v>
      </c>
      <c r="G61" s="2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2"/>
      <c r="AG61" s="32"/>
      <c r="AH61" s="32"/>
      <c r="AI61" s="32"/>
      <c r="AJ61" s="32"/>
      <c r="AK61" s="32"/>
      <c r="AL61" s="32"/>
      <c r="AM61" s="32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</row>
    <row r="62" spans="1:104" x14ac:dyDescent="0.25">
      <c r="A62" s="46" t="s">
        <v>20</v>
      </c>
      <c r="B62" s="41">
        <f ca="1">IF(C62&gt;0,NOW()+C62,NOW()-C62)</f>
        <v>41744.673278125003</v>
      </c>
      <c r="C62" s="44">
        <v>0</v>
      </c>
      <c r="D62" s="29"/>
      <c r="E62" s="35"/>
      <c r="F62" s="30"/>
      <c r="G62" s="30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2"/>
      <c r="AG62" s="32"/>
      <c r="AH62" s="32"/>
      <c r="AI62" s="32"/>
      <c r="AJ62" s="32"/>
      <c r="AK62" s="32"/>
      <c r="AL62" s="32"/>
      <c r="AM62" s="32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</row>
    <row r="63" spans="1:104" x14ac:dyDescent="0.25">
      <c r="A63" s="47" t="s">
        <v>18</v>
      </c>
      <c r="B63" s="41">
        <f>MIN(C6:C60)</f>
        <v>41667</v>
      </c>
      <c r="C63" s="30"/>
      <c r="D63" s="29"/>
      <c r="E63" s="35"/>
      <c r="F63" s="30"/>
      <c r="G63" s="30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2"/>
      <c r="AG63" s="32"/>
      <c r="AH63" s="32"/>
      <c r="AI63" s="32"/>
      <c r="AJ63" s="32"/>
      <c r="AK63" s="32"/>
      <c r="AL63" s="32"/>
      <c r="AM63" s="32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</row>
    <row r="64" spans="1:104" x14ac:dyDescent="0.25">
      <c r="A64" s="48" t="s">
        <v>19</v>
      </c>
      <c r="B64" s="41">
        <f>MAX(D6:D60)</f>
        <v>41758</v>
      </c>
      <c r="C64" s="30"/>
      <c r="D64" s="29"/>
      <c r="E64" s="35"/>
      <c r="F64" s="30"/>
      <c r="G64" s="30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2"/>
      <c r="AG64" s="32"/>
      <c r="AH64" s="32"/>
      <c r="AI64" s="32"/>
      <c r="AJ64" s="32"/>
      <c r="AK64" s="32"/>
      <c r="AL64" s="32"/>
      <c r="AM64" s="32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</row>
    <row r="65" spans="1:59" x14ac:dyDescent="0.25">
      <c r="A65" s="48" t="s">
        <v>17</v>
      </c>
      <c r="B65" s="42">
        <f>E61</f>
        <v>203</v>
      </c>
      <c r="C65" s="30"/>
      <c r="D65" s="29"/>
      <c r="E65" s="35"/>
      <c r="F65" s="30"/>
      <c r="G65" s="30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2"/>
      <c r="AG65" s="32"/>
      <c r="AH65" s="32"/>
      <c r="AI65" s="32"/>
      <c r="AJ65" s="32"/>
      <c r="AK65" s="32"/>
      <c r="AL65" s="32"/>
      <c r="AM65" s="32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</row>
    <row r="66" spans="1:59" x14ac:dyDescent="0.25">
      <c r="A66" s="49" t="s">
        <v>16</v>
      </c>
      <c r="B66" s="42">
        <f>DAYS360(MIN($C$3:$C$60),MAX($D$3:$D$60))</f>
        <v>91</v>
      </c>
      <c r="C66" s="30"/>
      <c r="D66" s="29"/>
      <c r="E66" s="35"/>
      <c r="F66" s="30"/>
      <c r="G66" s="30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2"/>
      <c r="AG66" s="32"/>
      <c r="AH66" s="32"/>
      <c r="AI66" s="32"/>
      <c r="AJ66" s="32"/>
      <c r="AK66" s="32"/>
      <c r="AL66" s="32"/>
      <c r="AM66" s="32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</row>
    <row r="67" spans="1:59" x14ac:dyDescent="0.25">
      <c r="A67" s="28"/>
      <c r="B67" s="33"/>
      <c r="C67" s="29"/>
      <c r="D67" s="29"/>
      <c r="E67" s="35"/>
      <c r="F67" s="30"/>
      <c r="G67" s="30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2"/>
      <c r="AG67" s="32"/>
      <c r="AH67" s="32"/>
      <c r="AI67" s="32"/>
      <c r="AJ67" s="32"/>
      <c r="AK67" s="32"/>
      <c r="AL67" s="32"/>
      <c r="AM67" s="32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</row>
    <row r="68" spans="1:59" x14ac:dyDescent="0.25">
      <c r="A68" s="28"/>
      <c r="B68" s="33"/>
      <c r="C68" s="29"/>
      <c r="D68" s="29"/>
      <c r="E68" s="35"/>
      <c r="F68" s="30"/>
      <c r="G68" s="30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2"/>
      <c r="AG68" s="32"/>
      <c r="AH68" s="32"/>
      <c r="AI68" s="32"/>
      <c r="AJ68" s="32"/>
      <c r="AK68" s="32"/>
      <c r="AL68" s="32"/>
      <c r="AM68" s="32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</row>
    <row r="69" spans="1:59" x14ac:dyDescent="0.25">
      <c r="A69" s="28"/>
      <c r="B69" s="33"/>
      <c r="C69" s="29"/>
      <c r="D69" s="29"/>
      <c r="E69" s="35"/>
      <c r="F69" s="30"/>
      <c r="G69" s="30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2"/>
      <c r="AG69" s="32"/>
      <c r="AH69" s="32"/>
      <c r="AI69" s="32"/>
      <c r="AJ69" s="32"/>
      <c r="AK69" s="32"/>
      <c r="AL69" s="32"/>
      <c r="AM69" s="32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</row>
    <row r="70" spans="1:59" x14ac:dyDescent="0.25">
      <c r="A70" s="28"/>
      <c r="B70" s="33"/>
      <c r="C70" s="29"/>
      <c r="D70" s="29"/>
      <c r="E70" s="35"/>
      <c r="F70" s="30"/>
      <c r="G70" s="30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2"/>
      <c r="AG70" s="32"/>
      <c r="AH70" s="32"/>
      <c r="AI70" s="32"/>
      <c r="AJ70" s="32"/>
      <c r="AK70" s="32"/>
      <c r="AL70" s="32"/>
      <c r="AM70" s="32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</row>
    <row r="71" spans="1:59" x14ac:dyDescent="0.25">
      <c r="A71" s="28"/>
      <c r="B71" s="33"/>
      <c r="C71" s="29"/>
      <c r="D71" s="29"/>
      <c r="E71" s="35"/>
      <c r="F71" s="30"/>
      <c r="G71" s="30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2"/>
      <c r="AG71" s="32"/>
      <c r="AH71" s="32"/>
      <c r="AI71" s="32"/>
      <c r="AJ71" s="32"/>
      <c r="AK71" s="32"/>
      <c r="AL71" s="32"/>
      <c r="AM71" s="32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</row>
    <row r="72" spans="1:59" x14ac:dyDescent="0.25">
      <c r="A72" s="28"/>
      <c r="B72" s="33"/>
      <c r="C72" s="29"/>
      <c r="D72" s="29"/>
      <c r="E72" s="35"/>
      <c r="F72" s="30"/>
      <c r="G72" s="30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2"/>
      <c r="AG72" s="32"/>
      <c r="AH72" s="32"/>
      <c r="AI72" s="32"/>
      <c r="AJ72" s="32"/>
      <c r="AK72" s="32"/>
      <c r="AL72" s="32"/>
      <c r="AM72" s="32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</row>
    <row r="73" spans="1:59" x14ac:dyDescent="0.25">
      <c r="A73" s="28"/>
      <c r="B73" s="33"/>
      <c r="C73" s="29"/>
      <c r="D73" s="29"/>
      <c r="E73" s="35"/>
      <c r="F73" s="30"/>
      <c r="G73" s="30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2"/>
      <c r="AG73" s="32"/>
      <c r="AH73" s="32"/>
      <c r="AI73" s="32"/>
      <c r="AJ73" s="32"/>
      <c r="AK73" s="32"/>
      <c r="AL73" s="32"/>
      <c r="AM73" s="32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</row>
    <row r="74" spans="1:59" x14ac:dyDescent="0.25">
      <c r="A74" s="28"/>
      <c r="B74" s="33"/>
      <c r="C74" s="29"/>
      <c r="D74" s="29"/>
      <c r="E74" s="35"/>
      <c r="F74" s="30"/>
      <c r="G74" s="30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2"/>
      <c r="AG74" s="32"/>
      <c r="AH74" s="32"/>
      <c r="AI74" s="32"/>
      <c r="AJ74" s="32"/>
      <c r="AK74" s="32"/>
      <c r="AL74" s="32"/>
      <c r="AM74" s="32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</row>
    <row r="75" spans="1:59" x14ac:dyDescent="0.25">
      <c r="A75" s="28"/>
      <c r="B75" s="33"/>
      <c r="C75" s="29"/>
      <c r="D75" s="29"/>
      <c r="E75" s="35"/>
      <c r="F75" s="30"/>
      <c r="G75" s="30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2"/>
      <c r="AG75" s="32"/>
      <c r="AH75" s="32"/>
      <c r="AI75" s="32"/>
      <c r="AJ75" s="32"/>
      <c r="AK75" s="32"/>
      <c r="AL75" s="32"/>
      <c r="AM75" s="32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</row>
    <row r="76" spans="1:59" x14ac:dyDescent="0.25">
      <c r="A76" s="28"/>
      <c r="B76" s="33"/>
      <c r="C76" s="29"/>
      <c r="D76" s="29"/>
      <c r="E76" s="35"/>
      <c r="F76" s="30"/>
      <c r="G76" s="30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2"/>
      <c r="AG76" s="32"/>
      <c r="AH76" s="32"/>
      <c r="AI76" s="32"/>
      <c r="AJ76" s="32"/>
      <c r="AK76" s="32"/>
      <c r="AL76" s="32"/>
      <c r="AM76" s="32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</row>
    <row r="77" spans="1:59" x14ac:dyDescent="0.25">
      <c r="A77" s="28"/>
      <c r="B77" s="33"/>
      <c r="C77" s="29"/>
      <c r="D77" s="29"/>
      <c r="E77" s="35"/>
      <c r="F77" s="30"/>
      <c r="G77" s="30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2"/>
      <c r="AG77" s="32"/>
      <c r="AH77" s="32"/>
      <c r="AI77" s="32"/>
      <c r="AJ77" s="32"/>
      <c r="AK77" s="32"/>
      <c r="AL77" s="32"/>
      <c r="AM77" s="32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</row>
    <row r="78" spans="1:59" x14ac:dyDescent="0.25">
      <c r="A78" s="28"/>
      <c r="B78" s="33"/>
      <c r="C78" s="29"/>
      <c r="D78" s="29"/>
      <c r="E78" s="35"/>
      <c r="F78" s="30"/>
      <c r="G78" s="30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2"/>
      <c r="AG78" s="32"/>
      <c r="AH78" s="32"/>
      <c r="AI78" s="32"/>
      <c r="AJ78" s="32"/>
      <c r="AK78" s="32"/>
      <c r="AL78" s="32"/>
      <c r="AM78" s="32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</row>
    <row r="79" spans="1:59" x14ac:dyDescent="0.25">
      <c r="A79" s="28"/>
      <c r="B79" s="33"/>
      <c r="C79" s="29"/>
      <c r="D79" s="29"/>
      <c r="E79" s="35"/>
      <c r="F79" s="30"/>
      <c r="G79" s="30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2"/>
      <c r="AG79" s="32"/>
      <c r="AH79" s="32"/>
      <c r="AI79" s="32"/>
      <c r="AJ79" s="32"/>
      <c r="AK79" s="32"/>
      <c r="AL79" s="32"/>
      <c r="AM79" s="32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</row>
    <row r="80" spans="1:59" x14ac:dyDescent="0.25">
      <c r="A80" s="28"/>
      <c r="B80" s="33"/>
      <c r="C80" s="29"/>
      <c r="D80" s="29"/>
      <c r="E80" s="35"/>
      <c r="F80" s="30"/>
      <c r="G80" s="30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2"/>
      <c r="AG80" s="32"/>
      <c r="AH80" s="32"/>
      <c r="AI80" s="32"/>
      <c r="AJ80" s="32"/>
      <c r="AK80" s="32"/>
      <c r="AL80" s="32"/>
      <c r="AM80" s="32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</row>
    <row r="81" spans="1:59" x14ac:dyDescent="0.25">
      <c r="A81" s="28"/>
      <c r="B81" s="33"/>
      <c r="C81" s="29"/>
      <c r="D81" s="29"/>
      <c r="E81" s="35"/>
      <c r="F81" s="30"/>
      <c r="G81" s="30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2"/>
      <c r="AG81" s="32"/>
      <c r="AH81" s="32"/>
      <c r="AI81" s="32"/>
      <c r="AJ81" s="32"/>
      <c r="AK81" s="32"/>
      <c r="AL81" s="32"/>
      <c r="AM81" s="32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</row>
    <row r="82" spans="1:59" x14ac:dyDescent="0.25">
      <c r="A82" s="28"/>
      <c r="B82" s="33"/>
      <c r="C82" s="29"/>
      <c r="D82" s="29"/>
      <c r="E82" s="35"/>
      <c r="F82" s="30"/>
      <c r="G82" s="30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2"/>
      <c r="AG82" s="32"/>
      <c r="AH82" s="32"/>
      <c r="AI82" s="32"/>
      <c r="AJ82" s="32"/>
      <c r="AK82" s="32"/>
      <c r="AL82" s="32"/>
      <c r="AM82" s="32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</row>
    <row r="83" spans="1:59" x14ac:dyDescent="0.25">
      <c r="A83" s="28"/>
      <c r="B83" s="33"/>
      <c r="C83" s="29"/>
      <c r="D83" s="29"/>
      <c r="E83" s="35"/>
      <c r="F83" s="30"/>
      <c r="G83" s="30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2"/>
      <c r="AG83" s="32"/>
      <c r="AH83" s="32"/>
      <c r="AI83" s="32"/>
      <c r="AJ83" s="32"/>
      <c r="AK83" s="32"/>
      <c r="AL83" s="32"/>
      <c r="AM83" s="32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</row>
    <row r="84" spans="1:59" x14ac:dyDescent="0.25">
      <c r="A84" s="28"/>
      <c r="B84" s="33"/>
      <c r="C84" s="29"/>
      <c r="D84" s="29"/>
      <c r="E84" s="35"/>
      <c r="F84" s="30"/>
      <c r="G84" s="30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2"/>
      <c r="AG84" s="32"/>
      <c r="AH84" s="32"/>
      <c r="AI84" s="32"/>
      <c r="AJ84" s="32"/>
      <c r="AK84" s="32"/>
      <c r="AL84" s="32"/>
      <c r="AM84" s="32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</row>
    <row r="85" spans="1:59" x14ac:dyDescent="0.25">
      <c r="A85" s="28"/>
      <c r="B85" s="33"/>
      <c r="C85" s="29"/>
      <c r="D85" s="29"/>
      <c r="E85" s="35"/>
      <c r="F85" s="30"/>
      <c r="G85" s="30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2"/>
      <c r="AG85" s="32"/>
      <c r="AH85" s="32"/>
      <c r="AI85" s="32"/>
      <c r="AJ85" s="32"/>
      <c r="AK85" s="32"/>
      <c r="AL85" s="32"/>
      <c r="AM85" s="32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</row>
    <row r="86" spans="1:59" x14ac:dyDescent="0.25">
      <c r="A86" s="28"/>
      <c r="B86" s="33"/>
      <c r="C86" s="29"/>
      <c r="D86" s="29"/>
      <c r="E86" s="35"/>
      <c r="F86" s="30"/>
      <c r="G86" s="30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2"/>
      <c r="AG86" s="32"/>
      <c r="AH86" s="32"/>
      <c r="AI86" s="32"/>
      <c r="AJ86" s="32"/>
      <c r="AK86" s="32"/>
      <c r="AL86" s="32"/>
      <c r="AM86" s="32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</row>
    <row r="87" spans="1:59" x14ac:dyDescent="0.25">
      <c r="A87" s="28"/>
      <c r="B87" s="33"/>
      <c r="C87" s="29"/>
      <c r="D87" s="29"/>
      <c r="E87" s="35"/>
      <c r="F87" s="30"/>
      <c r="G87" s="30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2"/>
      <c r="AG87" s="32"/>
      <c r="AH87" s="32"/>
      <c r="AI87" s="32"/>
      <c r="AJ87" s="32"/>
      <c r="AK87" s="32"/>
      <c r="AL87" s="32"/>
      <c r="AM87" s="32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</row>
    <row r="88" spans="1:59" x14ac:dyDescent="0.25">
      <c r="A88" s="28"/>
      <c r="B88" s="33"/>
      <c r="C88" s="29"/>
      <c r="D88" s="29"/>
      <c r="E88" s="35"/>
      <c r="F88" s="30"/>
      <c r="G88" s="30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2"/>
      <c r="AG88" s="32"/>
      <c r="AH88" s="32"/>
      <c r="AI88" s="32"/>
      <c r="AJ88" s="32"/>
      <c r="AK88" s="32"/>
      <c r="AL88" s="32"/>
      <c r="AM88" s="32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</row>
    <row r="89" spans="1:59" x14ac:dyDescent="0.25">
      <c r="A89" s="28"/>
      <c r="B89" s="33"/>
      <c r="C89" s="29"/>
      <c r="D89" s="29"/>
      <c r="E89" s="35"/>
      <c r="F89" s="30"/>
      <c r="G89" s="30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2"/>
      <c r="AG89" s="32"/>
      <c r="AH89" s="32"/>
      <c r="AI89" s="32"/>
      <c r="AJ89" s="32"/>
      <c r="AK89" s="32"/>
      <c r="AL89" s="32"/>
      <c r="AM89" s="32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</row>
    <row r="90" spans="1:59" x14ac:dyDescent="0.25">
      <c r="A90" s="28"/>
      <c r="B90" s="33"/>
      <c r="C90" s="29"/>
      <c r="D90" s="29"/>
      <c r="E90" s="35"/>
      <c r="F90" s="30"/>
      <c r="G90" s="30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2"/>
      <c r="AG90" s="32"/>
      <c r="AH90" s="32"/>
      <c r="AI90" s="32"/>
      <c r="AJ90" s="32"/>
      <c r="AK90" s="32"/>
      <c r="AL90" s="32"/>
      <c r="AM90" s="32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</row>
    <row r="91" spans="1:59" x14ac:dyDescent="0.25">
      <c r="A91" s="28"/>
      <c r="B91" s="33"/>
      <c r="C91" s="29"/>
      <c r="D91" s="29"/>
      <c r="E91" s="35"/>
      <c r="F91" s="30"/>
      <c r="G91" s="30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2"/>
      <c r="AG91" s="32"/>
      <c r="AH91" s="32"/>
      <c r="AI91" s="32"/>
      <c r="AJ91" s="32"/>
      <c r="AK91" s="32"/>
      <c r="AL91" s="32"/>
      <c r="AM91" s="32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</row>
    <row r="92" spans="1:59" x14ac:dyDescent="0.25">
      <c r="A92" s="28"/>
      <c r="B92" s="33"/>
      <c r="C92" s="29"/>
      <c r="D92" s="29"/>
      <c r="E92" s="35"/>
      <c r="F92" s="30"/>
      <c r="G92" s="30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2"/>
      <c r="AG92" s="32"/>
      <c r="AH92" s="32"/>
      <c r="AI92" s="32"/>
      <c r="AJ92" s="32"/>
      <c r="AK92" s="32"/>
      <c r="AL92" s="32"/>
      <c r="AM92" s="32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</row>
    <row r="93" spans="1:59" x14ac:dyDescent="0.25">
      <c r="A93" s="28"/>
      <c r="B93" s="33"/>
      <c r="C93" s="29"/>
      <c r="D93" s="29"/>
      <c r="E93" s="35"/>
      <c r="F93" s="30"/>
      <c r="G93" s="30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2"/>
      <c r="AG93" s="32"/>
      <c r="AH93" s="32"/>
      <c r="AI93" s="32"/>
      <c r="AJ93" s="32"/>
      <c r="AK93" s="32"/>
      <c r="AL93" s="32"/>
      <c r="AM93" s="32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</row>
    <row r="94" spans="1:59" x14ac:dyDescent="0.25">
      <c r="A94" s="28"/>
      <c r="B94" s="33"/>
      <c r="C94" s="29"/>
      <c r="D94" s="29"/>
      <c r="E94" s="35"/>
      <c r="F94" s="30"/>
      <c r="G94" s="30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2"/>
      <c r="AG94" s="32"/>
      <c r="AH94" s="32"/>
      <c r="AI94" s="32"/>
      <c r="AJ94" s="32"/>
      <c r="AK94" s="32"/>
      <c r="AL94" s="32"/>
      <c r="AM94" s="32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</row>
    <row r="95" spans="1:59" x14ac:dyDescent="0.25">
      <c r="A95" s="28"/>
      <c r="B95" s="33"/>
      <c r="C95" s="29"/>
      <c r="D95" s="29"/>
      <c r="E95" s="35"/>
      <c r="F95" s="30"/>
      <c r="G95" s="30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2"/>
      <c r="AG95" s="32"/>
      <c r="AH95" s="32"/>
      <c r="AI95" s="32"/>
      <c r="AJ95" s="32"/>
      <c r="AK95" s="32"/>
      <c r="AL95" s="32"/>
      <c r="AM95" s="32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</row>
    <row r="96" spans="1:59" x14ac:dyDescent="0.25">
      <c r="A96" s="28"/>
      <c r="B96" s="33"/>
      <c r="C96" s="29"/>
      <c r="D96" s="29"/>
      <c r="E96" s="35"/>
      <c r="F96" s="30"/>
      <c r="G96" s="30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2"/>
      <c r="AG96" s="32"/>
      <c r="AH96" s="32"/>
      <c r="AI96" s="32"/>
      <c r="AJ96" s="32"/>
      <c r="AK96" s="32"/>
      <c r="AL96" s="32"/>
      <c r="AM96" s="32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</row>
    <row r="97" spans="1:59" x14ac:dyDescent="0.25">
      <c r="A97" s="28"/>
      <c r="B97" s="33"/>
      <c r="C97" s="29"/>
      <c r="D97" s="29"/>
      <c r="E97" s="35"/>
      <c r="F97" s="30"/>
      <c r="G97" s="30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2"/>
      <c r="AG97" s="32"/>
      <c r="AH97" s="32"/>
      <c r="AI97" s="32"/>
      <c r="AJ97" s="32"/>
      <c r="AK97" s="32"/>
      <c r="AL97" s="32"/>
      <c r="AM97" s="32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</row>
    <row r="98" spans="1:59" x14ac:dyDescent="0.25">
      <c r="A98" s="28"/>
      <c r="B98" s="33"/>
      <c r="C98" s="29"/>
      <c r="D98" s="29"/>
      <c r="E98" s="35"/>
      <c r="F98" s="30"/>
      <c r="G98" s="30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2"/>
      <c r="AG98" s="32"/>
      <c r="AH98" s="32"/>
      <c r="AI98" s="32"/>
      <c r="AJ98" s="32"/>
      <c r="AK98" s="32"/>
      <c r="AL98" s="32"/>
      <c r="AM98" s="32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</row>
    <row r="99" spans="1:59" x14ac:dyDescent="0.25">
      <c r="A99" s="28"/>
      <c r="B99" s="33"/>
      <c r="C99" s="29"/>
      <c r="D99" s="29"/>
      <c r="E99" s="35"/>
      <c r="F99" s="30"/>
      <c r="G99" s="30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2"/>
      <c r="AG99" s="32"/>
      <c r="AH99" s="32"/>
      <c r="AI99" s="32"/>
      <c r="AJ99" s="32"/>
      <c r="AK99" s="32"/>
      <c r="AL99" s="32"/>
      <c r="AM99" s="32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</row>
    <row r="100" spans="1:59" x14ac:dyDescent="0.25">
      <c r="A100" s="28"/>
      <c r="B100" s="33"/>
      <c r="C100" s="29"/>
      <c r="D100" s="29"/>
      <c r="E100" s="35"/>
      <c r="F100" s="30"/>
      <c r="G100" s="30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2"/>
      <c r="AG100" s="32"/>
      <c r="AH100" s="32"/>
      <c r="AI100" s="32"/>
      <c r="AJ100" s="32"/>
      <c r="AK100" s="32"/>
      <c r="AL100" s="32"/>
      <c r="AM100" s="32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</row>
    <row r="101" spans="1:59" x14ac:dyDescent="0.25">
      <c r="A101" s="28"/>
      <c r="B101" s="33"/>
      <c r="C101" s="29"/>
      <c r="D101" s="29"/>
      <c r="E101" s="35"/>
      <c r="F101" s="30"/>
      <c r="G101" s="30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2"/>
      <c r="AG101" s="32"/>
      <c r="AH101" s="32"/>
      <c r="AI101" s="32"/>
      <c r="AJ101" s="32"/>
      <c r="AK101" s="32"/>
      <c r="AL101" s="32"/>
      <c r="AM101" s="32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</row>
    <row r="102" spans="1:59" x14ac:dyDescent="0.25">
      <c r="A102" s="28"/>
      <c r="B102" s="33"/>
      <c r="C102" s="29"/>
      <c r="D102" s="29"/>
      <c r="E102" s="35"/>
      <c r="F102" s="30"/>
      <c r="G102" s="30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2"/>
      <c r="AG102" s="32"/>
      <c r="AH102" s="32"/>
      <c r="AI102" s="32"/>
      <c r="AJ102" s="32"/>
      <c r="AK102" s="32"/>
      <c r="AL102" s="32"/>
      <c r="AM102" s="32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</row>
    <row r="103" spans="1:59" x14ac:dyDescent="0.25">
      <c r="A103" s="28"/>
      <c r="B103" s="33"/>
      <c r="C103" s="29"/>
      <c r="D103" s="29"/>
      <c r="E103" s="35"/>
      <c r="F103" s="30"/>
      <c r="G103" s="30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2"/>
      <c r="AG103" s="32"/>
      <c r="AH103" s="32"/>
      <c r="AI103" s="32"/>
      <c r="AJ103" s="32"/>
      <c r="AK103" s="32"/>
      <c r="AL103" s="32"/>
      <c r="AM103" s="32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</row>
    <row r="104" spans="1:59" x14ac:dyDescent="0.25">
      <c r="A104" s="28"/>
      <c r="B104" s="33"/>
      <c r="C104" s="29"/>
      <c r="D104" s="29"/>
      <c r="E104" s="35"/>
      <c r="F104" s="30"/>
      <c r="G104" s="30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2"/>
      <c r="AG104" s="32"/>
      <c r="AH104" s="32"/>
      <c r="AI104" s="32"/>
      <c r="AJ104" s="32"/>
      <c r="AK104" s="32"/>
      <c r="AL104" s="32"/>
      <c r="AM104" s="32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</row>
    <row r="105" spans="1:59" x14ac:dyDescent="0.25">
      <c r="A105" s="28"/>
      <c r="B105" s="33"/>
      <c r="C105" s="29"/>
      <c r="D105" s="29"/>
      <c r="E105" s="35"/>
      <c r="F105" s="30"/>
      <c r="G105" s="30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2"/>
      <c r="AG105" s="32"/>
      <c r="AH105" s="32"/>
      <c r="AI105" s="32"/>
      <c r="AJ105" s="32"/>
      <c r="AK105" s="32"/>
      <c r="AL105" s="32"/>
      <c r="AM105" s="32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</row>
    <row r="106" spans="1:59" x14ac:dyDescent="0.25">
      <c r="A106" s="28"/>
      <c r="B106" s="33"/>
      <c r="C106" s="29"/>
      <c r="D106" s="29"/>
      <c r="E106" s="35"/>
      <c r="F106" s="30"/>
      <c r="G106" s="30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2"/>
      <c r="AG106" s="32"/>
      <c r="AH106" s="32"/>
      <c r="AI106" s="32"/>
      <c r="AJ106" s="32"/>
      <c r="AK106" s="32"/>
      <c r="AL106" s="32"/>
      <c r="AM106" s="32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</row>
    <row r="107" spans="1:59" x14ac:dyDescent="0.25">
      <c r="A107" s="28"/>
      <c r="B107" s="33"/>
      <c r="C107" s="29"/>
      <c r="D107" s="29"/>
      <c r="E107" s="35"/>
      <c r="F107" s="30"/>
      <c r="G107" s="30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2"/>
      <c r="AG107" s="32"/>
      <c r="AH107" s="32"/>
      <c r="AI107" s="32"/>
      <c r="AJ107" s="32"/>
      <c r="AK107" s="32"/>
      <c r="AL107" s="32"/>
      <c r="AM107" s="32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</row>
    <row r="108" spans="1:59" x14ac:dyDescent="0.25">
      <c r="A108" s="28"/>
      <c r="B108" s="33"/>
      <c r="C108" s="29"/>
      <c r="D108" s="29"/>
      <c r="E108" s="35"/>
      <c r="F108" s="30"/>
      <c r="G108" s="30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2"/>
      <c r="AG108" s="32"/>
      <c r="AH108" s="32"/>
      <c r="AI108" s="32"/>
      <c r="AJ108" s="32"/>
      <c r="AK108" s="32"/>
      <c r="AL108" s="32"/>
      <c r="AM108" s="32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</row>
    <row r="109" spans="1:59" x14ac:dyDescent="0.25">
      <c r="A109" s="28"/>
      <c r="B109" s="33"/>
      <c r="C109" s="29"/>
      <c r="D109" s="29"/>
      <c r="E109" s="35"/>
      <c r="F109" s="30"/>
      <c r="G109" s="30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2"/>
      <c r="AG109" s="32"/>
      <c r="AH109" s="32"/>
      <c r="AI109" s="32"/>
      <c r="AJ109" s="32"/>
      <c r="AK109" s="32"/>
      <c r="AL109" s="32"/>
      <c r="AM109" s="32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</row>
    <row r="110" spans="1:59" x14ac:dyDescent="0.25">
      <c r="A110" s="28"/>
      <c r="B110" s="33"/>
      <c r="C110" s="29"/>
      <c r="D110" s="29"/>
      <c r="E110" s="35"/>
      <c r="F110" s="30"/>
      <c r="G110" s="30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2"/>
      <c r="AG110" s="32"/>
      <c r="AH110" s="32"/>
      <c r="AI110" s="32"/>
      <c r="AJ110" s="32"/>
      <c r="AK110" s="32"/>
      <c r="AL110" s="32"/>
      <c r="AM110" s="32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</row>
    <row r="111" spans="1:59" x14ac:dyDescent="0.25">
      <c r="A111" s="28"/>
      <c r="B111" s="33"/>
      <c r="C111" s="29"/>
      <c r="D111" s="29"/>
      <c r="E111" s="35"/>
      <c r="F111" s="30"/>
      <c r="G111" s="30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2"/>
      <c r="AG111" s="32"/>
      <c r="AH111" s="32"/>
      <c r="AI111" s="32"/>
      <c r="AJ111" s="32"/>
      <c r="AK111" s="32"/>
      <c r="AL111" s="32"/>
      <c r="AM111" s="32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</row>
    <row r="112" spans="1:59" x14ac:dyDescent="0.25">
      <c r="A112" s="28"/>
      <c r="B112" s="33"/>
      <c r="C112" s="29"/>
      <c r="D112" s="29"/>
      <c r="E112" s="35"/>
      <c r="F112" s="30"/>
      <c r="G112" s="30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2"/>
      <c r="AG112" s="32"/>
      <c r="AH112" s="32"/>
      <c r="AI112" s="32"/>
      <c r="AJ112" s="32"/>
      <c r="AK112" s="32"/>
      <c r="AL112" s="32"/>
      <c r="AM112" s="32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</row>
    <row r="113" spans="1:59" x14ac:dyDescent="0.25">
      <c r="A113" s="28"/>
      <c r="B113" s="33"/>
      <c r="C113" s="29"/>
      <c r="D113" s="29"/>
      <c r="E113" s="35"/>
      <c r="F113" s="30"/>
      <c r="G113" s="30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2"/>
      <c r="AG113" s="32"/>
      <c r="AH113" s="32"/>
      <c r="AI113" s="32"/>
      <c r="AJ113" s="32"/>
      <c r="AK113" s="32"/>
      <c r="AL113" s="32"/>
      <c r="AM113" s="32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</row>
    <row r="114" spans="1:59" x14ac:dyDescent="0.25">
      <c r="A114" s="28"/>
      <c r="B114" s="33"/>
      <c r="C114" s="29"/>
      <c r="D114" s="29"/>
      <c r="E114" s="35"/>
      <c r="F114" s="30"/>
      <c r="G114" s="30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2"/>
      <c r="AG114" s="32"/>
      <c r="AH114" s="32"/>
      <c r="AI114" s="32"/>
      <c r="AJ114" s="32"/>
      <c r="AK114" s="32"/>
      <c r="AL114" s="32"/>
      <c r="AM114" s="32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</row>
    <row r="115" spans="1:59" x14ac:dyDescent="0.25">
      <c r="A115" s="28"/>
      <c r="B115" s="33"/>
      <c r="C115" s="29"/>
      <c r="D115" s="29"/>
      <c r="E115" s="35"/>
      <c r="F115" s="30"/>
      <c r="G115" s="30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2"/>
      <c r="AG115" s="32"/>
      <c r="AH115" s="32"/>
      <c r="AI115" s="32"/>
      <c r="AJ115" s="32"/>
      <c r="AK115" s="32"/>
      <c r="AL115" s="32"/>
      <c r="AM115" s="32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</row>
    <row r="116" spans="1:59" x14ac:dyDescent="0.25">
      <c r="A116" s="28"/>
      <c r="B116" s="33"/>
      <c r="C116" s="29"/>
      <c r="D116" s="29"/>
      <c r="E116" s="35"/>
      <c r="F116" s="30"/>
      <c r="G116" s="30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2"/>
      <c r="AG116" s="32"/>
      <c r="AH116" s="32"/>
      <c r="AI116" s="32"/>
      <c r="AJ116" s="32"/>
      <c r="AK116" s="32"/>
      <c r="AL116" s="32"/>
      <c r="AM116" s="32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</row>
    <row r="117" spans="1:59" x14ac:dyDescent="0.25">
      <c r="A117" s="28"/>
      <c r="B117" s="33"/>
      <c r="C117" s="29"/>
      <c r="D117" s="29"/>
      <c r="E117" s="35"/>
      <c r="F117" s="30"/>
      <c r="G117" s="30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2"/>
      <c r="AG117" s="32"/>
      <c r="AH117" s="32"/>
      <c r="AI117" s="32"/>
      <c r="AJ117" s="32"/>
      <c r="AK117" s="32"/>
      <c r="AL117" s="32"/>
      <c r="AM117" s="32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</row>
    <row r="118" spans="1:59" x14ac:dyDescent="0.25">
      <c r="A118" s="28"/>
      <c r="B118" s="33"/>
      <c r="C118" s="29"/>
      <c r="D118" s="29"/>
      <c r="E118" s="35"/>
      <c r="F118" s="30"/>
      <c r="G118" s="30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2"/>
      <c r="AG118" s="32"/>
      <c r="AH118" s="32"/>
      <c r="AI118" s="32"/>
      <c r="AJ118" s="32"/>
      <c r="AK118" s="32"/>
      <c r="AL118" s="32"/>
      <c r="AM118" s="32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</row>
    <row r="119" spans="1:59" x14ac:dyDescent="0.25">
      <c r="A119" s="28"/>
      <c r="B119" s="33"/>
      <c r="C119" s="29"/>
      <c r="D119" s="29"/>
      <c r="E119" s="35"/>
      <c r="F119" s="30"/>
      <c r="G119" s="30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2"/>
      <c r="AG119" s="32"/>
      <c r="AH119" s="32"/>
      <c r="AI119" s="32"/>
      <c r="AJ119" s="32"/>
      <c r="AK119" s="32"/>
      <c r="AL119" s="32"/>
      <c r="AM119" s="32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</row>
    <row r="120" spans="1:59" x14ac:dyDescent="0.25">
      <c r="A120" s="28"/>
      <c r="B120" s="33"/>
      <c r="C120" s="29"/>
      <c r="D120" s="29"/>
      <c r="E120" s="35"/>
      <c r="F120" s="30"/>
      <c r="G120" s="30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2"/>
      <c r="AG120" s="32"/>
      <c r="AH120" s="32"/>
      <c r="AI120" s="32"/>
      <c r="AJ120" s="32"/>
      <c r="AK120" s="32"/>
      <c r="AL120" s="32"/>
      <c r="AM120" s="32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</row>
    <row r="121" spans="1:59" x14ac:dyDescent="0.25">
      <c r="A121" s="28"/>
      <c r="B121" s="33"/>
      <c r="C121" s="29"/>
      <c r="D121" s="29"/>
      <c r="E121" s="35"/>
      <c r="F121" s="30"/>
      <c r="G121" s="30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2"/>
      <c r="AG121" s="32"/>
      <c r="AH121" s="32"/>
      <c r="AI121" s="32"/>
      <c r="AJ121" s="32"/>
      <c r="AK121" s="32"/>
      <c r="AL121" s="32"/>
      <c r="AM121" s="32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</row>
    <row r="122" spans="1:59" x14ac:dyDescent="0.25">
      <c r="A122" s="28"/>
      <c r="B122" s="33"/>
      <c r="C122" s="29"/>
      <c r="D122" s="29"/>
      <c r="E122" s="35"/>
      <c r="F122" s="30"/>
      <c r="G122" s="30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2"/>
      <c r="AG122" s="32"/>
      <c r="AH122" s="32"/>
      <c r="AI122" s="32"/>
      <c r="AJ122" s="32"/>
      <c r="AK122" s="32"/>
      <c r="AL122" s="32"/>
      <c r="AM122" s="32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</row>
    <row r="123" spans="1:59" x14ac:dyDescent="0.25">
      <c r="A123" s="28"/>
      <c r="B123" s="33"/>
      <c r="C123" s="29"/>
      <c r="D123" s="29"/>
      <c r="E123" s="35"/>
      <c r="F123" s="30"/>
      <c r="G123" s="30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2"/>
      <c r="AG123" s="32"/>
      <c r="AH123" s="32"/>
      <c r="AI123" s="32"/>
      <c r="AJ123" s="32"/>
      <c r="AK123" s="32"/>
      <c r="AL123" s="32"/>
      <c r="AM123" s="32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</row>
    <row r="124" spans="1:59" x14ac:dyDescent="0.25">
      <c r="A124" s="28"/>
      <c r="B124" s="33"/>
      <c r="C124" s="29"/>
      <c r="D124" s="29"/>
      <c r="E124" s="35"/>
      <c r="F124" s="30"/>
      <c r="G124" s="30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2"/>
      <c r="AG124" s="32"/>
      <c r="AH124" s="32"/>
      <c r="AI124" s="32"/>
      <c r="AJ124" s="32"/>
      <c r="AK124" s="32"/>
      <c r="AL124" s="32"/>
      <c r="AM124" s="32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</row>
    <row r="125" spans="1:59" x14ac:dyDescent="0.25">
      <c r="A125" s="28"/>
      <c r="B125" s="33"/>
      <c r="C125" s="29"/>
      <c r="D125" s="29"/>
      <c r="E125" s="35"/>
      <c r="F125" s="30"/>
      <c r="G125" s="30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2"/>
      <c r="AG125" s="32"/>
      <c r="AH125" s="32"/>
      <c r="AI125" s="32"/>
      <c r="AJ125" s="32"/>
      <c r="AK125" s="32"/>
      <c r="AL125" s="32"/>
      <c r="AM125" s="32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</row>
    <row r="126" spans="1:59" x14ac:dyDescent="0.25">
      <c r="A126" s="28"/>
      <c r="B126" s="33"/>
      <c r="C126" s="29"/>
      <c r="D126" s="29"/>
      <c r="E126" s="35"/>
      <c r="F126" s="30"/>
      <c r="G126" s="30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2"/>
      <c r="AG126" s="32"/>
      <c r="AH126" s="32"/>
      <c r="AI126" s="32"/>
      <c r="AJ126" s="32"/>
      <c r="AK126" s="32"/>
      <c r="AL126" s="32"/>
      <c r="AM126" s="32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</row>
    <row r="127" spans="1:59" x14ac:dyDescent="0.25">
      <c r="A127" s="28"/>
      <c r="B127" s="33"/>
      <c r="C127" s="29"/>
      <c r="D127" s="29"/>
      <c r="E127" s="35"/>
      <c r="F127" s="30"/>
      <c r="G127" s="30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2"/>
      <c r="AG127" s="32"/>
      <c r="AH127" s="32"/>
      <c r="AI127" s="32"/>
      <c r="AJ127" s="32"/>
      <c r="AK127" s="32"/>
      <c r="AL127" s="32"/>
      <c r="AM127" s="32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</row>
    <row r="128" spans="1:59" x14ac:dyDescent="0.25">
      <c r="A128" s="28"/>
      <c r="B128" s="33"/>
      <c r="C128" s="29"/>
      <c r="D128" s="29"/>
      <c r="E128" s="35"/>
      <c r="F128" s="30"/>
      <c r="G128" s="30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2"/>
      <c r="AG128" s="32"/>
      <c r="AH128" s="32"/>
      <c r="AI128" s="32"/>
      <c r="AJ128" s="32"/>
      <c r="AK128" s="32"/>
      <c r="AL128" s="32"/>
      <c r="AM128" s="32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</row>
    <row r="129" spans="1:59" x14ac:dyDescent="0.25">
      <c r="A129" s="28"/>
      <c r="B129" s="33"/>
      <c r="C129" s="29"/>
      <c r="D129" s="29"/>
      <c r="E129" s="35"/>
      <c r="F129" s="30"/>
      <c r="G129" s="30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2"/>
      <c r="AG129" s="32"/>
      <c r="AH129" s="32"/>
      <c r="AI129" s="32"/>
      <c r="AJ129" s="32"/>
      <c r="AK129" s="32"/>
      <c r="AL129" s="32"/>
      <c r="AM129" s="32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</row>
    <row r="130" spans="1:59" x14ac:dyDescent="0.25">
      <c r="A130" s="28"/>
      <c r="B130" s="33"/>
      <c r="C130" s="29"/>
      <c r="D130" s="29"/>
      <c r="E130" s="35"/>
      <c r="F130" s="30"/>
      <c r="G130" s="30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2"/>
      <c r="AG130" s="32"/>
      <c r="AH130" s="32"/>
      <c r="AI130" s="32"/>
      <c r="AJ130" s="32"/>
      <c r="AK130" s="32"/>
      <c r="AL130" s="32"/>
      <c r="AM130" s="32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</row>
    <row r="131" spans="1:59" x14ac:dyDescent="0.25">
      <c r="A131" s="28"/>
      <c r="B131" s="33"/>
      <c r="C131" s="29"/>
      <c r="D131" s="29"/>
      <c r="E131" s="35"/>
      <c r="F131" s="30"/>
      <c r="G131" s="30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2"/>
      <c r="AG131" s="32"/>
      <c r="AH131" s="32"/>
      <c r="AI131" s="32"/>
      <c r="AJ131" s="32"/>
      <c r="AK131" s="32"/>
      <c r="AL131" s="32"/>
      <c r="AM131" s="32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</row>
    <row r="132" spans="1:59" x14ac:dyDescent="0.25">
      <c r="A132" s="28"/>
      <c r="B132" s="33"/>
      <c r="C132" s="29"/>
      <c r="D132" s="29"/>
      <c r="E132" s="35"/>
      <c r="F132" s="30"/>
      <c r="G132" s="30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2"/>
      <c r="AG132" s="32"/>
      <c r="AH132" s="32"/>
      <c r="AI132" s="32"/>
      <c r="AJ132" s="32"/>
      <c r="AK132" s="32"/>
      <c r="AL132" s="32"/>
      <c r="AM132" s="32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</row>
    <row r="133" spans="1:59" x14ac:dyDescent="0.25">
      <c r="A133" s="28"/>
      <c r="B133" s="33"/>
      <c r="C133" s="29"/>
      <c r="D133" s="29"/>
      <c r="E133" s="35"/>
      <c r="F133" s="30"/>
      <c r="G133" s="30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2"/>
      <c r="AG133" s="32"/>
      <c r="AH133" s="32"/>
      <c r="AI133" s="32"/>
      <c r="AJ133" s="32"/>
      <c r="AK133" s="32"/>
      <c r="AL133" s="32"/>
      <c r="AM133" s="32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</row>
    <row r="134" spans="1:59" x14ac:dyDescent="0.25">
      <c r="A134" s="28"/>
      <c r="B134" s="33"/>
      <c r="C134" s="29"/>
      <c r="D134" s="29"/>
      <c r="E134" s="35"/>
      <c r="F134" s="30"/>
      <c r="G134" s="30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2"/>
      <c r="AG134" s="32"/>
      <c r="AH134" s="32"/>
      <c r="AI134" s="32"/>
      <c r="AJ134" s="32"/>
      <c r="AK134" s="32"/>
      <c r="AL134" s="32"/>
      <c r="AM134" s="32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</row>
    <row r="135" spans="1:59" x14ac:dyDescent="0.25">
      <c r="A135" s="28"/>
      <c r="B135" s="33"/>
      <c r="C135" s="29"/>
      <c r="D135" s="29"/>
      <c r="E135" s="35"/>
      <c r="F135" s="30"/>
      <c r="G135" s="30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2"/>
      <c r="AG135" s="32"/>
      <c r="AH135" s="32"/>
      <c r="AI135" s="32"/>
      <c r="AJ135" s="32"/>
      <c r="AK135" s="32"/>
      <c r="AL135" s="32"/>
      <c r="AM135" s="32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</row>
    <row r="136" spans="1:59" x14ac:dyDescent="0.25">
      <c r="A136" s="28"/>
      <c r="B136" s="33"/>
      <c r="C136" s="29"/>
      <c r="D136" s="29"/>
      <c r="E136" s="35"/>
      <c r="F136" s="30"/>
      <c r="G136" s="30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2"/>
      <c r="AG136" s="32"/>
      <c r="AH136" s="32"/>
      <c r="AI136" s="32"/>
      <c r="AJ136" s="32"/>
      <c r="AK136" s="32"/>
      <c r="AL136" s="32"/>
      <c r="AM136" s="32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</row>
    <row r="137" spans="1:59" x14ac:dyDescent="0.25">
      <c r="A137" s="28"/>
      <c r="B137" s="33"/>
      <c r="C137" s="29"/>
      <c r="D137" s="29"/>
      <c r="E137" s="35"/>
      <c r="F137" s="30"/>
      <c r="G137" s="30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2"/>
      <c r="AG137" s="32"/>
      <c r="AH137" s="32"/>
      <c r="AI137" s="32"/>
      <c r="AJ137" s="32"/>
      <c r="AK137" s="32"/>
      <c r="AL137" s="32"/>
      <c r="AM137" s="32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</row>
    <row r="138" spans="1:59" x14ac:dyDescent="0.25">
      <c r="A138" s="28"/>
      <c r="B138" s="33"/>
      <c r="C138" s="29"/>
      <c r="D138" s="29"/>
      <c r="E138" s="35"/>
      <c r="F138" s="30"/>
      <c r="G138" s="30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2"/>
      <c r="AG138" s="32"/>
      <c r="AH138" s="32"/>
      <c r="AI138" s="32"/>
      <c r="AJ138" s="32"/>
      <c r="AK138" s="32"/>
      <c r="AL138" s="32"/>
      <c r="AM138" s="32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</row>
    <row r="139" spans="1:59" x14ac:dyDescent="0.25">
      <c r="A139" s="28"/>
      <c r="B139" s="33"/>
      <c r="C139" s="29"/>
      <c r="D139" s="29"/>
      <c r="E139" s="35"/>
      <c r="F139" s="30"/>
      <c r="G139" s="30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2"/>
      <c r="AG139" s="32"/>
      <c r="AH139" s="32"/>
      <c r="AI139" s="32"/>
      <c r="AJ139" s="32"/>
      <c r="AK139" s="32"/>
      <c r="AL139" s="32"/>
      <c r="AM139" s="32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</row>
    <row r="140" spans="1:59" x14ac:dyDescent="0.25">
      <c r="A140" s="28"/>
      <c r="B140" s="33"/>
      <c r="C140" s="29"/>
      <c r="D140" s="29"/>
      <c r="E140" s="35"/>
      <c r="F140" s="30"/>
      <c r="G140" s="30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2"/>
      <c r="AG140" s="32"/>
      <c r="AH140" s="32"/>
      <c r="AI140" s="32"/>
      <c r="AJ140" s="32"/>
      <c r="AK140" s="32"/>
      <c r="AL140" s="32"/>
      <c r="AM140" s="32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</row>
    <row r="141" spans="1:59" x14ac:dyDescent="0.25">
      <c r="A141" s="28"/>
      <c r="B141" s="33"/>
      <c r="C141" s="29"/>
      <c r="D141" s="29"/>
      <c r="E141" s="35"/>
      <c r="F141" s="30"/>
      <c r="G141" s="30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2"/>
      <c r="AG141" s="32"/>
      <c r="AH141" s="32"/>
      <c r="AI141" s="32"/>
      <c r="AJ141" s="32"/>
      <c r="AK141" s="32"/>
      <c r="AL141" s="32"/>
      <c r="AM141" s="32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</row>
    <row r="142" spans="1:59" x14ac:dyDescent="0.25">
      <c r="A142" s="28"/>
      <c r="B142" s="33"/>
      <c r="C142" s="29"/>
      <c r="D142" s="29"/>
      <c r="E142" s="35"/>
      <c r="F142" s="30"/>
      <c r="G142" s="30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2"/>
      <c r="AG142" s="32"/>
      <c r="AH142" s="32"/>
      <c r="AI142" s="32"/>
      <c r="AJ142" s="32"/>
      <c r="AK142" s="32"/>
      <c r="AL142" s="32"/>
      <c r="AM142" s="32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</row>
    <row r="143" spans="1:59" x14ac:dyDescent="0.25">
      <c r="A143" s="28"/>
      <c r="B143" s="33"/>
      <c r="C143" s="29"/>
      <c r="D143" s="29"/>
      <c r="E143" s="35"/>
      <c r="F143" s="30"/>
      <c r="G143" s="30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2"/>
      <c r="AG143" s="32"/>
      <c r="AH143" s="32"/>
      <c r="AI143" s="32"/>
      <c r="AJ143" s="32"/>
      <c r="AK143" s="32"/>
      <c r="AL143" s="32"/>
      <c r="AM143" s="32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</row>
    <row r="144" spans="1:59" x14ac:dyDescent="0.25">
      <c r="A144" s="28"/>
      <c r="B144" s="33"/>
      <c r="C144" s="29"/>
      <c r="D144" s="29"/>
      <c r="E144" s="35"/>
      <c r="F144" s="30"/>
      <c r="G144" s="30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2"/>
      <c r="AG144" s="32"/>
      <c r="AH144" s="32"/>
      <c r="AI144" s="32"/>
      <c r="AJ144" s="32"/>
      <c r="AK144" s="32"/>
      <c r="AL144" s="32"/>
      <c r="AM144" s="32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</row>
    <row r="145" spans="1:59" x14ac:dyDescent="0.25">
      <c r="A145" s="28"/>
      <c r="B145" s="33"/>
      <c r="C145" s="29"/>
      <c r="D145" s="29"/>
      <c r="E145" s="35"/>
      <c r="F145" s="30"/>
      <c r="G145" s="30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2"/>
      <c r="AG145" s="32"/>
      <c r="AH145" s="32"/>
      <c r="AI145" s="32"/>
      <c r="AJ145" s="32"/>
      <c r="AK145" s="32"/>
      <c r="AL145" s="32"/>
      <c r="AM145" s="32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</row>
    <row r="146" spans="1:59" x14ac:dyDescent="0.25">
      <c r="A146" s="28"/>
      <c r="B146" s="33"/>
      <c r="C146" s="29"/>
      <c r="D146" s="29"/>
      <c r="E146" s="35"/>
      <c r="F146" s="30"/>
      <c r="G146" s="30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2"/>
      <c r="AG146" s="32"/>
      <c r="AH146" s="32"/>
      <c r="AI146" s="32"/>
      <c r="AJ146" s="32"/>
      <c r="AK146" s="32"/>
      <c r="AL146" s="32"/>
      <c r="AM146" s="32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</row>
    <row r="147" spans="1:59" x14ac:dyDescent="0.25">
      <c r="A147" s="28"/>
      <c r="B147" s="33"/>
      <c r="C147" s="29"/>
      <c r="D147" s="29"/>
      <c r="E147" s="35"/>
      <c r="F147" s="30"/>
      <c r="G147" s="30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2"/>
      <c r="AG147" s="32"/>
      <c r="AH147" s="32"/>
      <c r="AI147" s="32"/>
      <c r="AJ147" s="32"/>
      <c r="AK147" s="32"/>
      <c r="AL147" s="32"/>
      <c r="AM147" s="32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</row>
    <row r="148" spans="1:59" x14ac:dyDescent="0.25">
      <c r="A148" s="28"/>
      <c r="B148" s="33"/>
      <c r="C148" s="29"/>
      <c r="D148" s="29"/>
      <c r="E148" s="35"/>
      <c r="F148" s="30"/>
      <c r="G148" s="30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2"/>
      <c r="AG148" s="32"/>
      <c r="AH148" s="32"/>
      <c r="AI148" s="32"/>
      <c r="AJ148" s="32"/>
      <c r="AK148" s="32"/>
      <c r="AL148" s="32"/>
      <c r="AM148" s="32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</row>
    <row r="149" spans="1:59" x14ac:dyDescent="0.25">
      <c r="A149" s="28"/>
      <c r="B149" s="33"/>
      <c r="C149" s="29"/>
      <c r="D149" s="29"/>
      <c r="E149" s="35"/>
      <c r="F149" s="30"/>
      <c r="G149" s="30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2"/>
      <c r="AG149" s="32"/>
      <c r="AH149" s="32"/>
      <c r="AI149" s="32"/>
      <c r="AJ149" s="32"/>
      <c r="AK149" s="32"/>
      <c r="AL149" s="32"/>
      <c r="AM149" s="32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</row>
    <row r="150" spans="1:59" x14ac:dyDescent="0.25">
      <c r="A150" s="28"/>
      <c r="B150" s="33"/>
      <c r="C150" s="29"/>
      <c r="D150" s="29"/>
      <c r="E150" s="35"/>
      <c r="F150" s="30"/>
      <c r="G150" s="30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2"/>
      <c r="AG150" s="32"/>
      <c r="AH150" s="32"/>
      <c r="AI150" s="32"/>
      <c r="AJ150" s="32"/>
      <c r="AK150" s="32"/>
      <c r="AL150" s="32"/>
      <c r="AM150" s="32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</row>
    <row r="151" spans="1:59" x14ac:dyDescent="0.25">
      <c r="A151" s="28"/>
      <c r="B151" s="33"/>
      <c r="C151" s="29"/>
      <c r="D151" s="29"/>
      <c r="E151" s="35"/>
      <c r="F151" s="30"/>
      <c r="G151" s="30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2"/>
      <c r="AG151" s="32"/>
      <c r="AH151" s="32"/>
      <c r="AI151" s="32"/>
      <c r="AJ151" s="32"/>
      <c r="AK151" s="32"/>
      <c r="AL151" s="32"/>
      <c r="AM151" s="32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</row>
    <row r="152" spans="1:59" x14ac:dyDescent="0.25">
      <c r="A152" s="28"/>
      <c r="B152" s="33"/>
      <c r="C152" s="29"/>
      <c r="D152" s="29"/>
      <c r="E152" s="35"/>
      <c r="F152" s="30"/>
      <c r="G152" s="30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2"/>
      <c r="AG152" s="32"/>
      <c r="AH152" s="32"/>
      <c r="AI152" s="32"/>
      <c r="AJ152" s="32"/>
      <c r="AK152" s="32"/>
      <c r="AL152" s="32"/>
      <c r="AM152" s="32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</row>
    <row r="153" spans="1:59" x14ac:dyDescent="0.25">
      <c r="A153" s="28"/>
      <c r="B153" s="33"/>
      <c r="C153" s="29"/>
      <c r="D153" s="29"/>
      <c r="E153" s="35"/>
      <c r="F153" s="30"/>
      <c r="G153" s="30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2"/>
      <c r="AG153" s="32"/>
      <c r="AH153" s="32"/>
      <c r="AI153" s="32"/>
      <c r="AJ153" s="32"/>
      <c r="AK153" s="32"/>
      <c r="AL153" s="32"/>
      <c r="AM153" s="32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</row>
    <row r="154" spans="1:59" x14ac:dyDescent="0.25">
      <c r="A154" s="28"/>
      <c r="B154" s="33"/>
      <c r="C154" s="29"/>
      <c r="D154" s="29"/>
      <c r="E154" s="35"/>
      <c r="F154" s="30"/>
      <c r="G154" s="30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2"/>
      <c r="AG154" s="32"/>
      <c r="AH154" s="32"/>
      <c r="AI154" s="32"/>
      <c r="AJ154" s="32"/>
      <c r="AK154" s="32"/>
      <c r="AL154" s="32"/>
      <c r="AM154" s="32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</row>
    <row r="155" spans="1:59" x14ac:dyDescent="0.25">
      <c r="A155" s="28"/>
      <c r="B155" s="33"/>
      <c r="C155" s="29"/>
      <c r="D155" s="29"/>
      <c r="E155" s="35"/>
      <c r="F155" s="30"/>
      <c r="G155" s="30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2"/>
      <c r="AG155" s="32"/>
      <c r="AH155" s="32"/>
      <c r="AI155" s="32"/>
      <c r="AJ155" s="32"/>
      <c r="AK155" s="32"/>
      <c r="AL155" s="32"/>
      <c r="AM155" s="32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</row>
    <row r="156" spans="1:59" x14ac:dyDescent="0.25">
      <c r="A156" s="28"/>
      <c r="B156" s="33"/>
      <c r="C156" s="29"/>
      <c r="D156" s="29"/>
      <c r="E156" s="35"/>
      <c r="F156" s="30"/>
      <c r="G156" s="30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2"/>
      <c r="AG156" s="32"/>
      <c r="AH156" s="32"/>
      <c r="AI156" s="32"/>
      <c r="AJ156" s="32"/>
      <c r="AK156" s="32"/>
      <c r="AL156" s="32"/>
      <c r="AM156" s="32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</row>
    <row r="157" spans="1:59" x14ac:dyDescent="0.25">
      <c r="A157" s="28"/>
      <c r="B157" s="33"/>
      <c r="C157" s="29"/>
      <c r="D157" s="29"/>
      <c r="E157" s="35"/>
      <c r="F157" s="30"/>
      <c r="G157" s="30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2"/>
      <c r="AG157" s="32"/>
      <c r="AH157" s="32"/>
      <c r="AI157" s="32"/>
      <c r="AJ157" s="32"/>
      <c r="AK157" s="32"/>
      <c r="AL157" s="32"/>
      <c r="AM157" s="32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</row>
    <row r="158" spans="1:59" x14ac:dyDescent="0.25">
      <c r="A158" s="28"/>
      <c r="B158" s="33"/>
      <c r="C158" s="29"/>
      <c r="D158" s="29"/>
      <c r="E158" s="35"/>
      <c r="F158" s="30"/>
      <c r="G158" s="30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2"/>
      <c r="AG158" s="32"/>
      <c r="AH158" s="32"/>
      <c r="AI158" s="32"/>
      <c r="AJ158" s="32"/>
      <c r="AK158" s="32"/>
      <c r="AL158" s="32"/>
      <c r="AM158" s="32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</row>
    <row r="159" spans="1:59" x14ac:dyDescent="0.25">
      <c r="A159" s="28"/>
      <c r="B159" s="33"/>
      <c r="C159" s="29"/>
      <c r="D159" s="29"/>
      <c r="E159" s="35"/>
      <c r="F159" s="30"/>
      <c r="G159" s="30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2"/>
      <c r="AG159" s="32"/>
      <c r="AH159" s="32"/>
      <c r="AI159" s="32"/>
      <c r="AJ159" s="32"/>
      <c r="AK159" s="32"/>
      <c r="AL159" s="32"/>
      <c r="AM159" s="32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</row>
    <row r="160" spans="1:59" x14ac:dyDescent="0.25">
      <c r="A160" s="28"/>
      <c r="B160" s="33"/>
      <c r="C160" s="29"/>
      <c r="D160" s="29"/>
      <c r="E160" s="35"/>
      <c r="F160" s="30"/>
      <c r="G160" s="30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2"/>
      <c r="AG160" s="32"/>
      <c r="AH160" s="32"/>
      <c r="AI160" s="32"/>
      <c r="AJ160" s="32"/>
      <c r="AK160" s="32"/>
      <c r="AL160" s="32"/>
      <c r="AM160" s="32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</row>
    <row r="161" spans="1:59" x14ac:dyDescent="0.25">
      <c r="A161" s="28"/>
      <c r="B161" s="33"/>
      <c r="C161" s="29"/>
      <c r="D161" s="29"/>
      <c r="E161" s="35"/>
      <c r="F161" s="30"/>
      <c r="G161" s="30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2"/>
      <c r="AG161" s="32"/>
      <c r="AH161" s="32"/>
      <c r="AI161" s="32"/>
      <c r="AJ161" s="32"/>
      <c r="AK161" s="32"/>
      <c r="AL161" s="32"/>
      <c r="AM161" s="32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</row>
    <row r="162" spans="1:59" x14ac:dyDescent="0.25">
      <c r="A162" s="28"/>
      <c r="B162" s="33"/>
      <c r="C162" s="29"/>
      <c r="D162" s="29"/>
      <c r="E162" s="35"/>
      <c r="F162" s="30"/>
      <c r="G162" s="30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2"/>
      <c r="AG162" s="32"/>
      <c r="AH162" s="32"/>
      <c r="AI162" s="32"/>
      <c r="AJ162" s="32"/>
      <c r="AK162" s="32"/>
      <c r="AL162" s="32"/>
      <c r="AM162" s="32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</row>
    <row r="163" spans="1:59" x14ac:dyDescent="0.25">
      <c r="A163" s="28"/>
      <c r="B163" s="33"/>
      <c r="C163" s="29"/>
      <c r="D163" s="29"/>
      <c r="E163" s="35"/>
      <c r="F163" s="30"/>
      <c r="G163" s="30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2"/>
      <c r="AG163" s="32"/>
      <c r="AH163" s="32"/>
      <c r="AI163" s="32"/>
      <c r="AJ163" s="32"/>
      <c r="AK163" s="32"/>
      <c r="AL163" s="32"/>
      <c r="AM163" s="32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</row>
    <row r="164" spans="1:59" x14ac:dyDescent="0.25">
      <c r="A164" s="28"/>
      <c r="B164" s="33"/>
      <c r="C164" s="29"/>
      <c r="D164" s="29"/>
      <c r="E164" s="35"/>
      <c r="F164" s="30"/>
      <c r="G164" s="30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2"/>
      <c r="AG164" s="32"/>
      <c r="AH164" s="32"/>
      <c r="AI164" s="32"/>
      <c r="AJ164" s="32"/>
      <c r="AK164" s="32"/>
      <c r="AL164" s="32"/>
      <c r="AM164" s="32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</row>
    <row r="165" spans="1:59" x14ac:dyDescent="0.25">
      <c r="A165" s="28"/>
      <c r="B165" s="33"/>
      <c r="C165" s="29"/>
      <c r="D165" s="29"/>
      <c r="E165" s="35"/>
      <c r="F165" s="30"/>
      <c r="G165" s="30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2"/>
      <c r="AG165" s="32"/>
      <c r="AH165" s="32"/>
      <c r="AI165" s="32"/>
      <c r="AJ165" s="32"/>
      <c r="AK165" s="32"/>
      <c r="AL165" s="32"/>
      <c r="AM165" s="32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</row>
    <row r="166" spans="1:59" x14ac:dyDescent="0.25">
      <c r="A166" s="28"/>
      <c r="B166" s="33"/>
      <c r="C166" s="29"/>
      <c r="D166" s="29"/>
      <c r="E166" s="35"/>
      <c r="F166" s="30"/>
      <c r="G166" s="30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2"/>
      <c r="AG166" s="32"/>
      <c r="AH166" s="32"/>
      <c r="AI166" s="32"/>
      <c r="AJ166" s="32"/>
      <c r="AK166" s="32"/>
      <c r="AL166" s="32"/>
      <c r="AM166" s="32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</row>
    <row r="167" spans="1:59" x14ac:dyDescent="0.25">
      <c r="A167" s="28"/>
      <c r="B167" s="33"/>
      <c r="C167" s="29"/>
      <c r="D167" s="29"/>
      <c r="E167" s="35"/>
      <c r="F167" s="30"/>
      <c r="G167" s="30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2"/>
      <c r="AG167" s="32"/>
      <c r="AH167" s="32"/>
      <c r="AI167" s="32"/>
      <c r="AJ167" s="32"/>
      <c r="AK167" s="32"/>
      <c r="AL167" s="32"/>
      <c r="AM167" s="32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</row>
    <row r="168" spans="1:59" x14ac:dyDescent="0.25">
      <c r="A168" s="28"/>
      <c r="B168" s="33"/>
      <c r="C168" s="29"/>
      <c r="D168" s="29"/>
      <c r="E168" s="35"/>
      <c r="F168" s="30"/>
      <c r="G168" s="30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2"/>
      <c r="AG168" s="32"/>
      <c r="AH168" s="32"/>
      <c r="AI168" s="32"/>
      <c r="AJ168" s="32"/>
      <c r="AK168" s="32"/>
      <c r="AL168" s="32"/>
      <c r="AM168" s="32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</row>
    <row r="169" spans="1:59" x14ac:dyDescent="0.25">
      <c r="A169" s="28"/>
      <c r="B169" s="33"/>
      <c r="C169" s="29"/>
      <c r="D169" s="29"/>
      <c r="E169" s="35"/>
      <c r="F169" s="30"/>
      <c r="G169" s="30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2"/>
      <c r="AG169" s="32"/>
      <c r="AH169" s="32"/>
      <c r="AI169" s="32"/>
      <c r="AJ169" s="32"/>
      <c r="AK169" s="32"/>
      <c r="AL169" s="32"/>
      <c r="AM169" s="32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</row>
    <row r="170" spans="1:59" x14ac:dyDescent="0.25">
      <c r="A170" s="28"/>
      <c r="B170" s="33"/>
      <c r="C170" s="29"/>
      <c r="D170" s="29"/>
      <c r="E170" s="35"/>
      <c r="F170" s="30"/>
      <c r="G170" s="30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2"/>
      <c r="AG170" s="32"/>
      <c r="AH170" s="32"/>
      <c r="AI170" s="32"/>
      <c r="AJ170" s="32"/>
      <c r="AK170" s="32"/>
      <c r="AL170" s="32"/>
      <c r="AM170" s="32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</row>
    <row r="171" spans="1:59" x14ac:dyDescent="0.25">
      <c r="A171" s="28"/>
      <c r="B171" s="33"/>
      <c r="C171" s="29"/>
      <c r="D171" s="29"/>
      <c r="E171" s="35"/>
      <c r="F171" s="30"/>
      <c r="G171" s="30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2"/>
      <c r="AG171" s="32"/>
      <c r="AH171" s="32"/>
      <c r="AI171" s="32"/>
      <c r="AJ171" s="32"/>
      <c r="AK171" s="32"/>
      <c r="AL171" s="32"/>
      <c r="AM171" s="32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</row>
    <row r="172" spans="1:59" x14ac:dyDescent="0.25">
      <c r="A172" s="28"/>
      <c r="B172" s="33"/>
      <c r="C172" s="29"/>
      <c r="D172" s="29"/>
      <c r="E172" s="35"/>
      <c r="F172" s="30"/>
      <c r="G172" s="30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2"/>
      <c r="AG172" s="32"/>
      <c r="AH172" s="32"/>
      <c r="AI172" s="32"/>
      <c r="AJ172" s="32"/>
      <c r="AK172" s="32"/>
      <c r="AL172" s="32"/>
      <c r="AM172" s="32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</row>
    <row r="173" spans="1:59" x14ac:dyDescent="0.25">
      <c r="A173" s="28"/>
      <c r="B173" s="33"/>
      <c r="C173" s="29"/>
      <c r="D173" s="29"/>
      <c r="E173" s="35"/>
      <c r="F173" s="30"/>
      <c r="G173" s="30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2"/>
      <c r="AG173" s="32"/>
      <c r="AH173" s="32"/>
      <c r="AI173" s="32"/>
      <c r="AJ173" s="32"/>
      <c r="AK173" s="32"/>
      <c r="AL173" s="32"/>
      <c r="AM173" s="32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</row>
    <row r="174" spans="1:59" x14ac:dyDescent="0.25">
      <c r="A174" s="28"/>
      <c r="B174" s="33"/>
      <c r="C174" s="29"/>
      <c r="D174" s="29"/>
      <c r="E174" s="35"/>
      <c r="F174" s="30"/>
      <c r="G174" s="30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2"/>
      <c r="AG174" s="32"/>
      <c r="AH174" s="32"/>
      <c r="AI174" s="32"/>
      <c r="AJ174" s="32"/>
      <c r="AK174" s="32"/>
      <c r="AL174" s="32"/>
      <c r="AM174" s="32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</row>
    <row r="175" spans="1:59" x14ac:dyDescent="0.25">
      <c r="A175" s="28"/>
      <c r="B175" s="33"/>
      <c r="C175" s="29"/>
      <c r="D175" s="29"/>
      <c r="E175" s="35"/>
      <c r="F175" s="30"/>
      <c r="G175" s="30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2"/>
      <c r="AG175" s="32"/>
      <c r="AH175" s="32"/>
      <c r="AI175" s="32"/>
      <c r="AJ175" s="32"/>
      <c r="AK175" s="32"/>
      <c r="AL175" s="32"/>
      <c r="AM175" s="32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</row>
    <row r="176" spans="1:59" x14ac:dyDescent="0.25">
      <c r="A176" s="28"/>
      <c r="B176" s="33"/>
      <c r="C176" s="29"/>
      <c r="D176" s="29"/>
      <c r="E176" s="35"/>
      <c r="F176" s="30"/>
      <c r="G176" s="30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2"/>
      <c r="AG176" s="32"/>
      <c r="AH176" s="32"/>
      <c r="AI176" s="32"/>
      <c r="AJ176" s="32"/>
      <c r="AK176" s="32"/>
      <c r="AL176" s="32"/>
      <c r="AM176" s="32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</row>
    <row r="177" spans="1:59" x14ac:dyDescent="0.25">
      <c r="A177" s="28"/>
      <c r="B177" s="33"/>
      <c r="C177" s="29"/>
      <c r="D177" s="29"/>
      <c r="E177" s="35"/>
      <c r="F177" s="30"/>
      <c r="G177" s="30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2"/>
      <c r="AG177" s="32"/>
      <c r="AH177" s="32"/>
      <c r="AI177" s="32"/>
      <c r="AJ177" s="32"/>
      <c r="AK177" s="32"/>
      <c r="AL177" s="32"/>
      <c r="AM177" s="32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</row>
    <row r="178" spans="1:59" x14ac:dyDescent="0.25">
      <c r="A178" s="28"/>
      <c r="B178" s="33"/>
      <c r="C178" s="29"/>
      <c r="D178" s="29"/>
      <c r="E178" s="35"/>
      <c r="F178" s="30"/>
      <c r="G178" s="30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2"/>
      <c r="AG178" s="32"/>
      <c r="AH178" s="32"/>
      <c r="AI178" s="32"/>
      <c r="AJ178" s="32"/>
      <c r="AK178" s="32"/>
      <c r="AL178" s="32"/>
      <c r="AM178" s="32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</row>
    <row r="179" spans="1:59" x14ac:dyDescent="0.25">
      <c r="A179" s="28"/>
      <c r="B179" s="33"/>
      <c r="C179" s="29"/>
      <c r="D179" s="29"/>
      <c r="E179" s="35"/>
      <c r="F179" s="30"/>
      <c r="G179" s="30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2"/>
      <c r="AG179" s="32"/>
      <c r="AH179" s="32"/>
      <c r="AI179" s="32"/>
      <c r="AJ179" s="32"/>
      <c r="AK179" s="32"/>
      <c r="AL179" s="32"/>
      <c r="AM179" s="32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</row>
    <row r="180" spans="1:59" x14ac:dyDescent="0.25">
      <c r="A180" s="28"/>
      <c r="B180" s="33"/>
      <c r="C180" s="29"/>
      <c r="D180" s="29"/>
      <c r="E180" s="35"/>
      <c r="F180" s="30"/>
      <c r="G180" s="30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2"/>
      <c r="AG180" s="32"/>
      <c r="AH180" s="32"/>
      <c r="AI180" s="32"/>
      <c r="AJ180" s="32"/>
      <c r="AK180" s="32"/>
      <c r="AL180" s="32"/>
      <c r="AM180" s="32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</row>
    <row r="181" spans="1:59" x14ac:dyDescent="0.25">
      <c r="A181" s="28"/>
      <c r="B181" s="33"/>
      <c r="C181" s="29"/>
      <c r="D181" s="29"/>
      <c r="E181" s="35"/>
      <c r="F181" s="30"/>
      <c r="G181" s="30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2"/>
      <c r="AG181" s="32"/>
      <c r="AH181" s="32"/>
      <c r="AI181" s="32"/>
      <c r="AJ181" s="32"/>
      <c r="AK181" s="32"/>
      <c r="AL181" s="32"/>
      <c r="AM181" s="32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</row>
    <row r="182" spans="1:59" x14ac:dyDescent="0.25">
      <c r="A182" s="28"/>
      <c r="B182" s="33"/>
      <c r="C182" s="29"/>
      <c r="D182" s="29"/>
      <c r="E182" s="35"/>
      <c r="F182" s="30"/>
      <c r="G182" s="30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2"/>
      <c r="AG182" s="32"/>
      <c r="AH182" s="32"/>
      <c r="AI182" s="32"/>
      <c r="AJ182" s="32"/>
      <c r="AK182" s="32"/>
      <c r="AL182" s="32"/>
      <c r="AM182" s="32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</row>
    <row r="183" spans="1:59" x14ac:dyDescent="0.25">
      <c r="A183" s="28"/>
      <c r="B183" s="33"/>
      <c r="C183" s="29"/>
      <c r="D183" s="29"/>
      <c r="E183" s="35"/>
      <c r="F183" s="30"/>
      <c r="G183" s="30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2"/>
      <c r="AG183" s="32"/>
      <c r="AH183" s="32"/>
      <c r="AI183" s="32"/>
      <c r="AJ183" s="32"/>
      <c r="AK183" s="32"/>
      <c r="AL183" s="32"/>
      <c r="AM183" s="32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</row>
    <row r="184" spans="1:59" x14ac:dyDescent="0.25">
      <c r="A184" s="28"/>
      <c r="B184" s="33"/>
      <c r="C184" s="29"/>
      <c r="D184" s="29"/>
      <c r="E184" s="35"/>
      <c r="F184" s="30"/>
      <c r="G184" s="30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2"/>
      <c r="AG184" s="32"/>
      <c r="AH184" s="32"/>
      <c r="AI184" s="32"/>
      <c r="AJ184" s="32"/>
      <c r="AK184" s="32"/>
      <c r="AL184" s="32"/>
      <c r="AM184" s="32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</row>
    <row r="185" spans="1:59" x14ac:dyDescent="0.25">
      <c r="A185" s="28"/>
      <c r="B185" s="33"/>
      <c r="C185" s="29"/>
      <c r="D185" s="29"/>
      <c r="E185" s="35"/>
      <c r="F185" s="30"/>
      <c r="G185" s="30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2"/>
      <c r="AG185" s="32"/>
      <c r="AH185" s="32"/>
      <c r="AI185" s="32"/>
      <c r="AJ185" s="32"/>
      <c r="AK185" s="32"/>
      <c r="AL185" s="32"/>
      <c r="AM185" s="32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</row>
    <row r="186" spans="1:59" x14ac:dyDescent="0.25">
      <c r="A186" s="28"/>
      <c r="B186" s="33"/>
      <c r="C186" s="29"/>
      <c r="D186" s="29"/>
      <c r="E186" s="35"/>
      <c r="F186" s="30"/>
      <c r="G186" s="30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2"/>
      <c r="AG186" s="32"/>
      <c r="AH186" s="32"/>
      <c r="AI186" s="32"/>
      <c r="AJ186" s="32"/>
      <c r="AK186" s="32"/>
      <c r="AL186" s="32"/>
      <c r="AM186" s="32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</row>
    <row r="187" spans="1:59" x14ac:dyDescent="0.25">
      <c r="A187" s="28"/>
      <c r="B187" s="33"/>
      <c r="C187" s="29"/>
      <c r="D187" s="29"/>
      <c r="E187" s="35"/>
      <c r="F187" s="30"/>
      <c r="G187" s="30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2"/>
      <c r="AG187" s="32"/>
      <c r="AH187" s="32"/>
      <c r="AI187" s="32"/>
      <c r="AJ187" s="32"/>
      <c r="AK187" s="32"/>
      <c r="AL187" s="32"/>
      <c r="AM187" s="32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</row>
    <row r="188" spans="1:59" x14ac:dyDescent="0.25">
      <c r="A188" s="28"/>
      <c r="B188" s="33"/>
      <c r="C188" s="29"/>
      <c r="D188" s="29"/>
      <c r="E188" s="35"/>
      <c r="F188" s="30"/>
      <c r="G188" s="30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2"/>
      <c r="AG188" s="32"/>
      <c r="AH188" s="32"/>
      <c r="AI188" s="32"/>
      <c r="AJ188" s="32"/>
      <c r="AK188" s="32"/>
      <c r="AL188" s="32"/>
      <c r="AM188" s="32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</row>
    <row r="189" spans="1:59" x14ac:dyDescent="0.25">
      <c r="A189" s="28"/>
      <c r="B189" s="33"/>
      <c r="C189" s="29"/>
      <c r="D189" s="29"/>
      <c r="E189" s="35"/>
      <c r="F189" s="30"/>
      <c r="G189" s="30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2"/>
      <c r="AG189" s="32"/>
      <c r="AH189" s="32"/>
      <c r="AI189" s="32"/>
      <c r="AJ189" s="32"/>
      <c r="AK189" s="32"/>
      <c r="AL189" s="32"/>
      <c r="AM189" s="32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</row>
    <row r="190" spans="1:59" x14ac:dyDescent="0.25">
      <c r="A190" s="28"/>
      <c r="B190" s="33"/>
      <c r="C190" s="29"/>
      <c r="D190" s="29"/>
      <c r="E190" s="35"/>
      <c r="F190" s="30"/>
      <c r="G190" s="30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2"/>
      <c r="AG190" s="32"/>
      <c r="AH190" s="32"/>
      <c r="AI190" s="32"/>
      <c r="AJ190" s="32"/>
      <c r="AK190" s="32"/>
      <c r="AL190" s="32"/>
      <c r="AM190" s="32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</row>
    <row r="191" spans="1:59" x14ac:dyDescent="0.25">
      <c r="A191" s="28"/>
      <c r="B191" s="33"/>
      <c r="C191" s="29"/>
      <c r="D191" s="29"/>
      <c r="E191" s="35"/>
      <c r="F191" s="30"/>
      <c r="G191" s="30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2"/>
      <c r="AG191" s="32"/>
      <c r="AH191" s="32"/>
      <c r="AI191" s="32"/>
      <c r="AJ191" s="32"/>
      <c r="AK191" s="32"/>
      <c r="AL191" s="32"/>
      <c r="AM191" s="32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</row>
    <row r="192" spans="1:59" x14ac:dyDescent="0.25">
      <c r="A192" s="28"/>
      <c r="B192" s="33"/>
      <c r="C192" s="29"/>
      <c r="D192" s="29"/>
      <c r="E192" s="35"/>
      <c r="F192" s="30"/>
      <c r="G192" s="30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2"/>
      <c r="AG192" s="32"/>
      <c r="AH192" s="32"/>
      <c r="AI192" s="32"/>
      <c r="AJ192" s="32"/>
      <c r="AK192" s="32"/>
      <c r="AL192" s="32"/>
      <c r="AM192" s="32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</row>
    <row r="193" spans="1:59" x14ac:dyDescent="0.25">
      <c r="A193" s="28"/>
      <c r="B193" s="33"/>
      <c r="C193" s="29"/>
      <c r="D193" s="29"/>
      <c r="E193" s="35"/>
      <c r="F193" s="30"/>
      <c r="G193" s="30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2"/>
      <c r="AG193" s="32"/>
      <c r="AH193" s="32"/>
      <c r="AI193" s="32"/>
      <c r="AJ193" s="32"/>
      <c r="AK193" s="32"/>
      <c r="AL193" s="32"/>
      <c r="AM193" s="32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</row>
    <row r="194" spans="1:59" x14ac:dyDescent="0.25">
      <c r="A194" s="28"/>
      <c r="B194" s="33"/>
      <c r="C194" s="29"/>
      <c r="D194" s="29"/>
      <c r="E194" s="35"/>
      <c r="F194" s="30"/>
      <c r="G194" s="30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2"/>
      <c r="AG194" s="32"/>
      <c r="AH194" s="32"/>
      <c r="AI194" s="32"/>
      <c r="AJ194" s="32"/>
      <c r="AK194" s="32"/>
      <c r="AL194" s="32"/>
      <c r="AM194" s="32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</row>
    <row r="195" spans="1:59" x14ac:dyDescent="0.25">
      <c r="A195" s="28"/>
      <c r="B195" s="33"/>
      <c r="C195" s="29"/>
      <c r="D195" s="29"/>
      <c r="E195" s="35"/>
      <c r="F195" s="30"/>
      <c r="G195" s="30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2"/>
      <c r="AG195" s="32"/>
      <c r="AH195" s="32"/>
      <c r="AI195" s="32"/>
      <c r="AJ195" s="32"/>
      <c r="AK195" s="32"/>
      <c r="AL195" s="32"/>
      <c r="AM195" s="32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</row>
    <row r="196" spans="1:59" x14ac:dyDescent="0.25">
      <c r="A196" s="28"/>
      <c r="B196" s="33"/>
      <c r="C196" s="29"/>
      <c r="D196" s="29"/>
      <c r="E196" s="35"/>
      <c r="F196" s="30"/>
      <c r="G196" s="30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2"/>
      <c r="AG196" s="32"/>
      <c r="AH196" s="32"/>
      <c r="AI196" s="32"/>
      <c r="AJ196" s="32"/>
      <c r="AK196" s="32"/>
      <c r="AL196" s="32"/>
      <c r="AM196" s="32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</row>
    <row r="197" spans="1:59" x14ac:dyDescent="0.25">
      <c r="A197" s="28"/>
      <c r="B197" s="33"/>
      <c r="C197" s="29"/>
      <c r="D197" s="29"/>
      <c r="E197" s="35"/>
      <c r="F197" s="30"/>
      <c r="G197" s="30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2"/>
      <c r="AG197" s="32"/>
      <c r="AH197" s="32"/>
      <c r="AI197" s="32"/>
      <c r="AJ197" s="32"/>
      <c r="AK197" s="32"/>
      <c r="AL197" s="32"/>
      <c r="AM197" s="32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</row>
    <row r="198" spans="1:59" x14ac:dyDescent="0.25">
      <c r="A198" s="28"/>
      <c r="B198" s="33"/>
      <c r="C198" s="29"/>
      <c r="D198" s="29"/>
      <c r="E198" s="35"/>
      <c r="F198" s="30"/>
      <c r="G198" s="30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2"/>
      <c r="AG198" s="32"/>
      <c r="AH198" s="32"/>
      <c r="AI198" s="32"/>
      <c r="AJ198" s="32"/>
      <c r="AK198" s="32"/>
      <c r="AL198" s="32"/>
      <c r="AM198" s="32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</row>
    <row r="199" spans="1:59" x14ac:dyDescent="0.25">
      <c r="A199" s="28"/>
      <c r="B199" s="33"/>
      <c r="C199" s="29"/>
      <c r="D199" s="29"/>
      <c r="E199" s="35"/>
      <c r="F199" s="30"/>
      <c r="G199" s="30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2"/>
      <c r="AG199" s="32"/>
      <c r="AH199" s="32"/>
      <c r="AI199" s="32"/>
      <c r="AJ199" s="32"/>
      <c r="AK199" s="32"/>
      <c r="AL199" s="32"/>
      <c r="AM199" s="32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</row>
    <row r="200" spans="1:59" x14ac:dyDescent="0.25">
      <c r="A200" s="28"/>
      <c r="B200" s="33"/>
      <c r="C200" s="29"/>
      <c r="D200" s="29"/>
      <c r="E200" s="35"/>
      <c r="F200" s="30"/>
      <c r="G200" s="30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2"/>
      <c r="AG200" s="32"/>
      <c r="AH200" s="32"/>
      <c r="AI200" s="32"/>
      <c r="AJ200" s="32"/>
      <c r="AK200" s="32"/>
      <c r="AL200" s="32"/>
      <c r="AM200" s="32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</row>
    <row r="201" spans="1:59" x14ac:dyDescent="0.25">
      <c r="A201" s="28"/>
      <c r="B201" s="33"/>
      <c r="C201" s="29"/>
      <c r="D201" s="29"/>
      <c r="E201" s="35"/>
      <c r="F201" s="30"/>
      <c r="G201" s="30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2"/>
      <c r="AG201" s="32"/>
      <c r="AH201" s="32"/>
      <c r="AI201" s="32"/>
      <c r="AJ201" s="32"/>
      <c r="AK201" s="32"/>
      <c r="AL201" s="32"/>
      <c r="AM201" s="32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</row>
    <row r="202" spans="1:59" x14ac:dyDescent="0.25">
      <c r="A202" s="28"/>
      <c r="B202" s="33"/>
      <c r="C202" s="29"/>
      <c r="D202" s="29"/>
      <c r="E202" s="35"/>
      <c r="F202" s="30"/>
      <c r="G202" s="30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2"/>
      <c r="AG202" s="32"/>
      <c r="AH202" s="32"/>
      <c r="AI202" s="32"/>
      <c r="AJ202" s="32"/>
      <c r="AK202" s="32"/>
      <c r="AL202" s="32"/>
      <c r="AM202" s="32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</row>
    <row r="203" spans="1:59" x14ac:dyDescent="0.25">
      <c r="A203" s="28"/>
      <c r="B203" s="33"/>
      <c r="C203" s="29"/>
      <c r="D203" s="29"/>
      <c r="E203" s="35"/>
      <c r="F203" s="30"/>
      <c r="G203" s="30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2"/>
      <c r="AG203" s="32"/>
      <c r="AH203" s="32"/>
      <c r="AI203" s="32"/>
      <c r="AJ203" s="32"/>
      <c r="AK203" s="32"/>
      <c r="AL203" s="32"/>
      <c r="AM203" s="32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</row>
    <row r="204" spans="1:59" x14ac:dyDescent="0.25">
      <c r="A204" s="28"/>
      <c r="B204" s="33"/>
      <c r="C204" s="29"/>
      <c r="D204" s="29"/>
      <c r="E204" s="35"/>
      <c r="F204" s="30"/>
      <c r="G204" s="30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2"/>
      <c r="AG204" s="32"/>
      <c r="AH204" s="32"/>
      <c r="AI204" s="32"/>
      <c r="AJ204" s="32"/>
      <c r="AK204" s="32"/>
      <c r="AL204" s="32"/>
      <c r="AM204" s="32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</row>
    <row r="205" spans="1:59" x14ac:dyDescent="0.25">
      <c r="A205" s="28"/>
      <c r="B205" s="33"/>
      <c r="C205" s="29"/>
      <c r="D205" s="29"/>
      <c r="E205" s="35"/>
      <c r="F205" s="30"/>
      <c r="G205" s="30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2"/>
      <c r="AG205" s="32"/>
      <c r="AH205" s="32"/>
      <c r="AI205" s="32"/>
      <c r="AJ205" s="32"/>
      <c r="AK205" s="32"/>
      <c r="AL205" s="32"/>
      <c r="AM205" s="32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</row>
    <row r="206" spans="1:59" x14ac:dyDescent="0.25">
      <c r="A206" s="28"/>
      <c r="B206" s="33"/>
      <c r="C206" s="29"/>
      <c r="D206" s="29"/>
      <c r="E206" s="35"/>
      <c r="F206" s="30"/>
      <c r="G206" s="30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2"/>
      <c r="AG206" s="32"/>
      <c r="AH206" s="32"/>
      <c r="AI206" s="32"/>
      <c r="AJ206" s="32"/>
      <c r="AK206" s="32"/>
      <c r="AL206" s="32"/>
      <c r="AM206" s="32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</row>
    <row r="207" spans="1:59" x14ac:dyDescent="0.25">
      <c r="A207" s="28"/>
      <c r="B207" s="33"/>
      <c r="C207" s="29"/>
      <c r="D207" s="29"/>
      <c r="E207" s="35"/>
      <c r="F207" s="30"/>
      <c r="G207" s="30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2"/>
      <c r="AG207" s="32"/>
      <c r="AH207" s="32"/>
      <c r="AI207" s="32"/>
      <c r="AJ207" s="32"/>
      <c r="AK207" s="32"/>
      <c r="AL207" s="32"/>
      <c r="AM207" s="32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</row>
    <row r="208" spans="1:59" x14ac:dyDescent="0.25">
      <c r="A208" s="28"/>
      <c r="B208" s="33"/>
      <c r="C208" s="29"/>
      <c r="D208" s="29"/>
      <c r="E208" s="35"/>
      <c r="F208" s="30"/>
      <c r="G208" s="30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2"/>
      <c r="AG208" s="32"/>
      <c r="AH208" s="32"/>
      <c r="AI208" s="32"/>
      <c r="AJ208" s="32"/>
      <c r="AK208" s="32"/>
      <c r="AL208" s="32"/>
      <c r="AM208" s="32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</row>
    <row r="209" spans="1:59" x14ac:dyDescent="0.25">
      <c r="A209" s="28"/>
      <c r="B209" s="33"/>
      <c r="C209" s="29"/>
      <c r="D209" s="29"/>
      <c r="E209" s="35"/>
      <c r="F209" s="30"/>
      <c r="G209" s="30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2"/>
      <c r="AG209" s="32"/>
      <c r="AH209" s="32"/>
      <c r="AI209" s="32"/>
      <c r="AJ209" s="32"/>
      <c r="AK209" s="32"/>
      <c r="AL209" s="32"/>
      <c r="AM209" s="32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</row>
    <row r="210" spans="1:59" x14ac:dyDescent="0.25">
      <c r="A210" s="28"/>
      <c r="B210" s="33"/>
      <c r="C210" s="29"/>
      <c r="D210" s="29"/>
      <c r="E210" s="35"/>
      <c r="F210" s="30"/>
      <c r="G210" s="30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2"/>
      <c r="AG210" s="32"/>
      <c r="AH210" s="32"/>
      <c r="AI210" s="32"/>
      <c r="AJ210" s="32"/>
      <c r="AK210" s="32"/>
      <c r="AL210" s="32"/>
      <c r="AM210" s="32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</row>
    <row r="211" spans="1:59" x14ac:dyDescent="0.25">
      <c r="A211" s="28"/>
      <c r="B211" s="33"/>
      <c r="C211" s="29"/>
      <c r="D211" s="29"/>
      <c r="E211" s="35"/>
      <c r="F211" s="30"/>
      <c r="G211" s="30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2"/>
      <c r="AG211" s="32"/>
      <c r="AH211" s="32"/>
      <c r="AI211" s="32"/>
      <c r="AJ211" s="32"/>
      <c r="AK211" s="32"/>
      <c r="AL211" s="32"/>
      <c r="AM211" s="32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</row>
    <row r="212" spans="1:59" x14ac:dyDescent="0.25">
      <c r="A212" s="28"/>
      <c r="B212" s="33"/>
      <c r="C212" s="29"/>
      <c r="D212" s="29"/>
      <c r="E212" s="35"/>
      <c r="F212" s="30"/>
      <c r="G212" s="30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2"/>
      <c r="AG212" s="32"/>
      <c r="AH212" s="32"/>
      <c r="AI212" s="32"/>
      <c r="AJ212" s="32"/>
      <c r="AK212" s="32"/>
      <c r="AL212" s="32"/>
      <c r="AM212" s="32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</row>
    <row r="213" spans="1:59" x14ac:dyDescent="0.25">
      <c r="A213" s="28"/>
      <c r="B213" s="33"/>
      <c r="C213" s="29"/>
      <c r="D213" s="29"/>
      <c r="E213" s="35"/>
      <c r="F213" s="30"/>
      <c r="G213" s="30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2"/>
      <c r="AG213" s="32"/>
      <c r="AH213" s="32"/>
      <c r="AI213" s="32"/>
      <c r="AJ213" s="32"/>
      <c r="AK213" s="32"/>
      <c r="AL213" s="32"/>
      <c r="AM213" s="32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</row>
    <row r="214" spans="1:59" x14ac:dyDescent="0.25">
      <c r="A214" s="28"/>
      <c r="B214" s="33"/>
      <c r="C214" s="29"/>
      <c r="D214" s="29"/>
      <c r="E214" s="35"/>
      <c r="F214" s="30"/>
      <c r="G214" s="30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2"/>
      <c r="AG214" s="32"/>
      <c r="AH214" s="32"/>
      <c r="AI214" s="32"/>
      <c r="AJ214" s="32"/>
      <c r="AK214" s="32"/>
      <c r="AL214" s="32"/>
      <c r="AM214" s="32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</row>
    <row r="215" spans="1:59" x14ac:dyDescent="0.25">
      <c r="A215" s="28"/>
      <c r="B215" s="33"/>
      <c r="C215" s="29"/>
      <c r="D215" s="29"/>
      <c r="E215" s="35"/>
      <c r="F215" s="30"/>
      <c r="G215" s="30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2"/>
      <c r="AG215" s="32"/>
      <c r="AH215" s="32"/>
      <c r="AI215" s="32"/>
      <c r="AJ215" s="32"/>
      <c r="AK215" s="32"/>
      <c r="AL215" s="32"/>
      <c r="AM215" s="32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</row>
    <row r="216" spans="1:59" x14ac:dyDescent="0.25">
      <c r="A216" s="28"/>
      <c r="B216" s="33"/>
      <c r="C216" s="29"/>
      <c r="D216" s="29"/>
      <c r="E216" s="35"/>
      <c r="F216" s="30"/>
      <c r="G216" s="30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2"/>
      <c r="AG216" s="32"/>
      <c r="AH216" s="32"/>
      <c r="AI216" s="32"/>
      <c r="AJ216" s="32"/>
      <c r="AK216" s="32"/>
      <c r="AL216" s="32"/>
      <c r="AM216" s="32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</row>
    <row r="217" spans="1:59" x14ac:dyDescent="0.25">
      <c r="A217" s="28"/>
      <c r="B217" s="33"/>
      <c r="C217" s="29"/>
      <c r="D217" s="29"/>
      <c r="E217" s="35"/>
      <c r="F217" s="30"/>
      <c r="G217" s="30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2"/>
      <c r="AG217" s="32"/>
      <c r="AH217" s="32"/>
      <c r="AI217" s="32"/>
      <c r="AJ217" s="32"/>
      <c r="AK217" s="32"/>
      <c r="AL217" s="32"/>
      <c r="AM217" s="32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</row>
    <row r="218" spans="1:59" x14ac:dyDescent="0.25">
      <c r="A218" s="28"/>
      <c r="B218" s="33"/>
      <c r="C218" s="29"/>
      <c r="D218" s="29"/>
      <c r="E218" s="35"/>
      <c r="F218" s="30"/>
      <c r="G218" s="30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2"/>
      <c r="AG218" s="32"/>
      <c r="AH218" s="32"/>
      <c r="AI218" s="32"/>
      <c r="AJ218" s="32"/>
      <c r="AK218" s="32"/>
      <c r="AL218" s="32"/>
      <c r="AM218" s="32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</row>
    <row r="219" spans="1:59" x14ac:dyDescent="0.25">
      <c r="A219" s="28"/>
      <c r="B219" s="33"/>
      <c r="C219" s="29"/>
      <c r="D219" s="29"/>
      <c r="E219" s="35"/>
      <c r="F219" s="30"/>
      <c r="G219" s="30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2"/>
      <c r="AG219" s="32"/>
      <c r="AH219" s="32"/>
      <c r="AI219" s="32"/>
      <c r="AJ219" s="32"/>
      <c r="AK219" s="32"/>
      <c r="AL219" s="32"/>
      <c r="AM219" s="32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</row>
    <row r="220" spans="1:59" x14ac:dyDescent="0.25">
      <c r="A220" s="28"/>
      <c r="B220" s="33"/>
      <c r="C220" s="29"/>
      <c r="D220" s="29"/>
      <c r="E220" s="35"/>
      <c r="F220" s="30"/>
      <c r="G220" s="30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2"/>
      <c r="AG220" s="32"/>
      <c r="AH220" s="32"/>
      <c r="AI220" s="32"/>
      <c r="AJ220" s="32"/>
      <c r="AK220" s="32"/>
      <c r="AL220" s="32"/>
      <c r="AM220" s="32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</row>
    <row r="221" spans="1:59" x14ac:dyDescent="0.25">
      <c r="A221" s="28"/>
      <c r="B221" s="33"/>
      <c r="C221" s="29"/>
      <c r="D221" s="29"/>
      <c r="E221" s="35"/>
      <c r="F221" s="30"/>
      <c r="G221" s="30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2"/>
      <c r="AG221" s="32"/>
      <c r="AH221" s="32"/>
      <c r="AI221" s="32"/>
      <c r="AJ221" s="32"/>
      <c r="AK221" s="32"/>
      <c r="AL221" s="32"/>
      <c r="AM221" s="32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</row>
    <row r="222" spans="1:59" x14ac:dyDescent="0.25">
      <c r="A222" s="28"/>
      <c r="B222" s="33"/>
      <c r="C222" s="29"/>
      <c r="D222" s="29"/>
      <c r="E222" s="35"/>
      <c r="F222" s="30"/>
      <c r="G222" s="30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2"/>
      <c r="AG222" s="32"/>
      <c r="AH222" s="32"/>
      <c r="AI222" s="32"/>
      <c r="AJ222" s="32"/>
      <c r="AK222" s="32"/>
      <c r="AL222" s="32"/>
      <c r="AM222" s="32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</row>
    <row r="223" spans="1:59" x14ac:dyDescent="0.25">
      <c r="A223" s="28"/>
      <c r="B223" s="33"/>
      <c r="C223" s="29"/>
      <c r="D223" s="29"/>
      <c r="E223" s="35"/>
      <c r="F223" s="30"/>
      <c r="G223" s="30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2"/>
      <c r="AG223" s="32"/>
      <c r="AH223" s="32"/>
      <c r="AI223" s="32"/>
      <c r="AJ223" s="32"/>
      <c r="AK223" s="32"/>
      <c r="AL223" s="32"/>
      <c r="AM223" s="32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</row>
    <row r="224" spans="1:59" x14ac:dyDescent="0.25">
      <c r="A224" s="28"/>
      <c r="B224" s="33"/>
      <c r="C224" s="29"/>
      <c r="D224" s="29"/>
      <c r="E224" s="35"/>
      <c r="F224" s="30"/>
      <c r="G224" s="30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2"/>
      <c r="AG224" s="32"/>
      <c r="AH224" s="32"/>
      <c r="AI224" s="32"/>
      <c r="AJ224" s="32"/>
      <c r="AK224" s="32"/>
      <c r="AL224" s="32"/>
      <c r="AM224" s="32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</row>
    <row r="225" spans="1:59" x14ac:dyDescent="0.25">
      <c r="A225" s="28"/>
      <c r="B225" s="33"/>
      <c r="C225" s="29"/>
      <c r="D225" s="29"/>
      <c r="E225" s="35"/>
      <c r="F225" s="30"/>
      <c r="G225" s="30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2"/>
      <c r="AG225" s="32"/>
      <c r="AH225" s="32"/>
      <c r="AI225" s="32"/>
      <c r="AJ225" s="32"/>
      <c r="AK225" s="32"/>
      <c r="AL225" s="32"/>
      <c r="AM225" s="32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</row>
    <row r="226" spans="1:59" x14ac:dyDescent="0.25">
      <c r="A226" s="28"/>
      <c r="B226" s="33"/>
      <c r="C226" s="29"/>
      <c r="D226" s="29"/>
      <c r="E226" s="35"/>
      <c r="F226" s="30"/>
      <c r="G226" s="30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2"/>
      <c r="AG226" s="32"/>
      <c r="AH226" s="32"/>
      <c r="AI226" s="32"/>
      <c r="AJ226" s="32"/>
      <c r="AK226" s="32"/>
      <c r="AL226" s="32"/>
      <c r="AM226" s="32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</row>
    <row r="227" spans="1:59" x14ac:dyDescent="0.25">
      <c r="A227" s="28"/>
      <c r="B227" s="33"/>
      <c r="C227" s="29"/>
      <c r="D227" s="29"/>
      <c r="E227" s="35"/>
      <c r="F227" s="30"/>
      <c r="G227" s="30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2"/>
      <c r="AG227" s="32"/>
      <c r="AH227" s="32"/>
      <c r="AI227" s="32"/>
      <c r="AJ227" s="32"/>
      <c r="AK227" s="32"/>
      <c r="AL227" s="32"/>
      <c r="AM227" s="32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</row>
    <row r="228" spans="1:59" x14ac:dyDescent="0.25">
      <c r="A228" s="28"/>
      <c r="B228" s="33"/>
      <c r="C228" s="29"/>
      <c r="D228" s="29"/>
      <c r="E228" s="35"/>
      <c r="F228" s="30"/>
      <c r="G228" s="30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2"/>
      <c r="AG228" s="32"/>
      <c r="AH228" s="32"/>
      <c r="AI228" s="32"/>
      <c r="AJ228" s="32"/>
      <c r="AK228" s="32"/>
      <c r="AL228" s="32"/>
      <c r="AM228" s="32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</row>
    <row r="229" spans="1:59" x14ac:dyDescent="0.25">
      <c r="A229" s="28"/>
      <c r="B229" s="33"/>
      <c r="C229" s="29"/>
      <c r="D229" s="29"/>
      <c r="E229" s="35"/>
      <c r="F229" s="30"/>
      <c r="G229" s="30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2"/>
      <c r="AG229" s="32"/>
      <c r="AH229" s="32"/>
      <c r="AI229" s="32"/>
      <c r="AJ229" s="32"/>
      <c r="AK229" s="32"/>
      <c r="AL229" s="32"/>
      <c r="AM229" s="32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</row>
    <row r="230" spans="1:59" x14ac:dyDescent="0.25">
      <c r="A230" s="28"/>
      <c r="B230" s="33"/>
      <c r="C230" s="29"/>
      <c r="D230" s="29"/>
      <c r="E230" s="35"/>
      <c r="F230" s="30"/>
      <c r="G230" s="30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2"/>
      <c r="AG230" s="32"/>
      <c r="AH230" s="32"/>
      <c r="AI230" s="32"/>
      <c r="AJ230" s="32"/>
      <c r="AK230" s="32"/>
      <c r="AL230" s="32"/>
      <c r="AM230" s="32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</row>
    <row r="231" spans="1:59" x14ac:dyDescent="0.25">
      <c r="A231" s="28"/>
      <c r="B231" s="33"/>
      <c r="C231" s="29"/>
      <c r="D231" s="29"/>
      <c r="E231" s="35"/>
      <c r="F231" s="30"/>
      <c r="G231" s="30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2"/>
      <c r="AG231" s="32"/>
      <c r="AH231" s="32"/>
      <c r="AI231" s="32"/>
      <c r="AJ231" s="32"/>
      <c r="AK231" s="32"/>
      <c r="AL231" s="32"/>
      <c r="AM231" s="32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</row>
    <row r="232" spans="1:59" x14ac:dyDescent="0.25">
      <c r="A232" s="28"/>
      <c r="B232" s="33"/>
      <c r="C232" s="29"/>
      <c r="D232" s="29"/>
      <c r="E232" s="35"/>
      <c r="F232" s="30"/>
      <c r="G232" s="30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2"/>
      <c r="AG232" s="32"/>
      <c r="AH232" s="32"/>
      <c r="AI232" s="32"/>
      <c r="AJ232" s="32"/>
      <c r="AK232" s="32"/>
      <c r="AL232" s="32"/>
      <c r="AM232" s="32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</row>
    <row r="233" spans="1:59" x14ac:dyDescent="0.25">
      <c r="A233" s="28"/>
      <c r="B233" s="33"/>
      <c r="C233" s="29"/>
      <c r="D233" s="29"/>
      <c r="E233" s="35"/>
      <c r="F233" s="30"/>
      <c r="G233" s="30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2"/>
      <c r="AG233" s="32"/>
      <c r="AH233" s="32"/>
      <c r="AI233" s="32"/>
      <c r="AJ233" s="32"/>
      <c r="AK233" s="32"/>
      <c r="AL233" s="32"/>
      <c r="AM233" s="32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</row>
    <row r="234" spans="1:59" x14ac:dyDescent="0.25">
      <c r="A234" s="28"/>
      <c r="B234" s="33"/>
      <c r="C234" s="29"/>
      <c r="D234" s="29"/>
      <c r="E234" s="35"/>
      <c r="F234" s="30"/>
      <c r="G234" s="30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2"/>
      <c r="AG234" s="32"/>
      <c r="AH234" s="32"/>
      <c r="AI234" s="32"/>
      <c r="AJ234" s="32"/>
      <c r="AK234" s="32"/>
      <c r="AL234" s="32"/>
      <c r="AM234" s="32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</row>
    <row r="235" spans="1:59" x14ac:dyDescent="0.25">
      <c r="A235" s="28"/>
      <c r="B235" s="33"/>
      <c r="C235" s="29"/>
      <c r="D235" s="29"/>
      <c r="E235" s="35"/>
      <c r="F235" s="30"/>
      <c r="G235" s="30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2"/>
      <c r="AG235" s="32"/>
      <c r="AH235" s="32"/>
      <c r="AI235" s="32"/>
      <c r="AJ235" s="32"/>
      <c r="AK235" s="32"/>
      <c r="AL235" s="32"/>
      <c r="AM235" s="32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</row>
    <row r="236" spans="1:59" x14ac:dyDescent="0.25">
      <c r="A236" s="28"/>
      <c r="B236" s="33"/>
      <c r="C236" s="29"/>
      <c r="D236" s="29"/>
      <c r="E236" s="35"/>
      <c r="F236" s="30"/>
      <c r="G236" s="30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2"/>
      <c r="AG236" s="32"/>
      <c r="AH236" s="32"/>
      <c r="AI236" s="32"/>
      <c r="AJ236" s="32"/>
      <c r="AK236" s="32"/>
      <c r="AL236" s="32"/>
      <c r="AM236" s="32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</row>
    <row r="237" spans="1:59" x14ac:dyDescent="0.25">
      <c r="A237" s="28"/>
      <c r="B237" s="33"/>
      <c r="C237" s="29"/>
      <c r="D237" s="29"/>
      <c r="E237" s="35"/>
      <c r="F237" s="30"/>
      <c r="G237" s="30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2"/>
      <c r="AG237" s="32"/>
      <c r="AH237" s="32"/>
      <c r="AI237" s="32"/>
      <c r="AJ237" s="32"/>
      <c r="AK237" s="32"/>
      <c r="AL237" s="32"/>
      <c r="AM237" s="32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</row>
    <row r="238" spans="1:59" x14ac:dyDescent="0.25">
      <c r="A238" s="28"/>
      <c r="B238" s="33"/>
      <c r="C238" s="29"/>
      <c r="D238" s="29"/>
      <c r="E238" s="35"/>
      <c r="F238" s="30"/>
      <c r="G238" s="30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2"/>
      <c r="AG238" s="32"/>
      <c r="AH238" s="32"/>
      <c r="AI238" s="32"/>
      <c r="AJ238" s="32"/>
      <c r="AK238" s="32"/>
      <c r="AL238" s="32"/>
      <c r="AM238" s="32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</row>
    <row r="239" spans="1:59" x14ac:dyDescent="0.25">
      <c r="A239" s="28"/>
      <c r="B239" s="33"/>
      <c r="C239" s="29"/>
      <c r="D239" s="29"/>
      <c r="E239" s="35"/>
      <c r="F239" s="30"/>
      <c r="G239" s="30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2"/>
      <c r="AG239" s="32"/>
      <c r="AH239" s="32"/>
      <c r="AI239" s="32"/>
      <c r="AJ239" s="32"/>
      <c r="AK239" s="32"/>
      <c r="AL239" s="32"/>
      <c r="AM239" s="32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</row>
    <row r="240" spans="1:59" x14ac:dyDescent="0.25">
      <c r="A240" s="28"/>
      <c r="B240" s="33"/>
      <c r="C240" s="29"/>
      <c r="D240" s="29"/>
      <c r="E240" s="35"/>
      <c r="F240" s="30"/>
      <c r="G240" s="30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2"/>
      <c r="AG240" s="32"/>
      <c r="AH240" s="32"/>
      <c r="AI240" s="32"/>
      <c r="AJ240" s="32"/>
      <c r="AK240" s="32"/>
      <c r="AL240" s="32"/>
      <c r="AM240" s="32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</row>
    <row r="241" spans="1:59" x14ac:dyDescent="0.25">
      <c r="A241" s="28"/>
      <c r="B241" s="33"/>
      <c r="C241" s="29"/>
      <c r="D241" s="29"/>
      <c r="E241" s="35"/>
      <c r="F241" s="30"/>
      <c r="G241" s="30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2"/>
      <c r="AG241" s="32"/>
      <c r="AH241" s="32"/>
      <c r="AI241" s="32"/>
      <c r="AJ241" s="32"/>
      <c r="AK241" s="32"/>
      <c r="AL241" s="32"/>
      <c r="AM241" s="32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</row>
    <row r="242" spans="1:59" x14ac:dyDescent="0.25">
      <c r="A242" s="28"/>
      <c r="B242" s="33"/>
      <c r="C242" s="29"/>
      <c r="D242" s="29"/>
      <c r="E242" s="35"/>
      <c r="F242" s="30"/>
      <c r="G242" s="30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2"/>
      <c r="AG242" s="32"/>
      <c r="AH242" s="32"/>
      <c r="AI242" s="32"/>
      <c r="AJ242" s="32"/>
      <c r="AK242" s="32"/>
      <c r="AL242" s="32"/>
      <c r="AM242" s="32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</row>
    <row r="243" spans="1:59" x14ac:dyDescent="0.25">
      <c r="A243" s="28"/>
      <c r="B243" s="33"/>
      <c r="C243" s="29"/>
      <c r="D243" s="29"/>
      <c r="E243" s="35"/>
      <c r="F243" s="30"/>
      <c r="G243" s="30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2"/>
      <c r="AG243" s="32"/>
      <c r="AH243" s="32"/>
      <c r="AI243" s="32"/>
      <c r="AJ243" s="32"/>
      <c r="AK243" s="32"/>
      <c r="AL243" s="32"/>
      <c r="AM243" s="32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</row>
    <row r="244" spans="1:59" x14ac:dyDescent="0.25">
      <c r="A244" s="28"/>
      <c r="B244" s="33"/>
      <c r="C244" s="29"/>
      <c r="D244" s="29"/>
      <c r="E244" s="35"/>
      <c r="F244" s="30"/>
      <c r="G244" s="30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2"/>
      <c r="AG244" s="32"/>
      <c r="AH244" s="32"/>
      <c r="AI244" s="32"/>
      <c r="AJ244" s="32"/>
      <c r="AK244" s="32"/>
      <c r="AL244" s="32"/>
      <c r="AM244" s="32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</row>
    <row r="245" spans="1:59" x14ac:dyDescent="0.25">
      <c r="A245" s="28"/>
      <c r="B245" s="33"/>
      <c r="C245" s="29"/>
      <c r="D245" s="29"/>
      <c r="E245" s="35"/>
      <c r="F245" s="30"/>
      <c r="G245" s="30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2"/>
      <c r="AG245" s="32"/>
      <c r="AH245" s="32"/>
      <c r="AI245" s="32"/>
      <c r="AJ245" s="32"/>
      <c r="AK245" s="32"/>
      <c r="AL245" s="32"/>
      <c r="AM245" s="32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</row>
    <row r="246" spans="1:59" x14ac:dyDescent="0.25">
      <c r="A246" s="28"/>
      <c r="B246" s="33"/>
      <c r="C246" s="29"/>
      <c r="D246" s="29"/>
      <c r="E246" s="35"/>
      <c r="F246" s="30"/>
      <c r="G246" s="30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2"/>
      <c r="AG246" s="32"/>
      <c r="AH246" s="32"/>
      <c r="AI246" s="32"/>
      <c r="AJ246" s="32"/>
      <c r="AK246" s="32"/>
      <c r="AL246" s="32"/>
      <c r="AM246" s="32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</row>
    <row r="247" spans="1:59" x14ac:dyDescent="0.25">
      <c r="A247" s="28"/>
      <c r="B247" s="33"/>
      <c r="C247" s="29"/>
      <c r="D247" s="29"/>
      <c r="E247" s="35"/>
      <c r="F247" s="30"/>
      <c r="G247" s="30"/>
    </row>
    <row r="248" spans="1:59" x14ac:dyDescent="0.25">
      <c r="A248" s="28"/>
      <c r="B248" s="33"/>
      <c r="C248" s="29"/>
      <c r="D248" s="29"/>
      <c r="E248" s="35"/>
      <c r="F248" s="30"/>
      <c r="G248" s="30"/>
    </row>
    <row r="249" spans="1:59" x14ac:dyDescent="0.25">
      <c r="A249" s="28"/>
      <c r="B249" s="33"/>
      <c r="C249" s="29"/>
      <c r="D249" s="29"/>
      <c r="E249" s="35"/>
      <c r="F249" s="30"/>
      <c r="G249" s="30"/>
    </row>
    <row r="250" spans="1:59" x14ac:dyDescent="0.25">
      <c r="A250" s="28"/>
      <c r="B250" s="33"/>
      <c r="C250" s="29"/>
      <c r="D250" s="29"/>
      <c r="E250" s="35"/>
      <c r="F250" s="30"/>
      <c r="G250" s="30"/>
    </row>
    <row r="251" spans="1:59" x14ac:dyDescent="0.25">
      <c r="A251" s="28"/>
      <c r="B251" s="33"/>
      <c r="C251" s="29"/>
      <c r="D251" s="29"/>
      <c r="E251" s="35"/>
      <c r="F251" s="30"/>
      <c r="G251" s="30"/>
    </row>
    <row r="252" spans="1:59" x14ac:dyDescent="0.25">
      <c r="A252" s="28"/>
      <c r="B252" s="33"/>
      <c r="C252" s="29"/>
      <c r="D252" s="29"/>
      <c r="E252" s="35"/>
      <c r="F252" s="30"/>
      <c r="G252" s="30"/>
    </row>
    <row r="253" spans="1:59" x14ac:dyDescent="0.25">
      <c r="A253" s="28"/>
      <c r="B253" s="33"/>
      <c r="C253" s="29"/>
      <c r="D253" s="29"/>
      <c r="E253" s="35"/>
      <c r="F253" s="30"/>
      <c r="G253" s="30"/>
    </row>
    <row r="254" spans="1:59" x14ac:dyDescent="0.25">
      <c r="A254" s="28"/>
      <c r="B254" s="33"/>
      <c r="C254" s="29"/>
      <c r="D254" s="29"/>
      <c r="E254" s="35"/>
      <c r="F254" s="30"/>
      <c r="G254" s="30"/>
    </row>
    <row r="255" spans="1:59" x14ac:dyDescent="0.25">
      <c r="A255" s="28"/>
      <c r="B255" s="33"/>
      <c r="C255" s="29"/>
      <c r="D255" s="29"/>
      <c r="E255" s="35"/>
      <c r="F255" s="30"/>
      <c r="G255" s="30"/>
    </row>
    <row r="256" spans="1:59" x14ac:dyDescent="0.25">
      <c r="A256" s="28"/>
      <c r="B256" s="33"/>
      <c r="C256" s="29"/>
      <c r="D256" s="29"/>
      <c r="E256" s="35"/>
      <c r="F256" s="30"/>
      <c r="G256" s="30"/>
    </row>
    <row r="257" spans="1:7" x14ac:dyDescent="0.25">
      <c r="A257" s="28"/>
      <c r="B257" s="33"/>
      <c r="C257" s="29"/>
      <c r="D257" s="29"/>
      <c r="E257" s="35"/>
      <c r="F257" s="30"/>
      <c r="G257" s="30"/>
    </row>
    <row r="258" spans="1:7" x14ac:dyDescent="0.25">
      <c r="A258" s="28"/>
      <c r="B258" s="33"/>
      <c r="C258" s="29"/>
      <c r="D258" s="29"/>
      <c r="E258" s="35"/>
      <c r="F258" s="30"/>
      <c r="G258" s="30"/>
    </row>
    <row r="259" spans="1:7" x14ac:dyDescent="0.25">
      <c r="A259" s="28"/>
      <c r="B259" s="33"/>
      <c r="C259" s="29"/>
      <c r="D259" s="29"/>
      <c r="E259" s="35"/>
      <c r="F259" s="30"/>
      <c r="G259" s="30"/>
    </row>
    <row r="260" spans="1:7" x14ac:dyDescent="0.25">
      <c r="A260" s="28"/>
      <c r="B260" s="33"/>
      <c r="C260" s="29"/>
      <c r="D260" s="29"/>
      <c r="E260" s="35"/>
      <c r="F260" s="30"/>
      <c r="G260" s="30"/>
    </row>
    <row r="261" spans="1:7" x14ac:dyDescent="0.25">
      <c r="A261" s="28"/>
      <c r="B261" s="33"/>
      <c r="C261" s="29"/>
      <c r="D261" s="29"/>
      <c r="E261" s="35"/>
      <c r="F261" s="30"/>
      <c r="G261" s="30"/>
    </row>
    <row r="262" spans="1:7" x14ac:dyDescent="0.25">
      <c r="A262" s="28"/>
      <c r="B262" s="33"/>
      <c r="C262" s="29"/>
      <c r="D262" s="29"/>
      <c r="E262" s="35"/>
      <c r="F262" s="30"/>
      <c r="G262" s="30"/>
    </row>
    <row r="263" spans="1:7" x14ac:dyDescent="0.25">
      <c r="A263" s="28"/>
      <c r="B263" s="33"/>
      <c r="C263" s="29"/>
      <c r="D263" s="29"/>
      <c r="E263" s="35"/>
      <c r="F263" s="30"/>
      <c r="G263" s="30"/>
    </row>
    <row r="264" spans="1:7" x14ac:dyDescent="0.25">
      <c r="A264" s="28"/>
      <c r="B264" s="33"/>
      <c r="C264" s="29"/>
      <c r="D264" s="29"/>
      <c r="E264" s="35"/>
      <c r="F264" s="30"/>
      <c r="G264" s="30"/>
    </row>
    <row r="265" spans="1:7" x14ac:dyDescent="0.25">
      <c r="A265" s="28"/>
      <c r="B265" s="33"/>
      <c r="C265" s="29"/>
      <c r="D265" s="29"/>
      <c r="E265" s="35"/>
      <c r="F265" s="30"/>
      <c r="G265" s="30"/>
    </row>
    <row r="266" spans="1:7" x14ac:dyDescent="0.25">
      <c r="A266" s="28"/>
      <c r="B266" s="33"/>
      <c r="C266" s="29"/>
      <c r="D266" s="29"/>
      <c r="E266" s="35"/>
      <c r="F266" s="30"/>
      <c r="G266" s="30"/>
    </row>
    <row r="267" spans="1:7" x14ac:dyDescent="0.25">
      <c r="A267" s="28"/>
      <c r="B267" s="33"/>
      <c r="C267" s="29"/>
      <c r="D267" s="29"/>
      <c r="E267" s="35"/>
      <c r="F267" s="30"/>
      <c r="G267" s="30"/>
    </row>
    <row r="268" spans="1:7" x14ac:dyDescent="0.25">
      <c r="A268" s="28"/>
      <c r="B268" s="33"/>
      <c r="C268" s="29"/>
      <c r="D268" s="29"/>
      <c r="E268" s="35"/>
      <c r="F268" s="30"/>
      <c r="G268" s="30"/>
    </row>
    <row r="269" spans="1:7" x14ac:dyDescent="0.25">
      <c r="A269" s="28"/>
      <c r="B269" s="33"/>
      <c r="C269" s="29"/>
      <c r="D269" s="29"/>
      <c r="E269" s="35"/>
      <c r="F269" s="30"/>
      <c r="G269" s="30"/>
    </row>
    <row r="270" spans="1:7" x14ac:dyDescent="0.25">
      <c r="A270" s="28"/>
      <c r="B270" s="33"/>
      <c r="C270" s="29"/>
      <c r="D270" s="29"/>
      <c r="E270" s="35"/>
      <c r="F270" s="30"/>
      <c r="G270" s="30"/>
    </row>
    <row r="271" spans="1:7" x14ac:dyDescent="0.25">
      <c r="A271" s="28"/>
      <c r="B271" s="33"/>
      <c r="C271" s="29"/>
      <c r="D271" s="29"/>
      <c r="E271" s="35"/>
      <c r="F271" s="30"/>
      <c r="G271" s="30"/>
    </row>
    <row r="272" spans="1:7" x14ac:dyDescent="0.25">
      <c r="A272" s="28"/>
      <c r="B272" s="33"/>
      <c r="C272" s="29"/>
      <c r="D272" s="29"/>
      <c r="E272" s="35"/>
      <c r="F272" s="30"/>
      <c r="G272" s="30"/>
    </row>
    <row r="273" spans="1:7" x14ac:dyDescent="0.25">
      <c r="A273" s="28"/>
      <c r="B273" s="33"/>
      <c r="C273" s="29"/>
      <c r="D273" s="29"/>
      <c r="E273" s="35"/>
      <c r="F273" s="30"/>
      <c r="G273" s="30"/>
    </row>
    <row r="274" spans="1:7" x14ac:dyDescent="0.25">
      <c r="A274" s="28"/>
      <c r="B274" s="33"/>
      <c r="C274" s="29"/>
      <c r="D274" s="29"/>
      <c r="E274" s="35"/>
      <c r="F274" s="30"/>
      <c r="G274" s="30"/>
    </row>
    <row r="275" spans="1:7" x14ac:dyDescent="0.25">
      <c r="A275" s="28"/>
      <c r="B275" s="33"/>
      <c r="C275" s="29"/>
      <c r="D275" s="29"/>
      <c r="E275" s="35"/>
      <c r="F275" s="30"/>
      <c r="G275" s="30"/>
    </row>
    <row r="276" spans="1:7" x14ac:dyDescent="0.25">
      <c r="A276" s="28"/>
      <c r="B276" s="33"/>
      <c r="C276" s="29"/>
      <c r="D276" s="29"/>
      <c r="E276" s="35"/>
      <c r="F276" s="30"/>
      <c r="G276" s="30"/>
    </row>
    <row r="277" spans="1:7" x14ac:dyDescent="0.25">
      <c r="A277" s="28"/>
      <c r="B277" s="33"/>
      <c r="C277" s="29"/>
      <c r="D277" s="29"/>
      <c r="E277" s="35"/>
      <c r="F277" s="30"/>
      <c r="G277" s="30"/>
    </row>
    <row r="278" spans="1:7" x14ac:dyDescent="0.25">
      <c r="A278" s="28"/>
      <c r="B278" s="33"/>
      <c r="C278" s="29"/>
      <c r="D278" s="29"/>
      <c r="E278" s="35"/>
      <c r="F278" s="30"/>
      <c r="G278" s="30"/>
    </row>
    <row r="279" spans="1:7" x14ac:dyDescent="0.25">
      <c r="A279" s="28"/>
      <c r="B279" s="33"/>
      <c r="C279" s="29"/>
      <c r="D279" s="29"/>
      <c r="E279" s="35"/>
      <c r="F279" s="30"/>
      <c r="G279" s="30"/>
    </row>
    <row r="280" spans="1:7" x14ac:dyDescent="0.25">
      <c r="A280" s="28"/>
      <c r="B280" s="33"/>
      <c r="C280" s="29"/>
      <c r="D280" s="29"/>
      <c r="E280" s="35"/>
      <c r="F280" s="30"/>
      <c r="G280" s="30"/>
    </row>
    <row r="281" spans="1:7" x14ac:dyDescent="0.25">
      <c r="A281" s="28"/>
      <c r="B281" s="33"/>
      <c r="C281" s="29"/>
      <c r="D281" s="29"/>
      <c r="E281" s="35"/>
      <c r="F281" s="30"/>
      <c r="G281" s="30"/>
    </row>
    <row r="282" spans="1:7" x14ac:dyDescent="0.25">
      <c r="A282" s="28"/>
      <c r="B282" s="33"/>
      <c r="C282" s="29"/>
      <c r="D282" s="29"/>
      <c r="E282" s="35"/>
      <c r="F282" s="30"/>
      <c r="G282" s="30"/>
    </row>
    <row r="283" spans="1:7" x14ac:dyDescent="0.25">
      <c r="A283" s="28"/>
      <c r="B283" s="33"/>
      <c r="C283" s="29"/>
      <c r="D283" s="29"/>
      <c r="E283" s="35"/>
      <c r="F283" s="30"/>
      <c r="G283" s="30"/>
    </row>
    <row r="284" spans="1:7" x14ac:dyDescent="0.25">
      <c r="A284" s="28"/>
      <c r="B284" s="33"/>
      <c r="C284" s="29"/>
      <c r="D284" s="29"/>
      <c r="E284" s="35"/>
      <c r="F284" s="30"/>
      <c r="G284" s="30"/>
    </row>
    <row r="285" spans="1:7" x14ac:dyDescent="0.25">
      <c r="A285" s="28"/>
      <c r="B285" s="33"/>
      <c r="C285" s="29"/>
      <c r="D285" s="29"/>
      <c r="E285" s="35"/>
      <c r="F285" s="30"/>
      <c r="G285" s="30"/>
    </row>
    <row r="286" spans="1:7" x14ac:dyDescent="0.25">
      <c r="A286" s="28"/>
      <c r="B286" s="33"/>
      <c r="C286" s="29"/>
      <c r="D286" s="29"/>
      <c r="E286" s="35"/>
      <c r="F286" s="30"/>
      <c r="G286" s="30"/>
    </row>
    <row r="287" spans="1:7" x14ac:dyDescent="0.25">
      <c r="A287" s="28"/>
      <c r="B287" s="33"/>
      <c r="C287" s="29"/>
      <c r="D287" s="29"/>
      <c r="E287" s="35"/>
      <c r="F287" s="30"/>
      <c r="G287" s="30"/>
    </row>
    <row r="288" spans="1:7" x14ac:dyDescent="0.25">
      <c r="A288" s="28"/>
      <c r="B288" s="33"/>
      <c r="C288" s="29"/>
      <c r="D288" s="29"/>
      <c r="E288" s="35"/>
      <c r="F288" s="30"/>
      <c r="G288" s="30"/>
    </row>
    <row r="289" spans="1:7" x14ac:dyDescent="0.25">
      <c r="A289" s="28"/>
      <c r="B289" s="33"/>
      <c r="C289" s="29"/>
      <c r="D289" s="29"/>
      <c r="E289" s="35"/>
      <c r="F289" s="30"/>
      <c r="G289" s="30"/>
    </row>
    <row r="290" spans="1:7" x14ac:dyDescent="0.25">
      <c r="A290" s="28"/>
      <c r="B290" s="33"/>
      <c r="C290" s="29"/>
      <c r="D290" s="29"/>
      <c r="E290" s="35"/>
      <c r="F290" s="30"/>
      <c r="G290" s="30"/>
    </row>
    <row r="291" spans="1:7" x14ac:dyDescent="0.25">
      <c r="A291" s="28"/>
      <c r="B291" s="33"/>
      <c r="C291" s="29"/>
      <c r="D291" s="29"/>
      <c r="E291" s="35"/>
      <c r="F291" s="30"/>
      <c r="G291" s="30"/>
    </row>
    <row r="292" spans="1:7" x14ac:dyDescent="0.25">
      <c r="A292" s="28"/>
      <c r="B292" s="33"/>
      <c r="C292" s="29"/>
      <c r="D292" s="29"/>
      <c r="E292" s="35"/>
      <c r="F292" s="30"/>
      <c r="G292" s="30"/>
    </row>
    <row r="293" spans="1:7" x14ac:dyDescent="0.25">
      <c r="A293" s="28"/>
      <c r="B293" s="33"/>
      <c r="C293" s="29"/>
      <c r="D293" s="29"/>
      <c r="E293" s="35"/>
      <c r="F293" s="30"/>
      <c r="G293" s="30"/>
    </row>
    <row r="294" spans="1:7" x14ac:dyDescent="0.25">
      <c r="A294" s="28"/>
      <c r="B294" s="33"/>
      <c r="C294" s="29"/>
      <c r="D294" s="29"/>
      <c r="E294" s="35"/>
      <c r="F294" s="30"/>
      <c r="G294" s="30"/>
    </row>
    <row r="295" spans="1:7" x14ac:dyDescent="0.25">
      <c r="B295" s="33"/>
      <c r="C295" s="29"/>
      <c r="D295" s="29"/>
      <c r="E295" s="35"/>
    </row>
    <row r="296" spans="1:7" x14ac:dyDescent="0.25">
      <c r="B296" s="33"/>
      <c r="C296" s="29"/>
      <c r="D296" s="29"/>
      <c r="E296" s="35"/>
    </row>
  </sheetData>
  <mergeCells count="6">
    <mergeCell ref="F2:F3"/>
    <mergeCell ref="A2:A3"/>
    <mergeCell ref="B2:B3"/>
    <mergeCell ref="C2:C3"/>
    <mergeCell ref="D2:D3"/>
    <mergeCell ref="E2:E3"/>
  </mergeCells>
  <conditionalFormatting sqref="F5:F6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{827C25BD-007C-4057-AB73-37950FC59868}</x14:id>
        </ext>
      </extLst>
    </cfRule>
  </conditionalFormatting>
  <conditionalFormatting sqref="H5:CZ60">
    <cfRule type="expression" dxfId="8" priority="45">
      <formula>DAYS360(MAX($D$5:$D$60),H$2)&gt;0</formula>
    </cfRule>
    <cfRule type="expression" dxfId="7" priority="46">
      <formula>DAYS360($B$62,H$2)&lt;=0</formula>
    </cfRule>
  </conditionalFormatting>
  <conditionalFormatting sqref="H2:CZ4">
    <cfRule type="expression" dxfId="6" priority="49">
      <formula>DAYS360($B$62,H$2)&lt;=0</formula>
    </cfRule>
  </conditionalFormatting>
  <conditionalFormatting sqref="H4:CZ4">
    <cfRule type="expression" dxfId="5" priority="50">
      <formula>DAYS360($B$62,H$2)&lt;=0</formula>
    </cfRule>
  </conditionalFormatting>
  <dataValidations count="2">
    <dataValidation type="list" allowBlank="1" showInputMessage="1" showErrorMessage="1" errorTitle="Don't Enter Data" error="This area is for displaying the gantt chart... you do not need to enter data here." sqref="H5:AG60">
      <formula1>"never enter data"</formula1>
    </dataValidation>
    <dataValidation allowBlank="1" showInputMessage="1" showErrorMessage="1" errorTitle="Calculated Fields" error="Do not enter data here... these are calculated fields" sqref="E5:E60"/>
  </dataValidations>
  <pageMargins left="0.25" right="0.25" top="0.75" bottom="0.75" header="0.3" footer="0.3"/>
  <pageSetup orientation="portrait"/>
  <headerFooter>
    <oddHeader>&amp;CMetLife CLM POC Work Plan&amp;R&amp;D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2" r:id="rId3" name="Spinner 18">
              <controlPr defaultSize="0" autoPict="0">
                <anchor moveWithCells="1" sizeWithCells="1">
                  <from>
                    <xdr:col>2</xdr:col>
                    <xdr:colOff>9525</xdr:colOff>
                    <xdr:row>61</xdr:row>
                    <xdr:rowOff>28575</xdr:rowOff>
                  </from>
                  <to>
                    <xdr:col>2</xdr:col>
                    <xdr:colOff>152400</xdr:colOff>
                    <xdr:row>62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7C25BD-007C-4057-AB73-37950FC598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F5:F61</xm:sqref>
        </x14:conditionalFormatting>
        <x14:conditionalFormatting xmlns:xm="http://schemas.microsoft.com/office/excel/2006/main">
          <x14:cfRule type="expression" priority="51" id="{0D2DC177-CDF5-4041-B0BE-E5AAFE050CE7}">
            <xm:f>AND(DAYS360($B$62,H$2)&lt;=0,$F5&lt;0.5,H$2&gt;=$C5,H$2&lt;=$D5, WEEKDAY(H$2)&lt;7,WEEKDAY(H$2)&gt;1,NOT(NOT(ISNA(VLOOKUP(H$2,Sheet2!$A$2:$A$7,0,FALSE)))))</xm:f>
            <x14:dxf>
              <fill>
                <patternFill>
                  <bgColor rgb="FFFF0000"/>
                </patternFill>
              </fill>
            </x14:dxf>
          </x14:cfRule>
          <x14:cfRule type="expression" priority="52" id="{3FB2C4D9-12FE-4476-929F-35487B5E390A}">
            <xm:f>AND(DAYS360($B$62,H$2)&lt;=0,$F5&lt;1,H$2&gt;=$C5,H$2&lt;=$D5, WEEKDAY(H$2)&lt;7,WEEKDAY(H$2)&gt;1,NOT(NOT(ISNA(VLOOKUP(H$2,Sheet2!$A$2:$A$7,0,FALSE)))))</xm:f>
            <x14:dxf>
              <fill>
                <patternFill>
                  <bgColor rgb="FFFFC000"/>
                </patternFill>
              </fill>
            </x14:dxf>
          </x14:cfRule>
          <x14:cfRule type="expression" priority="53" id="{152A33BF-ECB9-48B9-BA45-61DA5DD445FD}">
            <xm:f>OR(WEEKDAY(H$2)=7,WEEKDAY(H$2)=1+$I$5,NOT(ISNA(VLOOKUP(H$2,Sheet2!$A$2:$A$7,0,FALSE))))</xm:f>
            <x14:dxf>
              <fill>
                <patternFill patternType="gray125"/>
              </fill>
            </x14:dxf>
          </x14:cfRule>
          <x14:cfRule type="expression" priority="54" id="{A317FE8E-1FBE-421E-8FE6-2221E12887D1}">
            <xm:f>AND(H$2&gt;=$C5,H$2&lt;=$D5, WEEKDAY(H$2)&lt;7,WEEKDAY(H$2)&gt;1,NOT(NOT(ISNA(VLOOKUP(H$2,Sheet2!$A$2:$A$7,0,FALSE)))),$F5=1)</xm:f>
            <x14:dxf>
              <fill>
                <patternFill patternType="solid">
                  <fgColor auto="1"/>
                  <bgColor rgb="FF008000"/>
                </patternFill>
              </fill>
            </x14:dxf>
          </x14:cfRule>
          <x14:cfRule type="expression" priority="55" id="{E7526F51-80C2-4BC0-B4AF-9D3F0F00534E}">
            <xm:f>AND(H$2&gt;=$C5,H$2&lt;=$D5, WEEKDAY(H$2)&lt;7,WEEKDAY(H$2)&gt;1,NOT(NOT(ISNA(VLOOKUP(H$2,Sheet2!$A$2:$A$7,0,FALSE)))))</xm:f>
            <x14:dxf>
              <fill>
                <patternFill patternType="solid">
                  <fgColor auto="1"/>
                  <bgColor theme="4" tint="-0.499984740745262"/>
                </patternFill>
              </fill>
            </x14:dxf>
          </x14:cfRule>
          <xm:sqref>H5:CZ60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7"/>
  <sheetViews>
    <sheetView workbookViewId="0">
      <selection activeCell="B8" sqref="B8"/>
    </sheetView>
  </sheetViews>
  <sheetFormatPr defaultColWidth="8.85546875" defaultRowHeight="15" x14ac:dyDescent="0.25"/>
  <cols>
    <col min="1" max="1" width="16.7109375" customWidth="1"/>
    <col min="2" max="2" width="15.710937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">
        <v>41050</v>
      </c>
      <c r="B2" t="s">
        <v>8</v>
      </c>
    </row>
    <row r="3" spans="1:2" x14ac:dyDescent="0.25">
      <c r="A3" s="1">
        <v>41051</v>
      </c>
      <c r="B3" t="s">
        <v>8</v>
      </c>
    </row>
    <row r="4" spans="1:2" x14ac:dyDescent="0.25">
      <c r="A4" s="1">
        <v>41052</v>
      </c>
      <c r="B4" t="s">
        <v>8</v>
      </c>
    </row>
    <row r="5" spans="1:2" x14ac:dyDescent="0.25">
      <c r="A5" s="1">
        <v>41053</v>
      </c>
      <c r="B5" t="s">
        <v>8</v>
      </c>
    </row>
    <row r="6" spans="1:2" x14ac:dyDescent="0.25">
      <c r="A6" s="1">
        <v>41054</v>
      </c>
      <c r="B6" t="s">
        <v>8</v>
      </c>
    </row>
    <row r="7" spans="1:2" x14ac:dyDescent="0.25">
      <c r="A7" s="1">
        <v>41057</v>
      </c>
      <c r="B7" t="s">
        <v>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J14"/>
  <sheetViews>
    <sheetView workbookViewId="0">
      <selection activeCell="N16" sqref="N16"/>
    </sheetView>
  </sheetViews>
  <sheetFormatPr defaultColWidth="8.85546875" defaultRowHeight="15" x14ac:dyDescent="0.25"/>
  <cols>
    <col min="1" max="1" width="1.42578125" customWidth="1"/>
    <col min="2" max="2" width="4.28515625" customWidth="1"/>
    <col min="3" max="3" width="1.140625" customWidth="1"/>
    <col min="4" max="4" width="22.85546875" customWidth="1"/>
    <col min="5" max="5" width="1.140625" customWidth="1"/>
    <col min="6" max="6" width="4.28515625" customWidth="1"/>
    <col min="7" max="7" width="1.85546875" customWidth="1"/>
  </cols>
  <sheetData>
    <row r="1" spans="1:10" ht="7.7" customHeight="1" x14ac:dyDescent="0.25">
      <c r="A1" s="24"/>
      <c r="B1" s="24"/>
      <c r="C1" s="24"/>
      <c r="D1" s="24"/>
      <c r="E1" s="24"/>
      <c r="F1" s="24"/>
      <c r="G1" s="28"/>
      <c r="H1" s="28"/>
      <c r="I1" s="28"/>
    </row>
    <row r="2" spans="1:10" ht="15.75" thickBot="1" x14ac:dyDescent="0.3">
      <c r="A2" s="24"/>
      <c r="B2" s="73" t="s">
        <v>10</v>
      </c>
      <c r="C2" s="73"/>
      <c r="D2" s="73"/>
      <c r="E2" s="39"/>
      <c r="F2" s="24"/>
      <c r="G2" s="28"/>
      <c r="H2" s="28"/>
      <c r="I2" s="28"/>
    </row>
    <row r="3" spans="1:10" ht="4.3499999999999996" customHeight="1" x14ac:dyDescent="0.25">
      <c r="A3" s="24"/>
      <c r="B3" s="27"/>
      <c r="C3" s="27"/>
      <c r="D3" s="27"/>
      <c r="E3" s="39"/>
      <c r="F3" s="24"/>
      <c r="G3" s="28"/>
      <c r="H3" s="28"/>
      <c r="I3" s="28"/>
    </row>
    <row r="4" spans="1:10" x14ac:dyDescent="0.25">
      <c r="A4" s="24"/>
      <c r="B4" s="22"/>
      <c r="C4" s="24"/>
      <c r="D4" s="24" t="s">
        <v>11</v>
      </c>
      <c r="E4" s="24"/>
      <c r="F4" s="45"/>
      <c r="G4" s="24"/>
      <c r="H4" s="24" t="s">
        <v>22</v>
      </c>
      <c r="I4" s="28"/>
    </row>
    <row r="5" spans="1:10" ht="5.45" customHeight="1" x14ac:dyDescent="0.25">
      <c r="A5" s="24"/>
      <c r="B5" s="24"/>
      <c r="C5" s="24"/>
      <c r="D5" s="24"/>
      <c r="E5" s="24"/>
      <c r="F5" s="24"/>
      <c r="G5" s="24"/>
      <c r="H5" s="24"/>
      <c r="I5" s="28"/>
    </row>
    <row r="6" spans="1:10" x14ac:dyDescent="0.25">
      <c r="A6" s="24"/>
      <c r="B6" s="23"/>
      <c r="C6" s="24"/>
      <c r="D6" s="24" t="s">
        <v>12</v>
      </c>
      <c r="E6" s="24"/>
      <c r="F6" s="43"/>
      <c r="G6" s="24"/>
      <c r="H6" s="24" t="s">
        <v>21</v>
      </c>
      <c r="I6" s="28"/>
    </row>
    <row r="7" spans="1:10" ht="4.7" customHeight="1" x14ac:dyDescent="0.25">
      <c r="A7" s="24"/>
      <c r="B7" s="24"/>
      <c r="C7" s="24"/>
      <c r="D7" s="24"/>
      <c r="E7" s="24"/>
      <c r="F7" s="24"/>
      <c r="G7" s="24"/>
      <c r="H7" s="24"/>
      <c r="I7" s="28"/>
    </row>
    <row r="8" spans="1:10" x14ac:dyDescent="0.25">
      <c r="A8" s="24"/>
      <c r="B8" s="25"/>
      <c r="C8" s="24"/>
      <c r="D8" s="24" t="s">
        <v>13</v>
      </c>
      <c r="E8" s="24"/>
      <c r="F8" s="25"/>
      <c r="G8" s="24"/>
      <c r="H8" s="24" t="s">
        <v>13</v>
      </c>
      <c r="I8" s="28"/>
    </row>
    <row r="9" spans="1:10" ht="4.3499999999999996" customHeight="1" x14ac:dyDescent="0.25">
      <c r="A9" s="24"/>
      <c r="B9" s="24"/>
      <c r="C9" s="24"/>
      <c r="D9" s="24"/>
      <c r="E9" s="24"/>
      <c r="F9" s="24"/>
      <c r="G9" s="24"/>
      <c r="H9" s="24"/>
      <c r="I9" s="28"/>
    </row>
    <row r="10" spans="1:10" x14ac:dyDescent="0.25">
      <c r="A10" s="24"/>
      <c r="B10" s="26"/>
      <c r="C10" s="24"/>
      <c r="D10" s="24" t="s">
        <v>14</v>
      </c>
      <c r="E10" s="24"/>
      <c r="F10" s="26"/>
      <c r="G10" s="24"/>
      <c r="H10" s="24" t="s">
        <v>14</v>
      </c>
      <c r="I10" s="28"/>
    </row>
    <row r="11" spans="1:10" ht="6.6" customHeight="1" x14ac:dyDescent="0.25">
      <c r="A11" s="24"/>
      <c r="B11" s="24"/>
      <c r="C11" s="24"/>
      <c r="D11" s="24"/>
      <c r="E11" s="24"/>
      <c r="F11" s="24"/>
      <c r="G11" s="24"/>
      <c r="H11" s="24"/>
      <c r="I11" s="28"/>
    </row>
    <row r="12" spans="1:10" x14ac:dyDescent="0.25">
      <c r="A12" s="24"/>
      <c r="B12" s="40"/>
      <c r="C12" s="28"/>
      <c r="D12" s="28" t="s">
        <v>15</v>
      </c>
      <c r="E12" s="28"/>
      <c r="F12" s="28"/>
      <c r="G12" s="28"/>
      <c r="H12" s="28"/>
      <c r="I12" s="28"/>
      <c r="J12" s="28"/>
    </row>
    <row r="13" spans="1:10" ht="3.6" customHeight="1" x14ac:dyDescent="0.25">
      <c r="A13" s="28"/>
      <c r="B13" s="28"/>
      <c r="C13" s="28"/>
      <c r="D13" s="28"/>
      <c r="E13" s="28"/>
      <c r="F13" s="28"/>
      <c r="G13" s="28"/>
      <c r="H13" s="28"/>
      <c r="I13" s="28"/>
    </row>
    <row r="14" spans="1:10" x14ac:dyDescent="0.25">
      <c r="A14" s="28"/>
      <c r="B14" s="28"/>
      <c r="C14" s="28"/>
      <c r="D14" s="28"/>
      <c r="E14" s="28"/>
      <c r="F14" s="28"/>
      <c r="G14" s="28"/>
      <c r="H14" s="28"/>
      <c r="I14" s="28"/>
    </row>
  </sheetData>
  <mergeCells count="1">
    <mergeCell ref="B2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Plan Progress as of 05092012</vt:lpstr>
      <vt:lpstr>Sheet2</vt:lpstr>
      <vt:lpstr>Sheet3</vt:lpstr>
      <vt:lpstr>'Plan Progress as of 05092012'!Print_Area</vt:lpstr>
    </vt:vector>
  </TitlesOfParts>
  <Company>BMC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Lynn</dc:creator>
  <cp:lastModifiedBy>Meade, Forrest</cp:lastModifiedBy>
  <cp:lastPrinted>2012-05-12T18:28:47Z</cp:lastPrinted>
  <dcterms:created xsi:type="dcterms:W3CDTF">2012-05-10T15:20:38Z</dcterms:created>
  <dcterms:modified xsi:type="dcterms:W3CDTF">2014-04-15T20:09:34Z</dcterms:modified>
</cp:coreProperties>
</file>