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96" windowWidth="19968" windowHeight="11484"/>
  </bookViews>
  <sheets>
    <sheet name="Дилерские_цены" sheetId="4" r:id="rId1"/>
    <sheet name="Расчет_розничных_цен" sheetId="1" r:id="rId2"/>
    <sheet name="Лист2" sheetId="2" r:id="rId3"/>
    <sheet name="Лист3" sheetId="3" r:id="rId4"/>
  </sheets>
  <definedNames>
    <definedName name="_xlnm.Print_Titles" localSheetId="0">Дилерские_цены!$1:$6</definedName>
    <definedName name="_xlnm.Print_Titles" localSheetId="1">Расчет_розничных_цен!$1:$6</definedName>
    <definedName name="_xlnm.Print_Area" localSheetId="0">Дилерские_цены!$A$7:$F$151</definedName>
    <definedName name="_xlnm.Print_Area" localSheetId="1">Расчет_розничных_цен!$A$12:$F$156</definedName>
  </definedNames>
  <calcPr calcId="125725"/>
</workbook>
</file>

<file path=xl/calcChain.xml><?xml version="1.0" encoding="utf-8"?>
<calcChain xmlns="http://schemas.openxmlformats.org/spreadsheetml/2006/main">
  <c r="F156" i="1"/>
  <c r="F155"/>
  <c r="F154"/>
  <c r="F152"/>
  <c r="F150"/>
  <c r="F148"/>
  <c r="F147"/>
  <c r="F142"/>
  <c r="F137"/>
  <c r="F132"/>
  <c r="F127"/>
  <c r="F126"/>
  <c r="F122"/>
  <c r="F120"/>
  <c r="F119"/>
  <c r="F114"/>
  <c r="F110"/>
  <c r="F108"/>
  <c r="F104"/>
  <c r="F102"/>
  <c r="F101"/>
  <c r="F99"/>
  <c r="F97"/>
  <c r="F93"/>
  <c r="F91"/>
  <c r="F90"/>
  <c r="F89"/>
  <c r="F88"/>
  <c r="F87"/>
  <c r="F83"/>
  <c r="F79"/>
  <c r="F75"/>
  <c r="F73"/>
  <c r="F71"/>
  <c r="F69"/>
  <c r="F66"/>
  <c r="F65"/>
  <c r="F62"/>
  <c r="F60"/>
  <c r="F59"/>
  <c r="F55"/>
  <c r="F53"/>
  <c r="F49"/>
  <c r="F47"/>
  <c r="F46"/>
  <c r="F43"/>
  <c r="F42"/>
  <c r="F41"/>
  <c r="F40"/>
  <c r="F39"/>
  <c r="F38"/>
  <c r="F36"/>
  <c r="F35"/>
  <c r="F30"/>
  <c r="F25"/>
  <c r="F20"/>
  <c r="F19"/>
  <c r="F18"/>
  <c r="F17"/>
  <c r="F15"/>
  <c r="F14"/>
  <c r="F13"/>
</calcChain>
</file>

<file path=xl/sharedStrings.xml><?xml version="1.0" encoding="utf-8"?>
<sst xmlns="http://schemas.openxmlformats.org/spreadsheetml/2006/main" count="749" uniqueCount="210">
  <si>
    <t>СЕНАТОР Прайс-лист</t>
  </si>
  <si>
    <t>05.06.2024</t>
  </si>
  <si>
    <t>Эксклюзивные латунные карнизы</t>
  </si>
  <si>
    <t>ООО "ВИНДЕКО" 140072, Московская обл., город Люберцы, рабочий поселок Томилино, Кофейный проезд, д. 1 пом. 46</t>
  </si>
  <si>
    <t>Телефон/Факс: +7 (495) 785-48-50</t>
  </si>
  <si>
    <t>Наименование</t>
  </si>
  <si>
    <t>Артикул</t>
  </si>
  <si>
    <t>Цвет</t>
  </si>
  <si>
    <t>Цена</t>
  </si>
  <si>
    <t>Труба гладкая (латунь) D20 L=200 см</t>
  </si>
  <si>
    <t>шт</t>
  </si>
  <si>
    <t>20112.200</t>
  </si>
  <si>
    <t>золото античное 12</t>
  </si>
  <si>
    <t>Труба гладкая (латунь) D20 L=300 см</t>
  </si>
  <si>
    <t>20112.300</t>
  </si>
  <si>
    <t>Труба гладкая (сталь+латунь) D20 5м</t>
  </si>
  <si>
    <t>м</t>
  </si>
  <si>
    <t>163.11</t>
  </si>
  <si>
    <t>золото матовое 11</t>
  </si>
  <si>
    <t>163.13</t>
  </si>
  <si>
    <t>золото 13</t>
  </si>
  <si>
    <t>163.14</t>
  </si>
  <si>
    <t>хром 14</t>
  </si>
  <si>
    <t>163.44</t>
  </si>
  <si>
    <t>бронза 44</t>
  </si>
  <si>
    <t>163.72</t>
  </si>
  <si>
    <t>матовый хром 72</t>
  </si>
  <si>
    <t>Труба гладкая (сталь) D20 160 см</t>
  </si>
  <si>
    <t>108160.11</t>
  </si>
  <si>
    <t>108160.13</t>
  </si>
  <si>
    <t>108160.14</t>
  </si>
  <si>
    <t>108160.44</t>
  </si>
  <si>
    <t>108160.72</t>
  </si>
  <si>
    <t>Труба гладкая (сталь) D20 200 см</t>
  </si>
  <si>
    <t>108200.11</t>
  </si>
  <si>
    <t>108200.13</t>
  </si>
  <si>
    <t>108200.14</t>
  </si>
  <si>
    <t>108200.44</t>
  </si>
  <si>
    <t>108200.72</t>
  </si>
  <si>
    <t>Труба гладкая (сталь) D20 240 см</t>
  </si>
  <si>
    <t>108240.11</t>
  </si>
  <si>
    <t>108240.13</t>
  </si>
  <si>
    <t>108240.14</t>
  </si>
  <si>
    <t>108240.44</t>
  </si>
  <si>
    <t>108240.72</t>
  </si>
  <si>
    <t>Профиль D20  (Макс. длина 6 м)</t>
  </si>
  <si>
    <t>10600.01</t>
  </si>
  <si>
    <t>белый 01</t>
  </si>
  <si>
    <t>10600.10</t>
  </si>
  <si>
    <t>серебро матовое 10</t>
  </si>
  <si>
    <t>10600.11</t>
  </si>
  <si>
    <t>10600.44</t>
  </si>
  <si>
    <t>Глайдер с крючком</t>
  </si>
  <si>
    <t>849-00</t>
  </si>
  <si>
    <t>Стопор</t>
  </si>
  <si>
    <t>5744.01</t>
  </si>
  <si>
    <t>Крючок</t>
  </si>
  <si>
    <t>110755</t>
  </si>
  <si>
    <t>Глайдер-крючок поворотный (360 гр.)</t>
  </si>
  <si>
    <t>0645</t>
  </si>
  <si>
    <t>Заглушка D20</t>
  </si>
  <si>
    <t>203000-108</t>
  </si>
  <si>
    <t>203000-109</t>
  </si>
  <si>
    <t>203000-132</t>
  </si>
  <si>
    <t>Кронштейн одинарный, разрезной (Сенатор) L=28 см D20</t>
  </si>
  <si>
    <t>21498</t>
  </si>
  <si>
    <t>античный черный 98</t>
  </si>
  <si>
    <t>21411</t>
  </si>
  <si>
    <t>21413</t>
  </si>
  <si>
    <t>21412</t>
  </si>
  <si>
    <t>21414</t>
  </si>
  <si>
    <t>21444</t>
  </si>
  <si>
    <t>21472</t>
  </si>
  <si>
    <t>Кронштейн двойной, разрезной L=15.5/23 см D20</t>
  </si>
  <si>
    <t>21511</t>
  </si>
  <si>
    <t>21513</t>
  </si>
  <si>
    <t>21512</t>
  </si>
  <si>
    <t>21514</t>
  </si>
  <si>
    <t>21544</t>
  </si>
  <si>
    <t>21572</t>
  </si>
  <si>
    <t>Кронштейн потолочный (Сенатор) D20 H=7.5 см</t>
  </si>
  <si>
    <t>16098</t>
  </si>
  <si>
    <t>16011</t>
  </si>
  <si>
    <t>16013</t>
  </si>
  <si>
    <t>16012</t>
  </si>
  <si>
    <t>16014</t>
  </si>
  <si>
    <t>16044</t>
  </si>
  <si>
    <t>Крепление для второй линии D20 мм (для трубы или профиля D20 мм) H=3.5 см</t>
  </si>
  <si>
    <t>15898</t>
  </si>
  <si>
    <t>15811</t>
  </si>
  <si>
    <t>15812</t>
  </si>
  <si>
    <t>15813</t>
  </si>
  <si>
    <t>15814</t>
  </si>
  <si>
    <t>15844</t>
  </si>
  <si>
    <t>Крепление для второй линии D20 (Сенатор) H=3.5 см</t>
  </si>
  <si>
    <t>15411</t>
  </si>
  <si>
    <t>15413</t>
  </si>
  <si>
    <t>15414</t>
  </si>
  <si>
    <t>15444</t>
  </si>
  <si>
    <t>Наконечник "Сан Марко" NEW с адаптером L=7.5 H=6</t>
  </si>
  <si>
    <t>16111</t>
  </si>
  <si>
    <t>16113</t>
  </si>
  <si>
    <t>16114</t>
  </si>
  <si>
    <t>16144</t>
  </si>
  <si>
    <t>Наконечник "Сан Марко 2" NEW с адаптером L=7.5 H=6</t>
  </si>
  <si>
    <t>16211</t>
  </si>
  <si>
    <t>16213</t>
  </si>
  <si>
    <t>16214</t>
  </si>
  <si>
    <t>16244</t>
  </si>
  <si>
    <t>Дорожка кристаллов "Сан Марко 2" D20</t>
  </si>
  <si>
    <t>50105.01</t>
  </si>
  <si>
    <t>50105.13</t>
  </si>
  <si>
    <t>50105.21</t>
  </si>
  <si>
    <t>черный 21</t>
  </si>
  <si>
    <t>50105.105</t>
  </si>
  <si>
    <t>серебро 105</t>
  </si>
  <si>
    <t>Наконечник "Маракеш" L=7 см H=5.3 см</t>
  </si>
  <si>
    <t>216.11</t>
  </si>
  <si>
    <t>Наконечник "Берн" L=7.5 см H=4.5 см</t>
  </si>
  <si>
    <t>217.98</t>
  </si>
  <si>
    <t>217.11</t>
  </si>
  <si>
    <t>Наконечник "Рубикон" L=1 см H=3.9 см</t>
  </si>
  <si>
    <t>20298</t>
  </si>
  <si>
    <t>20211</t>
  </si>
  <si>
    <t>20213</t>
  </si>
  <si>
    <t>20212</t>
  </si>
  <si>
    <t>20214</t>
  </si>
  <si>
    <t>20244</t>
  </si>
  <si>
    <t>20272</t>
  </si>
  <si>
    <t>Наконечник "Колизей" L=0.5 см H=3.9 см</t>
  </si>
  <si>
    <t>20311</t>
  </si>
  <si>
    <t>20313</t>
  </si>
  <si>
    <t>20314</t>
  </si>
  <si>
    <t>20344</t>
  </si>
  <si>
    <t>Наконечник "Кубок" L=6 см H=4.5 см</t>
  </si>
  <si>
    <t>21298</t>
  </si>
  <si>
    <t>21211</t>
  </si>
  <si>
    <t>21213</t>
  </si>
  <si>
    <t>21212</t>
  </si>
  <si>
    <t>21214</t>
  </si>
  <si>
    <t>21244</t>
  </si>
  <si>
    <t>21272</t>
  </si>
  <si>
    <t>Наконечник "Форум" L=5.5 см H=4.5 см</t>
  </si>
  <si>
    <t>21311</t>
  </si>
  <si>
    <t>21313</t>
  </si>
  <si>
    <t>21312</t>
  </si>
  <si>
    <t>21314</t>
  </si>
  <si>
    <t>21344</t>
  </si>
  <si>
    <t>21372</t>
  </si>
  <si>
    <t>Наконечник "Диск"  L=6.5 H=4.8</t>
  </si>
  <si>
    <t>16411</t>
  </si>
  <si>
    <t>16413</t>
  </si>
  <si>
    <t>16414</t>
  </si>
  <si>
    <t>16444</t>
  </si>
  <si>
    <t>16472</t>
  </si>
  <si>
    <t>Наконечник "Кнопка" (Сенатор) L=1.5 см H=3 см</t>
  </si>
  <si>
    <t>20498</t>
  </si>
  <si>
    <t>20411</t>
  </si>
  <si>
    <t>20413</t>
  </si>
  <si>
    <t>20412</t>
  </si>
  <si>
    <t>20414</t>
  </si>
  <si>
    <t>20444</t>
  </si>
  <si>
    <t>20472</t>
  </si>
  <si>
    <t>Кольцо-крючок (Сенатор)</t>
  </si>
  <si>
    <t>20998</t>
  </si>
  <si>
    <t>20911</t>
  </si>
  <si>
    <t>20912</t>
  </si>
  <si>
    <t>20913</t>
  </si>
  <si>
    <t>20914</t>
  </si>
  <si>
    <t>20944</t>
  </si>
  <si>
    <t>Кольцо + крючок D20 Плоское</t>
  </si>
  <si>
    <t>24505</t>
  </si>
  <si>
    <t>нержавеющая сталь 05</t>
  </si>
  <si>
    <t>24511</t>
  </si>
  <si>
    <t>24513</t>
  </si>
  <si>
    <t>24514</t>
  </si>
  <si>
    <t>20972</t>
  </si>
  <si>
    <t>Подхват для штор A-52 NEW L=20</t>
  </si>
  <si>
    <t>15211</t>
  </si>
  <si>
    <t>15213</t>
  </si>
  <si>
    <t>15214</t>
  </si>
  <si>
    <t>15244</t>
  </si>
  <si>
    <t>15272</t>
  </si>
  <si>
    <t>Подхват для штор A-64 NEW L=20</t>
  </si>
  <si>
    <t>15311</t>
  </si>
  <si>
    <t>15313</t>
  </si>
  <si>
    <t>15314</t>
  </si>
  <si>
    <t>15344</t>
  </si>
  <si>
    <t>15372</t>
  </si>
  <si>
    <t>Соединительный элемент D20</t>
  </si>
  <si>
    <t>200407</t>
  </si>
  <si>
    <t>никель 07</t>
  </si>
  <si>
    <t>Универсальный подвесной элемент D12</t>
  </si>
  <si>
    <t>1001201</t>
  </si>
  <si>
    <t>1001201.21</t>
  </si>
  <si>
    <t>Шарнирный элемент</t>
  </si>
  <si>
    <t>7803.11</t>
  </si>
  <si>
    <t>7803.13</t>
  </si>
  <si>
    <t>7803.14</t>
  </si>
  <si>
    <t>7803.44</t>
  </si>
  <si>
    <t>Соединительный элемент</t>
  </si>
  <si>
    <t>9905</t>
  </si>
  <si>
    <t>Запил в размер</t>
  </si>
  <si>
    <t>000001</t>
  </si>
  <si>
    <t>** ***** **</t>
  </si>
  <si>
    <t>Запил декоративных кронштейнов в размер</t>
  </si>
  <si>
    <t>000002</t>
  </si>
  <si>
    <t>Для расчета розничных цен введите коэффициент наценки в желтое поле. Для расчета цены с учетом скидки, предоставленной ООО "ВИНДЕКО"на дилерский прайс, воспользуйтесь красным полем.</t>
  </si>
  <si>
    <t>Скидка (%)</t>
  </si>
  <si>
    <t>Коэф. Наценки</t>
  </si>
</sst>
</file>

<file path=xl/styles.xml><?xml version="1.0" encoding="utf-8"?>
<styleSheet xmlns="http://schemas.openxmlformats.org/spreadsheetml/2006/main">
  <numFmts count="1">
    <numFmt numFmtId="164" formatCode="#,##0.00\р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right" vertical="top" wrapText="1"/>
    </xf>
    <xf numFmtId="0" fontId="0" fillId="2" borderId="1" xfId="0" applyFont="1" applyFill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right" vertical="top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right" vertical="top" wrapText="1"/>
    </xf>
    <xf numFmtId="0" fontId="0" fillId="0" borderId="1" xfId="0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horizontal="right" vertical="top"/>
    </xf>
    <xf numFmtId="0" fontId="0" fillId="2" borderId="1" xfId="0" applyFill="1" applyBorder="1"/>
    <xf numFmtId="0" fontId="0" fillId="0" borderId="1" xfId="0" applyBorder="1" applyAlignment="1"/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right"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5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7</xdr:row>
      <xdr:rowOff>12700</xdr:rowOff>
    </xdr:from>
    <xdr:to>
      <xdr:col>0</xdr:col>
      <xdr:colOff>774700</xdr:colOff>
      <xdr:row>7</xdr:row>
      <xdr:rowOff>368300</xdr:rowOff>
    </xdr:to>
    <xdr:pic>
      <xdr:nvPicPr>
        <xdr:cNvPr id="2" name="Рисунок 1" descr="ExcelPicture.jp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00" y="173482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9</xdr:row>
      <xdr:rowOff>12700</xdr:rowOff>
    </xdr:from>
    <xdr:to>
      <xdr:col>0</xdr:col>
      <xdr:colOff>774700</xdr:colOff>
      <xdr:row>9</xdr:row>
      <xdr:rowOff>368300</xdr:rowOff>
    </xdr:to>
    <xdr:pic>
      <xdr:nvPicPr>
        <xdr:cNvPr id="3" name="Рисунок 2" descr="ExcelPicture.jpg"/>
        <xdr:cNvPicPr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00" y="249682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29</xdr:row>
      <xdr:rowOff>12700</xdr:rowOff>
    </xdr:from>
    <xdr:to>
      <xdr:col>0</xdr:col>
      <xdr:colOff>774700</xdr:colOff>
      <xdr:row>29</xdr:row>
      <xdr:rowOff>368300</xdr:rowOff>
    </xdr:to>
    <xdr:pic>
      <xdr:nvPicPr>
        <xdr:cNvPr id="4" name="Рисунок 3" descr="ExcelPicture.jpg"/>
        <xdr:cNvPicPr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700" y="694690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33</xdr:row>
      <xdr:rowOff>12700</xdr:rowOff>
    </xdr:from>
    <xdr:to>
      <xdr:col>0</xdr:col>
      <xdr:colOff>774700</xdr:colOff>
      <xdr:row>33</xdr:row>
      <xdr:rowOff>368300</xdr:rowOff>
    </xdr:to>
    <xdr:pic>
      <xdr:nvPicPr>
        <xdr:cNvPr id="5" name="Рисунок 4" descr="ExcelPicture.jpg"/>
        <xdr:cNvPicPr>
          <a:picLocks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700" y="78765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34</xdr:row>
      <xdr:rowOff>12700</xdr:rowOff>
    </xdr:from>
    <xdr:to>
      <xdr:col>0</xdr:col>
      <xdr:colOff>774700</xdr:colOff>
      <xdr:row>34</xdr:row>
      <xdr:rowOff>368300</xdr:rowOff>
    </xdr:to>
    <xdr:pic>
      <xdr:nvPicPr>
        <xdr:cNvPr id="6" name="Рисунок 5" descr="ExcelPicture.jpg"/>
        <xdr:cNvPicPr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700" y="82575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35</xdr:row>
      <xdr:rowOff>12700</xdr:rowOff>
    </xdr:from>
    <xdr:to>
      <xdr:col>0</xdr:col>
      <xdr:colOff>774700</xdr:colOff>
      <xdr:row>35</xdr:row>
      <xdr:rowOff>368300</xdr:rowOff>
    </xdr:to>
    <xdr:pic>
      <xdr:nvPicPr>
        <xdr:cNvPr id="7" name="Рисунок 6" descr="ExcelPicture.jp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700" y="86385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36</xdr:row>
      <xdr:rowOff>12700</xdr:rowOff>
    </xdr:from>
    <xdr:to>
      <xdr:col>0</xdr:col>
      <xdr:colOff>774700</xdr:colOff>
      <xdr:row>36</xdr:row>
      <xdr:rowOff>368300</xdr:rowOff>
    </xdr:to>
    <xdr:pic>
      <xdr:nvPicPr>
        <xdr:cNvPr id="8" name="Рисунок 7" descr="ExcelPicture.jpg"/>
        <xdr:cNvPicPr>
          <a:picLocks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2700" y="90195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37</xdr:row>
      <xdr:rowOff>12700</xdr:rowOff>
    </xdr:from>
    <xdr:to>
      <xdr:col>0</xdr:col>
      <xdr:colOff>774700</xdr:colOff>
      <xdr:row>37</xdr:row>
      <xdr:rowOff>368300</xdr:rowOff>
    </xdr:to>
    <xdr:pic>
      <xdr:nvPicPr>
        <xdr:cNvPr id="9" name="Рисунок 8" descr="ExcelPicture.jpg"/>
        <xdr:cNvPicPr>
          <a:picLocks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700" y="94005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40</xdr:row>
      <xdr:rowOff>12700</xdr:rowOff>
    </xdr:from>
    <xdr:to>
      <xdr:col>0</xdr:col>
      <xdr:colOff>774700</xdr:colOff>
      <xdr:row>40</xdr:row>
      <xdr:rowOff>368300</xdr:rowOff>
    </xdr:to>
    <xdr:pic>
      <xdr:nvPicPr>
        <xdr:cNvPr id="10" name="Рисунок 9" descr="ExcelPicture.jpg"/>
        <xdr:cNvPicPr>
          <a:picLocks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700" y="1014730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47</xdr:row>
      <xdr:rowOff>12700</xdr:rowOff>
    </xdr:from>
    <xdr:to>
      <xdr:col>0</xdr:col>
      <xdr:colOff>774700</xdr:colOff>
      <xdr:row>47</xdr:row>
      <xdr:rowOff>368300</xdr:rowOff>
    </xdr:to>
    <xdr:pic>
      <xdr:nvPicPr>
        <xdr:cNvPr id="11" name="Рисунок 10" descr="ExcelPicture.jpg"/>
        <xdr:cNvPicPr>
          <a:picLocks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700" y="1162558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53</xdr:row>
      <xdr:rowOff>12700</xdr:rowOff>
    </xdr:from>
    <xdr:to>
      <xdr:col>0</xdr:col>
      <xdr:colOff>774700</xdr:colOff>
      <xdr:row>53</xdr:row>
      <xdr:rowOff>368300</xdr:rowOff>
    </xdr:to>
    <xdr:pic>
      <xdr:nvPicPr>
        <xdr:cNvPr id="12" name="Рисунок 11" descr="ExcelPicture.jpg"/>
        <xdr:cNvPicPr>
          <a:picLocks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700" y="1292098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59</xdr:row>
      <xdr:rowOff>12700</xdr:rowOff>
    </xdr:from>
    <xdr:to>
      <xdr:col>0</xdr:col>
      <xdr:colOff>774700</xdr:colOff>
      <xdr:row>59</xdr:row>
      <xdr:rowOff>558800</xdr:rowOff>
    </xdr:to>
    <xdr:pic>
      <xdr:nvPicPr>
        <xdr:cNvPr id="13" name="Рисунок 12" descr="ExcelPicture.jpg"/>
        <xdr:cNvPicPr>
          <a:picLocks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700" y="14216380"/>
          <a:ext cx="762000" cy="5461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65</xdr:row>
      <xdr:rowOff>12700</xdr:rowOff>
    </xdr:from>
    <xdr:to>
      <xdr:col>0</xdr:col>
      <xdr:colOff>774700</xdr:colOff>
      <xdr:row>65</xdr:row>
      <xdr:rowOff>368300</xdr:rowOff>
    </xdr:to>
    <xdr:pic>
      <xdr:nvPicPr>
        <xdr:cNvPr id="14" name="Рисунок 13" descr="ExcelPicture.jpg"/>
        <xdr:cNvPicPr>
          <a:picLocks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2700" y="1570228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69</xdr:row>
      <xdr:rowOff>12699</xdr:rowOff>
    </xdr:from>
    <xdr:to>
      <xdr:col>0</xdr:col>
      <xdr:colOff>774700</xdr:colOff>
      <xdr:row>69</xdr:row>
      <xdr:rowOff>368299</xdr:rowOff>
    </xdr:to>
    <xdr:pic>
      <xdr:nvPicPr>
        <xdr:cNvPr id="15" name="Рисунок 14" descr="ExcelPicture.jpg"/>
        <xdr:cNvPicPr>
          <a:picLocks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700" y="1663191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73</xdr:row>
      <xdr:rowOff>12700</xdr:rowOff>
    </xdr:from>
    <xdr:to>
      <xdr:col>0</xdr:col>
      <xdr:colOff>774700</xdr:colOff>
      <xdr:row>73</xdr:row>
      <xdr:rowOff>368300</xdr:rowOff>
    </xdr:to>
    <xdr:pic>
      <xdr:nvPicPr>
        <xdr:cNvPr id="16" name="Рисунок 15" descr="ExcelPicture.jpg"/>
        <xdr:cNvPicPr>
          <a:picLocks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700" y="1756156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81</xdr:row>
      <xdr:rowOff>12699</xdr:rowOff>
    </xdr:from>
    <xdr:to>
      <xdr:col>0</xdr:col>
      <xdr:colOff>774700</xdr:colOff>
      <xdr:row>81</xdr:row>
      <xdr:rowOff>368299</xdr:rowOff>
    </xdr:to>
    <xdr:pic>
      <xdr:nvPicPr>
        <xdr:cNvPr id="17" name="Рисунок 16" descr="ExcelPicture.jpg"/>
        <xdr:cNvPicPr>
          <a:picLocks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700" y="194208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82</xdr:row>
      <xdr:rowOff>12699</xdr:rowOff>
    </xdr:from>
    <xdr:to>
      <xdr:col>0</xdr:col>
      <xdr:colOff>774700</xdr:colOff>
      <xdr:row>82</xdr:row>
      <xdr:rowOff>368299</xdr:rowOff>
    </xdr:to>
    <xdr:pic>
      <xdr:nvPicPr>
        <xdr:cNvPr id="18" name="Рисунок 17" descr="ExcelPicture.jpg"/>
        <xdr:cNvPicPr>
          <a:picLocks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700" y="198018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84</xdr:row>
      <xdr:rowOff>12699</xdr:rowOff>
    </xdr:from>
    <xdr:to>
      <xdr:col>0</xdr:col>
      <xdr:colOff>774700</xdr:colOff>
      <xdr:row>84</xdr:row>
      <xdr:rowOff>368299</xdr:rowOff>
    </xdr:to>
    <xdr:pic>
      <xdr:nvPicPr>
        <xdr:cNvPr id="19" name="Рисунок 18" descr="ExcelPicture.jpg"/>
        <xdr:cNvPicPr>
          <a:picLocks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700" y="2036571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91</xdr:row>
      <xdr:rowOff>12700</xdr:rowOff>
    </xdr:from>
    <xdr:to>
      <xdr:col>0</xdr:col>
      <xdr:colOff>774700</xdr:colOff>
      <xdr:row>91</xdr:row>
      <xdr:rowOff>368300</xdr:rowOff>
    </xdr:to>
    <xdr:pic>
      <xdr:nvPicPr>
        <xdr:cNvPr id="20" name="Рисунок 19" descr="ExcelPicture.jpg"/>
        <xdr:cNvPicPr>
          <a:picLocks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2700" y="2184400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95</xdr:row>
      <xdr:rowOff>12699</xdr:rowOff>
    </xdr:from>
    <xdr:to>
      <xdr:col>0</xdr:col>
      <xdr:colOff>774700</xdr:colOff>
      <xdr:row>95</xdr:row>
      <xdr:rowOff>368299</xdr:rowOff>
    </xdr:to>
    <xdr:pic>
      <xdr:nvPicPr>
        <xdr:cNvPr id="21" name="Рисунок 20" descr="ExcelPicture.jpg"/>
        <xdr:cNvPicPr>
          <a:picLocks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2700" y="227736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102</xdr:row>
      <xdr:rowOff>12699</xdr:rowOff>
    </xdr:from>
    <xdr:to>
      <xdr:col>0</xdr:col>
      <xdr:colOff>774700</xdr:colOff>
      <xdr:row>102</xdr:row>
      <xdr:rowOff>368299</xdr:rowOff>
    </xdr:to>
    <xdr:pic>
      <xdr:nvPicPr>
        <xdr:cNvPr id="22" name="Рисунок 21" descr="ExcelPicture.jpg"/>
        <xdr:cNvPicPr>
          <a:picLocks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2700" y="2425191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108</xdr:row>
      <xdr:rowOff>12699</xdr:rowOff>
    </xdr:from>
    <xdr:to>
      <xdr:col>0</xdr:col>
      <xdr:colOff>774700</xdr:colOff>
      <xdr:row>108</xdr:row>
      <xdr:rowOff>368299</xdr:rowOff>
    </xdr:to>
    <xdr:pic>
      <xdr:nvPicPr>
        <xdr:cNvPr id="23" name="Рисунок 22" descr="ExcelPicture.jpg"/>
        <xdr:cNvPicPr>
          <a:picLocks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700" y="2554731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113</xdr:row>
      <xdr:rowOff>12699</xdr:rowOff>
    </xdr:from>
    <xdr:to>
      <xdr:col>0</xdr:col>
      <xdr:colOff>774700</xdr:colOff>
      <xdr:row>113</xdr:row>
      <xdr:rowOff>368299</xdr:rowOff>
    </xdr:to>
    <xdr:pic>
      <xdr:nvPicPr>
        <xdr:cNvPr id="24" name="Рисунок 23" descr="ExcelPicture.jpg"/>
        <xdr:cNvPicPr>
          <a:picLocks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700" y="266598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120</xdr:row>
      <xdr:rowOff>12701</xdr:rowOff>
    </xdr:from>
    <xdr:to>
      <xdr:col>0</xdr:col>
      <xdr:colOff>774700</xdr:colOff>
      <xdr:row>120</xdr:row>
      <xdr:rowOff>368301</xdr:rowOff>
    </xdr:to>
    <xdr:pic>
      <xdr:nvPicPr>
        <xdr:cNvPr id="25" name="Рисунок 24" descr="ExcelPicture.jpg"/>
        <xdr:cNvPicPr>
          <a:picLocks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700" y="28138121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126</xdr:row>
      <xdr:rowOff>12701</xdr:rowOff>
    </xdr:from>
    <xdr:to>
      <xdr:col>0</xdr:col>
      <xdr:colOff>774700</xdr:colOff>
      <xdr:row>126</xdr:row>
      <xdr:rowOff>368301</xdr:rowOff>
    </xdr:to>
    <xdr:pic>
      <xdr:nvPicPr>
        <xdr:cNvPr id="26" name="Рисунок 25" descr="ExcelPicture.jpg"/>
        <xdr:cNvPicPr>
          <a:picLocks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700" y="29433521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131</xdr:row>
      <xdr:rowOff>12699</xdr:rowOff>
    </xdr:from>
    <xdr:to>
      <xdr:col>0</xdr:col>
      <xdr:colOff>774700</xdr:colOff>
      <xdr:row>131</xdr:row>
      <xdr:rowOff>368299</xdr:rowOff>
    </xdr:to>
    <xdr:pic>
      <xdr:nvPicPr>
        <xdr:cNvPr id="27" name="Рисунок 26" descr="ExcelPicture.jpg"/>
        <xdr:cNvPicPr>
          <a:picLocks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2700" y="305460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136</xdr:row>
      <xdr:rowOff>12700</xdr:rowOff>
    </xdr:from>
    <xdr:to>
      <xdr:col>0</xdr:col>
      <xdr:colOff>774700</xdr:colOff>
      <xdr:row>136</xdr:row>
      <xdr:rowOff>368300</xdr:rowOff>
    </xdr:to>
    <xdr:pic>
      <xdr:nvPicPr>
        <xdr:cNvPr id="28" name="Рисунок 27" descr="ExcelPicture.jpg"/>
        <xdr:cNvPicPr>
          <a:picLocks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2700" y="3165856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141</xdr:row>
      <xdr:rowOff>12698</xdr:rowOff>
    </xdr:from>
    <xdr:to>
      <xdr:col>0</xdr:col>
      <xdr:colOff>774700</xdr:colOff>
      <xdr:row>141</xdr:row>
      <xdr:rowOff>368298</xdr:rowOff>
    </xdr:to>
    <xdr:pic>
      <xdr:nvPicPr>
        <xdr:cNvPr id="29" name="Рисунок 28" descr="ExcelPicture.jpg"/>
        <xdr:cNvPicPr>
          <a:picLocks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700" y="32771078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142</xdr:row>
      <xdr:rowOff>12698</xdr:rowOff>
    </xdr:from>
    <xdr:to>
      <xdr:col>0</xdr:col>
      <xdr:colOff>774700</xdr:colOff>
      <xdr:row>142</xdr:row>
      <xdr:rowOff>368298</xdr:rowOff>
    </xdr:to>
    <xdr:pic>
      <xdr:nvPicPr>
        <xdr:cNvPr id="30" name="Рисунок 29" descr="ExcelPicture.jpg"/>
        <xdr:cNvPicPr>
          <a:picLocks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700" y="33152078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144</xdr:row>
      <xdr:rowOff>12700</xdr:rowOff>
    </xdr:from>
    <xdr:to>
      <xdr:col>0</xdr:col>
      <xdr:colOff>774700</xdr:colOff>
      <xdr:row>144</xdr:row>
      <xdr:rowOff>368300</xdr:rowOff>
    </xdr:to>
    <xdr:pic>
      <xdr:nvPicPr>
        <xdr:cNvPr id="31" name="Рисунок 30" descr="ExcelPicture.jpg"/>
        <xdr:cNvPicPr>
          <a:picLocks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2700" y="3371596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148</xdr:row>
      <xdr:rowOff>12700</xdr:rowOff>
    </xdr:from>
    <xdr:to>
      <xdr:col>0</xdr:col>
      <xdr:colOff>774700</xdr:colOff>
      <xdr:row>148</xdr:row>
      <xdr:rowOff>368300</xdr:rowOff>
    </xdr:to>
    <xdr:pic>
      <xdr:nvPicPr>
        <xdr:cNvPr id="32" name="Рисунок 31" descr="ExcelPicture.jpg"/>
        <xdr:cNvPicPr>
          <a:picLocks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2700" y="34645600"/>
          <a:ext cx="762000" cy="35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12</xdr:row>
      <xdr:rowOff>12700</xdr:rowOff>
    </xdr:from>
    <xdr:to>
      <xdr:col>0</xdr:col>
      <xdr:colOff>774700</xdr:colOff>
      <xdr:row>12</xdr:row>
      <xdr:rowOff>368300</xdr:rowOff>
    </xdr:to>
    <xdr:pic>
      <xdr:nvPicPr>
        <xdr:cNvPr id="2" name="Рисунок 1" descr="ExcelPicture.jp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00" y="264922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14</xdr:row>
      <xdr:rowOff>12700</xdr:rowOff>
    </xdr:from>
    <xdr:to>
      <xdr:col>0</xdr:col>
      <xdr:colOff>774700</xdr:colOff>
      <xdr:row>14</xdr:row>
      <xdr:rowOff>368300</xdr:rowOff>
    </xdr:to>
    <xdr:pic>
      <xdr:nvPicPr>
        <xdr:cNvPr id="3" name="Рисунок 2" descr="ExcelPicture.jpg"/>
        <xdr:cNvPicPr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00" y="341122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34</xdr:row>
      <xdr:rowOff>12700</xdr:rowOff>
    </xdr:from>
    <xdr:to>
      <xdr:col>0</xdr:col>
      <xdr:colOff>774700</xdr:colOff>
      <xdr:row>34</xdr:row>
      <xdr:rowOff>368300</xdr:rowOff>
    </xdr:to>
    <xdr:pic>
      <xdr:nvPicPr>
        <xdr:cNvPr id="4" name="Рисунок 3" descr="ExcelPicture.jpg"/>
        <xdr:cNvPicPr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700" y="786130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38</xdr:row>
      <xdr:rowOff>12700</xdr:rowOff>
    </xdr:from>
    <xdr:to>
      <xdr:col>0</xdr:col>
      <xdr:colOff>774700</xdr:colOff>
      <xdr:row>38</xdr:row>
      <xdr:rowOff>368300</xdr:rowOff>
    </xdr:to>
    <xdr:pic>
      <xdr:nvPicPr>
        <xdr:cNvPr id="5" name="Рисунок 4" descr="ExcelPicture.jpg"/>
        <xdr:cNvPicPr>
          <a:picLocks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700" y="87909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39</xdr:row>
      <xdr:rowOff>12700</xdr:rowOff>
    </xdr:from>
    <xdr:to>
      <xdr:col>0</xdr:col>
      <xdr:colOff>774700</xdr:colOff>
      <xdr:row>39</xdr:row>
      <xdr:rowOff>368300</xdr:rowOff>
    </xdr:to>
    <xdr:pic>
      <xdr:nvPicPr>
        <xdr:cNvPr id="6" name="Рисунок 5" descr="ExcelPicture.jpg"/>
        <xdr:cNvPicPr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700" y="91719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40</xdr:row>
      <xdr:rowOff>12700</xdr:rowOff>
    </xdr:from>
    <xdr:to>
      <xdr:col>0</xdr:col>
      <xdr:colOff>774700</xdr:colOff>
      <xdr:row>40</xdr:row>
      <xdr:rowOff>368300</xdr:rowOff>
    </xdr:to>
    <xdr:pic>
      <xdr:nvPicPr>
        <xdr:cNvPr id="7" name="Рисунок 6" descr="ExcelPicture.jp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700" y="95529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41</xdr:row>
      <xdr:rowOff>12700</xdr:rowOff>
    </xdr:from>
    <xdr:to>
      <xdr:col>0</xdr:col>
      <xdr:colOff>774700</xdr:colOff>
      <xdr:row>41</xdr:row>
      <xdr:rowOff>368300</xdr:rowOff>
    </xdr:to>
    <xdr:pic>
      <xdr:nvPicPr>
        <xdr:cNvPr id="8" name="Рисунок 7" descr="ExcelPicture.jpg"/>
        <xdr:cNvPicPr>
          <a:picLocks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2700" y="99339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42</xdr:row>
      <xdr:rowOff>12700</xdr:rowOff>
    </xdr:from>
    <xdr:to>
      <xdr:col>0</xdr:col>
      <xdr:colOff>774700</xdr:colOff>
      <xdr:row>42</xdr:row>
      <xdr:rowOff>368300</xdr:rowOff>
    </xdr:to>
    <xdr:pic>
      <xdr:nvPicPr>
        <xdr:cNvPr id="9" name="Рисунок 8" descr="ExcelPicture.jpg"/>
        <xdr:cNvPicPr>
          <a:picLocks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700" y="1031494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45</xdr:row>
      <xdr:rowOff>12700</xdr:rowOff>
    </xdr:from>
    <xdr:to>
      <xdr:col>0</xdr:col>
      <xdr:colOff>774700</xdr:colOff>
      <xdr:row>45</xdr:row>
      <xdr:rowOff>368300</xdr:rowOff>
    </xdr:to>
    <xdr:pic>
      <xdr:nvPicPr>
        <xdr:cNvPr id="10" name="Рисунок 9" descr="ExcelPicture.jpg"/>
        <xdr:cNvPicPr>
          <a:picLocks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700" y="1106170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52</xdr:row>
      <xdr:rowOff>12700</xdr:rowOff>
    </xdr:from>
    <xdr:to>
      <xdr:col>0</xdr:col>
      <xdr:colOff>774700</xdr:colOff>
      <xdr:row>52</xdr:row>
      <xdr:rowOff>368300</xdr:rowOff>
    </xdr:to>
    <xdr:pic>
      <xdr:nvPicPr>
        <xdr:cNvPr id="11" name="Рисунок 10" descr="ExcelPicture.jpg"/>
        <xdr:cNvPicPr>
          <a:picLocks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700" y="1253998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58</xdr:row>
      <xdr:rowOff>12700</xdr:rowOff>
    </xdr:from>
    <xdr:to>
      <xdr:col>0</xdr:col>
      <xdr:colOff>774700</xdr:colOff>
      <xdr:row>58</xdr:row>
      <xdr:rowOff>368300</xdr:rowOff>
    </xdr:to>
    <xdr:pic>
      <xdr:nvPicPr>
        <xdr:cNvPr id="12" name="Рисунок 11" descr="ExcelPicture.jpg"/>
        <xdr:cNvPicPr>
          <a:picLocks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700" y="1383538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64</xdr:row>
      <xdr:rowOff>12700</xdr:rowOff>
    </xdr:from>
    <xdr:to>
      <xdr:col>0</xdr:col>
      <xdr:colOff>774700</xdr:colOff>
      <xdr:row>64</xdr:row>
      <xdr:rowOff>558800</xdr:rowOff>
    </xdr:to>
    <xdr:pic>
      <xdr:nvPicPr>
        <xdr:cNvPr id="13" name="Рисунок 12" descr="ExcelPicture.jpg"/>
        <xdr:cNvPicPr>
          <a:picLocks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700" y="15130780"/>
          <a:ext cx="762000" cy="5461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70</xdr:row>
      <xdr:rowOff>12700</xdr:rowOff>
    </xdr:from>
    <xdr:to>
      <xdr:col>0</xdr:col>
      <xdr:colOff>774700</xdr:colOff>
      <xdr:row>70</xdr:row>
      <xdr:rowOff>368300</xdr:rowOff>
    </xdr:to>
    <xdr:pic>
      <xdr:nvPicPr>
        <xdr:cNvPr id="14" name="Рисунок 13" descr="ExcelPicture.jpg"/>
        <xdr:cNvPicPr>
          <a:picLocks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2700" y="1661668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74</xdr:row>
      <xdr:rowOff>12699</xdr:rowOff>
    </xdr:from>
    <xdr:to>
      <xdr:col>0</xdr:col>
      <xdr:colOff>774700</xdr:colOff>
      <xdr:row>74</xdr:row>
      <xdr:rowOff>368299</xdr:rowOff>
    </xdr:to>
    <xdr:pic>
      <xdr:nvPicPr>
        <xdr:cNvPr id="15" name="Рисунок 14" descr="ExcelPicture.jpg"/>
        <xdr:cNvPicPr>
          <a:picLocks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700" y="1754631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78</xdr:row>
      <xdr:rowOff>12700</xdr:rowOff>
    </xdr:from>
    <xdr:to>
      <xdr:col>0</xdr:col>
      <xdr:colOff>774700</xdr:colOff>
      <xdr:row>78</xdr:row>
      <xdr:rowOff>368300</xdr:rowOff>
    </xdr:to>
    <xdr:pic>
      <xdr:nvPicPr>
        <xdr:cNvPr id="16" name="Рисунок 15" descr="ExcelPicture.jpg"/>
        <xdr:cNvPicPr>
          <a:picLocks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700" y="1847596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86</xdr:row>
      <xdr:rowOff>12699</xdr:rowOff>
    </xdr:from>
    <xdr:to>
      <xdr:col>0</xdr:col>
      <xdr:colOff>774700</xdr:colOff>
      <xdr:row>86</xdr:row>
      <xdr:rowOff>368299</xdr:rowOff>
    </xdr:to>
    <xdr:pic>
      <xdr:nvPicPr>
        <xdr:cNvPr id="17" name="Рисунок 16" descr="ExcelPicture.jpg"/>
        <xdr:cNvPicPr>
          <a:picLocks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700" y="203352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87</xdr:row>
      <xdr:rowOff>12699</xdr:rowOff>
    </xdr:from>
    <xdr:to>
      <xdr:col>0</xdr:col>
      <xdr:colOff>774700</xdr:colOff>
      <xdr:row>87</xdr:row>
      <xdr:rowOff>368299</xdr:rowOff>
    </xdr:to>
    <xdr:pic>
      <xdr:nvPicPr>
        <xdr:cNvPr id="18" name="Рисунок 17" descr="ExcelPicture.jpg"/>
        <xdr:cNvPicPr>
          <a:picLocks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700" y="207162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89</xdr:row>
      <xdr:rowOff>12699</xdr:rowOff>
    </xdr:from>
    <xdr:to>
      <xdr:col>0</xdr:col>
      <xdr:colOff>774700</xdr:colOff>
      <xdr:row>89</xdr:row>
      <xdr:rowOff>368299</xdr:rowOff>
    </xdr:to>
    <xdr:pic>
      <xdr:nvPicPr>
        <xdr:cNvPr id="19" name="Рисунок 18" descr="ExcelPicture.jpg"/>
        <xdr:cNvPicPr>
          <a:picLocks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700" y="2128011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96</xdr:row>
      <xdr:rowOff>12700</xdr:rowOff>
    </xdr:from>
    <xdr:to>
      <xdr:col>0</xdr:col>
      <xdr:colOff>774700</xdr:colOff>
      <xdr:row>96</xdr:row>
      <xdr:rowOff>368300</xdr:rowOff>
    </xdr:to>
    <xdr:pic>
      <xdr:nvPicPr>
        <xdr:cNvPr id="20" name="Рисунок 19" descr="ExcelPicture.jpg"/>
        <xdr:cNvPicPr>
          <a:picLocks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2700" y="2275840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100</xdr:row>
      <xdr:rowOff>12699</xdr:rowOff>
    </xdr:from>
    <xdr:to>
      <xdr:col>0</xdr:col>
      <xdr:colOff>774700</xdr:colOff>
      <xdr:row>100</xdr:row>
      <xdr:rowOff>368299</xdr:rowOff>
    </xdr:to>
    <xdr:pic>
      <xdr:nvPicPr>
        <xdr:cNvPr id="21" name="Рисунок 20" descr="ExcelPicture.jpg"/>
        <xdr:cNvPicPr>
          <a:picLocks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2700" y="236880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107</xdr:row>
      <xdr:rowOff>12699</xdr:rowOff>
    </xdr:from>
    <xdr:to>
      <xdr:col>0</xdr:col>
      <xdr:colOff>774700</xdr:colOff>
      <xdr:row>107</xdr:row>
      <xdr:rowOff>368299</xdr:rowOff>
    </xdr:to>
    <xdr:pic>
      <xdr:nvPicPr>
        <xdr:cNvPr id="22" name="Рисунок 21" descr="ExcelPicture.jpg"/>
        <xdr:cNvPicPr>
          <a:picLocks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2700" y="2516631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113</xdr:row>
      <xdr:rowOff>12701</xdr:rowOff>
    </xdr:from>
    <xdr:to>
      <xdr:col>0</xdr:col>
      <xdr:colOff>774700</xdr:colOff>
      <xdr:row>113</xdr:row>
      <xdr:rowOff>368301</xdr:rowOff>
    </xdr:to>
    <xdr:pic>
      <xdr:nvPicPr>
        <xdr:cNvPr id="23" name="Рисунок 22" descr="ExcelPicture.jpg"/>
        <xdr:cNvPicPr>
          <a:picLocks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700" y="26461721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118</xdr:row>
      <xdr:rowOff>12699</xdr:rowOff>
    </xdr:from>
    <xdr:to>
      <xdr:col>0</xdr:col>
      <xdr:colOff>774700</xdr:colOff>
      <xdr:row>118</xdr:row>
      <xdr:rowOff>368299</xdr:rowOff>
    </xdr:to>
    <xdr:pic>
      <xdr:nvPicPr>
        <xdr:cNvPr id="24" name="Рисунок 23" descr="ExcelPicture.jpg"/>
        <xdr:cNvPicPr>
          <a:picLocks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700" y="275742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125</xdr:row>
      <xdr:rowOff>12701</xdr:rowOff>
    </xdr:from>
    <xdr:to>
      <xdr:col>0</xdr:col>
      <xdr:colOff>774700</xdr:colOff>
      <xdr:row>125</xdr:row>
      <xdr:rowOff>368301</xdr:rowOff>
    </xdr:to>
    <xdr:pic>
      <xdr:nvPicPr>
        <xdr:cNvPr id="25" name="Рисунок 24" descr="ExcelPicture.jpg"/>
        <xdr:cNvPicPr>
          <a:picLocks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700" y="29052521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131</xdr:row>
      <xdr:rowOff>12701</xdr:rowOff>
    </xdr:from>
    <xdr:to>
      <xdr:col>0</xdr:col>
      <xdr:colOff>774700</xdr:colOff>
      <xdr:row>131</xdr:row>
      <xdr:rowOff>368301</xdr:rowOff>
    </xdr:to>
    <xdr:pic>
      <xdr:nvPicPr>
        <xdr:cNvPr id="26" name="Рисунок 25" descr="ExcelPicture.jpg"/>
        <xdr:cNvPicPr>
          <a:picLocks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700" y="30347921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136</xdr:row>
      <xdr:rowOff>12699</xdr:rowOff>
    </xdr:from>
    <xdr:to>
      <xdr:col>0</xdr:col>
      <xdr:colOff>774700</xdr:colOff>
      <xdr:row>136</xdr:row>
      <xdr:rowOff>368299</xdr:rowOff>
    </xdr:to>
    <xdr:pic>
      <xdr:nvPicPr>
        <xdr:cNvPr id="27" name="Рисунок 26" descr="ExcelPicture.jpg"/>
        <xdr:cNvPicPr>
          <a:picLocks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2700" y="31460439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141</xdr:row>
      <xdr:rowOff>12700</xdr:rowOff>
    </xdr:from>
    <xdr:to>
      <xdr:col>0</xdr:col>
      <xdr:colOff>774700</xdr:colOff>
      <xdr:row>141</xdr:row>
      <xdr:rowOff>368300</xdr:rowOff>
    </xdr:to>
    <xdr:pic>
      <xdr:nvPicPr>
        <xdr:cNvPr id="28" name="Рисунок 27" descr="ExcelPicture.jpg"/>
        <xdr:cNvPicPr>
          <a:picLocks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2700" y="3257296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146</xdr:row>
      <xdr:rowOff>12698</xdr:rowOff>
    </xdr:from>
    <xdr:to>
      <xdr:col>0</xdr:col>
      <xdr:colOff>774700</xdr:colOff>
      <xdr:row>146</xdr:row>
      <xdr:rowOff>368298</xdr:rowOff>
    </xdr:to>
    <xdr:pic>
      <xdr:nvPicPr>
        <xdr:cNvPr id="29" name="Рисунок 28" descr="ExcelPicture.jpg"/>
        <xdr:cNvPicPr>
          <a:picLocks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700" y="33685478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147</xdr:row>
      <xdr:rowOff>12698</xdr:rowOff>
    </xdr:from>
    <xdr:to>
      <xdr:col>0</xdr:col>
      <xdr:colOff>774700</xdr:colOff>
      <xdr:row>147</xdr:row>
      <xdr:rowOff>368298</xdr:rowOff>
    </xdr:to>
    <xdr:pic>
      <xdr:nvPicPr>
        <xdr:cNvPr id="30" name="Рисунок 29" descr="ExcelPicture.jpg"/>
        <xdr:cNvPicPr>
          <a:picLocks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700" y="34066478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149</xdr:row>
      <xdr:rowOff>12700</xdr:rowOff>
    </xdr:from>
    <xdr:to>
      <xdr:col>0</xdr:col>
      <xdr:colOff>774700</xdr:colOff>
      <xdr:row>149</xdr:row>
      <xdr:rowOff>368300</xdr:rowOff>
    </xdr:to>
    <xdr:pic>
      <xdr:nvPicPr>
        <xdr:cNvPr id="31" name="Рисунок 30" descr="ExcelPicture.jpg"/>
        <xdr:cNvPicPr>
          <a:picLocks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2700" y="34630360"/>
          <a:ext cx="762000" cy="35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153</xdr:row>
      <xdr:rowOff>12700</xdr:rowOff>
    </xdr:from>
    <xdr:to>
      <xdr:col>0</xdr:col>
      <xdr:colOff>774700</xdr:colOff>
      <xdr:row>153</xdr:row>
      <xdr:rowOff>368300</xdr:rowOff>
    </xdr:to>
    <xdr:pic>
      <xdr:nvPicPr>
        <xdr:cNvPr id="32" name="Рисунок 31" descr="ExcelPicture.jpg"/>
        <xdr:cNvPicPr>
          <a:picLocks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2700" y="35560000"/>
          <a:ext cx="762000" cy="35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1"/>
  <sheetViews>
    <sheetView tabSelected="1" workbookViewId="0"/>
  </sheetViews>
  <sheetFormatPr defaultRowHeight="14.4"/>
  <cols>
    <col min="1" max="1" width="11.77734375" customWidth="1"/>
    <col min="2" max="2" width="32.77734375" customWidth="1"/>
    <col min="3" max="3" width="12.77734375" customWidth="1"/>
    <col min="4" max="4" width="21.77734375" customWidth="1"/>
    <col min="5" max="5" width="6.77734375" customWidth="1"/>
    <col min="6" max="6" width="10.77734375" customWidth="1"/>
  </cols>
  <sheetData>
    <row r="1" spans="1:6" ht="40.049999999999997" customHeight="1">
      <c r="A1" s="1" t="s">
        <v>0</v>
      </c>
      <c r="B1" s="2"/>
      <c r="C1" s="2"/>
      <c r="D1" s="2"/>
      <c r="E1" s="2"/>
      <c r="F1" s="2"/>
    </row>
    <row r="2" spans="1:6">
      <c r="A2" s="3" t="s">
        <v>1</v>
      </c>
    </row>
    <row r="3" spans="1:6" ht="24" customHeight="1">
      <c r="A3" s="4" t="s">
        <v>2</v>
      </c>
      <c r="B3" s="2"/>
      <c r="C3" s="5" t="s">
        <v>3</v>
      </c>
      <c r="D3" s="2"/>
      <c r="E3" s="2"/>
      <c r="F3" s="2"/>
    </row>
    <row r="4" spans="1:6">
      <c r="D4" s="6" t="s">
        <v>4</v>
      </c>
      <c r="E4" s="2"/>
      <c r="F4" s="2"/>
    </row>
    <row r="5" spans="1:6">
      <c r="D5" s="2"/>
      <c r="E5" s="2"/>
      <c r="F5" s="2"/>
    </row>
    <row r="7" spans="1:6">
      <c r="A7" s="7"/>
      <c r="B7" s="7" t="s">
        <v>5</v>
      </c>
      <c r="C7" s="7" t="s">
        <v>6</v>
      </c>
      <c r="D7" s="7" t="s">
        <v>7</v>
      </c>
      <c r="E7" s="7"/>
      <c r="F7" s="7" t="s">
        <v>8</v>
      </c>
    </row>
    <row r="8" spans="1:6" ht="30" customHeight="1">
      <c r="A8" s="8"/>
      <c r="B8" s="9" t="s">
        <v>9</v>
      </c>
      <c r="C8" s="10" t="s">
        <v>11</v>
      </c>
      <c r="D8" s="11" t="s">
        <v>12</v>
      </c>
      <c r="E8" s="12" t="s">
        <v>10</v>
      </c>
      <c r="F8" s="13">
        <v>5988</v>
      </c>
    </row>
    <row r="9" spans="1:6" ht="30" customHeight="1">
      <c r="A9" s="8"/>
      <c r="B9" s="14" t="s">
        <v>13</v>
      </c>
      <c r="C9" s="15" t="s">
        <v>14</v>
      </c>
      <c r="D9" s="16" t="s">
        <v>12</v>
      </c>
      <c r="E9" s="17" t="s">
        <v>10</v>
      </c>
      <c r="F9" s="18">
        <v>8972</v>
      </c>
    </row>
    <row r="10" spans="1:6" ht="30" customHeight="1">
      <c r="A10" s="8"/>
      <c r="B10" s="19" t="s">
        <v>15</v>
      </c>
      <c r="C10" s="10" t="s">
        <v>17</v>
      </c>
      <c r="D10" s="11" t="s">
        <v>18</v>
      </c>
      <c r="E10" s="12" t="s">
        <v>16</v>
      </c>
      <c r="F10" s="20">
        <v>1441</v>
      </c>
    </row>
    <row r="11" spans="1:6">
      <c r="A11" s="8"/>
      <c r="B11" s="8"/>
      <c r="C11" s="10" t="s">
        <v>19</v>
      </c>
      <c r="D11" s="11" t="s">
        <v>20</v>
      </c>
      <c r="E11" s="21"/>
      <c r="F11" s="22"/>
    </row>
    <row r="12" spans="1:6">
      <c r="A12" s="8"/>
      <c r="B12" s="8"/>
      <c r="C12" s="10" t="s">
        <v>21</v>
      </c>
      <c r="D12" s="11" t="s">
        <v>22</v>
      </c>
      <c r="E12" s="21"/>
      <c r="F12" s="13">
        <v>2077</v>
      </c>
    </row>
    <row r="13" spans="1:6">
      <c r="A13" s="8"/>
      <c r="B13" s="8"/>
      <c r="C13" s="10" t="s">
        <v>23</v>
      </c>
      <c r="D13" s="11" t="s">
        <v>24</v>
      </c>
      <c r="E13" s="21"/>
      <c r="F13" s="13">
        <v>2316</v>
      </c>
    </row>
    <row r="14" spans="1:6">
      <c r="A14" s="8"/>
      <c r="B14" s="8"/>
      <c r="C14" s="10" t="s">
        <v>25</v>
      </c>
      <c r="D14" s="11" t="s">
        <v>26</v>
      </c>
      <c r="E14" s="21"/>
      <c r="F14" s="13">
        <v>2317</v>
      </c>
    </row>
    <row r="15" spans="1:6" ht="30" customHeight="1">
      <c r="A15" s="8"/>
      <c r="B15" s="23" t="s">
        <v>27</v>
      </c>
      <c r="C15" s="15" t="s">
        <v>28</v>
      </c>
      <c r="D15" s="16" t="s">
        <v>18</v>
      </c>
      <c r="E15" s="17" t="s">
        <v>10</v>
      </c>
      <c r="F15" s="24">
        <v>722</v>
      </c>
    </row>
    <row r="16" spans="1:6">
      <c r="A16" s="8"/>
      <c r="B16" s="8"/>
      <c r="C16" s="15" t="s">
        <v>29</v>
      </c>
      <c r="D16" s="16" t="s">
        <v>20</v>
      </c>
      <c r="E16" s="25"/>
      <c r="F16" s="22"/>
    </row>
    <row r="17" spans="1:6">
      <c r="A17" s="8"/>
      <c r="B17" s="8"/>
      <c r="C17" s="15" t="s">
        <v>30</v>
      </c>
      <c r="D17" s="16" t="s">
        <v>22</v>
      </c>
      <c r="E17" s="25"/>
      <c r="F17" s="22"/>
    </row>
    <row r="18" spans="1:6">
      <c r="A18" s="8"/>
      <c r="B18" s="8"/>
      <c r="C18" s="15" t="s">
        <v>31</v>
      </c>
      <c r="D18" s="16" t="s">
        <v>24</v>
      </c>
      <c r="E18" s="25"/>
      <c r="F18" s="22"/>
    </row>
    <row r="19" spans="1:6">
      <c r="A19" s="8"/>
      <c r="B19" s="8"/>
      <c r="C19" s="15" t="s">
        <v>32</v>
      </c>
      <c r="D19" s="16" t="s">
        <v>26</v>
      </c>
      <c r="E19" s="25"/>
      <c r="F19" s="22"/>
    </row>
    <row r="20" spans="1:6" ht="30" customHeight="1">
      <c r="A20" s="8"/>
      <c r="B20" s="19" t="s">
        <v>33</v>
      </c>
      <c r="C20" s="10" t="s">
        <v>34</v>
      </c>
      <c r="D20" s="11" t="s">
        <v>18</v>
      </c>
      <c r="E20" s="12" t="s">
        <v>10</v>
      </c>
      <c r="F20" s="20">
        <v>1027</v>
      </c>
    </row>
    <row r="21" spans="1:6">
      <c r="A21" s="8"/>
      <c r="B21" s="8"/>
      <c r="C21" s="10" t="s">
        <v>35</v>
      </c>
      <c r="D21" s="11" t="s">
        <v>20</v>
      </c>
      <c r="E21" s="21"/>
      <c r="F21" s="22"/>
    </row>
    <row r="22" spans="1:6">
      <c r="A22" s="8"/>
      <c r="B22" s="8"/>
      <c r="C22" s="10" t="s">
        <v>36</v>
      </c>
      <c r="D22" s="11" t="s">
        <v>22</v>
      </c>
      <c r="E22" s="21"/>
      <c r="F22" s="22"/>
    </row>
    <row r="23" spans="1:6">
      <c r="A23" s="8"/>
      <c r="B23" s="8"/>
      <c r="C23" s="10" t="s">
        <v>37</v>
      </c>
      <c r="D23" s="11" t="s">
        <v>24</v>
      </c>
      <c r="E23" s="21"/>
      <c r="F23" s="22"/>
    </row>
    <row r="24" spans="1:6">
      <c r="A24" s="8"/>
      <c r="B24" s="8"/>
      <c r="C24" s="10" t="s">
        <v>38</v>
      </c>
      <c r="D24" s="11" t="s">
        <v>26</v>
      </c>
      <c r="E24" s="21"/>
      <c r="F24" s="22"/>
    </row>
    <row r="25" spans="1:6" ht="30" customHeight="1">
      <c r="A25" s="8"/>
      <c r="B25" s="23" t="s">
        <v>39</v>
      </c>
      <c r="C25" s="15" t="s">
        <v>40</v>
      </c>
      <c r="D25" s="16" t="s">
        <v>18</v>
      </c>
      <c r="E25" s="17" t="s">
        <v>10</v>
      </c>
      <c r="F25" s="24">
        <v>1254</v>
      </c>
    </row>
    <row r="26" spans="1:6">
      <c r="A26" s="8"/>
      <c r="B26" s="8"/>
      <c r="C26" s="15" t="s">
        <v>41</v>
      </c>
      <c r="D26" s="16" t="s">
        <v>20</v>
      </c>
      <c r="E26" s="25"/>
      <c r="F26" s="22"/>
    </row>
    <row r="27" spans="1:6">
      <c r="A27" s="8"/>
      <c r="B27" s="8"/>
      <c r="C27" s="15" t="s">
        <v>42</v>
      </c>
      <c r="D27" s="16" t="s">
        <v>22</v>
      </c>
      <c r="E27" s="25"/>
      <c r="F27" s="22"/>
    </row>
    <row r="28" spans="1:6">
      <c r="A28" s="8"/>
      <c r="B28" s="8"/>
      <c r="C28" s="15" t="s">
        <v>43</v>
      </c>
      <c r="D28" s="16" t="s">
        <v>24</v>
      </c>
      <c r="E28" s="25"/>
      <c r="F28" s="22"/>
    </row>
    <row r="29" spans="1:6">
      <c r="A29" s="8"/>
      <c r="B29" s="8"/>
      <c r="C29" s="15" t="s">
        <v>44</v>
      </c>
      <c r="D29" s="16" t="s">
        <v>26</v>
      </c>
      <c r="E29" s="25"/>
      <c r="F29" s="22"/>
    </row>
    <row r="30" spans="1:6" ht="30" customHeight="1">
      <c r="A30" s="8"/>
      <c r="B30" s="19" t="s">
        <v>45</v>
      </c>
      <c r="C30" s="10" t="s">
        <v>46</v>
      </c>
      <c r="D30" s="11" t="s">
        <v>47</v>
      </c>
      <c r="E30" s="12" t="s">
        <v>16</v>
      </c>
      <c r="F30" s="13">
        <v>508</v>
      </c>
    </row>
    <row r="31" spans="1:6">
      <c r="A31" s="8"/>
      <c r="B31" s="8"/>
      <c r="C31" s="10" t="s">
        <v>48</v>
      </c>
      <c r="D31" s="11" t="s">
        <v>49</v>
      </c>
      <c r="E31" s="21"/>
      <c r="F31" s="20">
        <v>578</v>
      </c>
    </row>
    <row r="32" spans="1:6">
      <c r="A32" s="8"/>
      <c r="B32" s="8"/>
      <c r="C32" s="10" t="s">
        <v>50</v>
      </c>
      <c r="D32" s="11" t="s">
        <v>18</v>
      </c>
      <c r="E32" s="21"/>
      <c r="F32" s="22"/>
    </row>
    <row r="33" spans="1:6">
      <c r="A33" s="8"/>
      <c r="B33" s="8"/>
      <c r="C33" s="10" t="s">
        <v>51</v>
      </c>
      <c r="D33" s="11" t="s">
        <v>24</v>
      </c>
      <c r="E33" s="21"/>
      <c r="F33" s="13">
        <v>629</v>
      </c>
    </row>
    <row r="34" spans="1:6" ht="30" customHeight="1">
      <c r="A34" s="26"/>
      <c r="B34" s="14" t="s">
        <v>52</v>
      </c>
      <c r="C34" s="15" t="s">
        <v>53</v>
      </c>
      <c r="D34" s="16" t="s">
        <v>47</v>
      </c>
      <c r="E34" s="17" t="s">
        <v>10</v>
      </c>
      <c r="F34" s="18">
        <v>3.3</v>
      </c>
    </row>
    <row r="35" spans="1:6" ht="30" customHeight="1">
      <c r="A35" s="26"/>
      <c r="B35" s="9" t="s">
        <v>54</v>
      </c>
      <c r="C35" s="10" t="s">
        <v>55</v>
      </c>
      <c r="D35" s="11" t="s">
        <v>47</v>
      </c>
      <c r="E35" s="12" t="s">
        <v>10</v>
      </c>
      <c r="F35" s="13">
        <v>15</v>
      </c>
    </row>
    <row r="36" spans="1:6" ht="30" customHeight="1">
      <c r="A36" s="26"/>
      <c r="B36" s="14" t="s">
        <v>56</v>
      </c>
      <c r="C36" s="15" t="s">
        <v>57</v>
      </c>
      <c r="D36" s="16" t="s">
        <v>47</v>
      </c>
      <c r="E36" s="17" t="s">
        <v>10</v>
      </c>
      <c r="F36" s="18">
        <v>1.1000000000000001</v>
      </c>
    </row>
    <row r="37" spans="1:6" ht="30" customHeight="1">
      <c r="A37" s="26"/>
      <c r="B37" s="9" t="s">
        <v>58</v>
      </c>
      <c r="C37" s="10" t="s">
        <v>59</v>
      </c>
      <c r="D37" s="11" t="s">
        <v>47</v>
      </c>
      <c r="E37" s="12" t="s">
        <v>10</v>
      </c>
      <c r="F37" s="13">
        <v>3.5</v>
      </c>
    </row>
    <row r="38" spans="1:6" ht="30" customHeight="1">
      <c r="A38" s="8"/>
      <c r="B38" s="23" t="s">
        <v>60</v>
      </c>
      <c r="C38" s="15" t="s">
        <v>61</v>
      </c>
      <c r="D38" s="16" t="s">
        <v>49</v>
      </c>
      <c r="E38" s="17" t="s">
        <v>10</v>
      </c>
      <c r="F38" s="24">
        <v>522</v>
      </c>
    </row>
    <row r="39" spans="1:6">
      <c r="A39" s="8"/>
      <c r="B39" s="8"/>
      <c r="C39" s="15" t="s">
        <v>62</v>
      </c>
      <c r="D39" s="16" t="s">
        <v>18</v>
      </c>
      <c r="E39" s="25"/>
      <c r="F39" s="22"/>
    </row>
    <row r="40" spans="1:6">
      <c r="A40" s="8"/>
      <c r="B40" s="8"/>
      <c r="C40" s="15" t="s">
        <v>63</v>
      </c>
      <c r="D40" s="16" t="s">
        <v>24</v>
      </c>
      <c r="E40" s="25"/>
      <c r="F40" s="22"/>
    </row>
    <row r="41" spans="1:6" ht="30" customHeight="1">
      <c r="A41" s="8"/>
      <c r="B41" s="19" t="s">
        <v>64</v>
      </c>
      <c r="C41" s="10" t="s">
        <v>65</v>
      </c>
      <c r="D41" s="11" t="s">
        <v>66</v>
      </c>
      <c r="E41" s="12" t="s">
        <v>10</v>
      </c>
      <c r="F41" s="13">
        <v>2126</v>
      </c>
    </row>
    <row r="42" spans="1:6">
      <c r="A42" s="8"/>
      <c r="B42" s="8"/>
      <c r="C42" s="10" t="s">
        <v>67</v>
      </c>
      <c r="D42" s="11" t="s">
        <v>18</v>
      </c>
      <c r="E42" s="21"/>
      <c r="F42" s="20">
        <v>3274</v>
      </c>
    </row>
    <row r="43" spans="1:6">
      <c r="A43" s="8"/>
      <c r="B43" s="8"/>
      <c r="C43" s="10" t="s">
        <v>68</v>
      </c>
      <c r="D43" s="11" t="s">
        <v>20</v>
      </c>
      <c r="E43" s="21"/>
      <c r="F43" s="22"/>
    </row>
    <row r="44" spans="1:6">
      <c r="A44" s="8"/>
      <c r="B44" s="8"/>
      <c r="C44" s="10" t="s">
        <v>69</v>
      </c>
      <c r="D44" s="11" t="s">
        <v>12</v>
      </c>
      <c r="E44" s="21"/>
      <c r="F44" s="20">
        <v>3736</v>
      </c>
    </row>
    <row r="45" spans="1:6">
      <c r="A45" s="8"/>
      <c r="B45" s="8"/>
      <c r="C45" s="10" t="s">
        <v>70</v>
      </c>
      <c r="D45" s="11" t="s">
        <v>22</v>
      </c>
      <c r="E45" s="21"/>
      <c r="F45" s="22"/>
    </row>
    <row r="46" spans="1:6">
      <c r="A46" s="8"/>
      <c r="B46" s="8"/>
      <c r="C46" s="10" t="s">
        <v>71</v>
      </c>
      <c r="D46" s="11" t="s">
        <v>24</v>
      </c>
      <c r="E46" s="21"/>
      <c r="F46" s="22"/>
    </row>
    <row r="47" spans="1:6">
      <c r="A47" s="8"/>
      <c r="B47" s="8"/>
      <c r="C47" s="10" t="s">
        <v>72</v>
      </c>
      <c r="D47" s="11" t="s">
        <v>26</v>
      </c>
      <c r="E47" s="21"/>
      <c r="F47" s="22"/>
    </row>
    <row r="48" spans="1:6" ht="30" customHeight="1">
      <c r="A48" s="8"/>
      <c r="B48" s="23" t="s">
        <v>73</v>
      </c>
      <c r="C48" s="15" t="s">
        <v>74</v>
      </c>
      <c r="D48" s="16" t="s">
        <v>18</v>
      </c>
      <c r="E48" s="17" t="s">
        <v>10</v>
      </c>
      <c r="F48" s="24">
        <v>4497</v>
      </c>
    </row>
    <row r="49" spans="1:6">
      <c r="A49" s="8"/>
      <c r="B49" s="8"/>
      <c r="C49" s="15" t="s">
        <v>75</v>
      </c>
      <c r="D49" s="16" t="s">
        <v>20</v>
      </c>
      <c r="E49" s="25"/>
      <c r="F49" s="22"/>
    </row>
    <row r="50" spans="1:6">
      <c r="A50" s="8"/>
      <c r="B50" s="8"/>
      <c r="C50" s="15" t="s">
        <v>76</v>
      </c>
      <c r="D50" s="16" t="s">
        <v>12</v>
      </c>
      <c r="E50" s="25"/>
      <c r="F50" s="24">
        <v>4894</v>
      </c>
    </row>
    <row r="51" spans="1:6">
      <c r="A51" s="8"/>
      <c r="B51" s="8"/>
      <c r="C51" s="15" t="s">
        <v>77</v>
      </c>
      <c r="D51" s="16" t="s">
        <v>22</v>
      </c>
      <c r="E51" s="25"/>
      <c r="F51" s="22"/>
    </row>
    <row r="52" spans="1:6">
      <c r="A52" s="8"/>
      <c r="B52" s="8"/>
      <c r="C52" s="15" t="s">
        <v>78</v>
      </c>
      <c r="D52" s="16" t="s">
        <v>24</v>
      </c>
      <c r="E52" s="25"/>
      <c r="F52" s="22"/>
    </row>
    <row r="53" spans="1:6">
      <c r="A53" s="8"/>
      <c r="B53" s="8"/>
      <c r="C53" s="15" t="s">
        <v>79</v>
      </c>
      <c r="D53" s="16" t="s">
        <v>26</v>
      </c>
      <c r="E53" s="25"/>
      <c r="F53" s="22"/>
    </row>
    <row r="54" spans="1:6" ht="30" customHeight="1">
      <c r="A54" s="8"/>
      <c r="B54" s="19" t="s">
        <v>80</v>
      </c>
      <c r="C54" s="10" t="s">
        <v>81</v>
      </c>
      <c r="D54" s="11" t="s">
        <v>66</v>
      </c>
      <c r="E54" s="12" t="s">
        <v>10</v>
      </c>
      <c r="F54" s="13">
        <v>420</v>
      </c>
    </row>
    <row r="55" spans="1:6">
      <c r="A55" s="8"/>
      <c r="B55" s="8"/>
      <c r="C55" s="10" t="s">
        <v>82</v>
      </c>
      <c r="D55" s="11" t="s">
        <v>18</v>
      </c>
      <c r="E55" s="21"/>
      <c r="F55" s="20">
        <v>2778</v>
      </c>
    </row>
    <row r="56" spans="1:6">
      <c r="A56" s="8"/>
      <c r="B56" s="8"/>
      <c r="C56" s="10" t="s">
        <v>83</v>
      </c>
      <c r="D56" s="11" t="s">
        <v>20</v>
      </c>
      <c r="E56" s="21"/>
      <c r="F56" s="22"/>
    </row>
    <row r="57" spans="1:6">
      <c r="A57" s="8"/>
      <c r="B57" s="8"/>
      <c r="C57" s="10" t="s">
        <v>84</v>
      </c>
      <c r="D57" s="11" t="s">
        <v>12</v>
      </c>
      <c r="E57" s="21"/>
      <c r="F57" s="20">
        <v>3274</v>
      </c>
    </row>
    <row r="58" spans="1:6">
      <c r="A58" s="8"/>
      <c r="B58" s="8"/>
      <c r="C58" s="10" t="s">
        <v>85</v>
      </c>
      <c r="D58" s="11" t="s">
        <v>22</v>
      </c>
      <c r="E58" s="21"/>
      <c r="F58" s="22"/>
    </row>
    <row r="59" spans="1:6">
      <c r="A59" s="8"/>
      <c r="B59" s="8"/>
      <c r="C59" s="10" t="s">
        <v>86</v>
      </c>
      <c r="D59" s="11" t="s">
        <v>24</v>
      </c>
      <c r="E59" s="21"/>
      <c r="F59" s="22"/>
    </row>
    <row r="60" spans="1:6" ht="45" customHeight="1">
      <c r="A60" s="8"/>
      <c r="B60" s="23" t="s">
        <v>87</v>
      </c>
      <c r="C60" s="15" t="s">
        <v>88</v>
      </c>
      <c r="D60" s="16" t="s">
        <v>66</v>
      </c>
      <c r="E60" s="17" t="s">
        <v>10</v>
      </c>
      <c r="F60" s="18">
        <v>210</v>
      </c>
    </row>
    <row r="61" spans="1:6">
      <c r="A61" s="8"/>
      <c r="B61" s="8"/>
      <c r="C61" s="15" t="s">
        <v>89</v>
      </c>
      <c r="D61" s="16" t="s">
        <v>18</v>
      </c>
      <c r="E61" s="25"/>
      <c r="F61" s="24">
        <v>1257</v>
      </c>
    </row>
    <row r="62" spans="1:6">
      <c r="A62" s="8"/>
      <c r="B62" s="8"/>
      <c r="C62" s="15" t="s">
        <v>90</v>
      </c>
      <c r="D62" s="16" t="s">
        <v>12</v>
      </c>
      <c r="E62" s="25"/>
      <c r="F62" s="22"/>
    </row>
    <row r="63" spans="1:6">
      <c r="A63" s="8"/>
      <c r="B63" s="8"/>
      <c r="C63" s="15" t="s">
        <v>91</v>
      </c>
      <c r="D63" s="16" t="s">
        <v>20</v>
      </c>
      <c r="E63" s="25"/>
      <c r="F63" s="22"/>
    </row>
    <row r="64" spans="1:6">
      <c r="A64" s="8"/>
      <c r="B64" s="8"/>
      <c r="C64" s="15" t="s">
        <v>92</v>
      </c>
      <c r="D64" s="16" t="s">
        <v>22</v>
      </c>
      <c r="E64" s="25"/>
      <c r="F64" s="24">
        <v>1455</v>
      </c>
    </row>
    <row r="65" spans="1:6">
      <c r="A65" s="8"/>
      <c r="B65" s="8"/>
      <c r="C65" s="15" t="s">
        <v>93</v>
      </c>
      <c r="D65" s="16" t="s">
        <v>24</v>
      </c>
      <c r="E65" s="25"/>
      <c r="F65" s="22"/>
    </row>
    <row r="66" spans="1:6" ht="30" customHeight="1">
      <c r="A66" s="8"/>
      <c r="B66" s="19" t="s">
        <v>94</v>
      </c>
      <c r="C66" s="10" t="s">
        <v>95</v>
      </c>
      <c r="D66" s="11" t="s">
        <v>18</v>
      </c>
      <c r="E66" s="12" t="s">
        <v>10</v>
      </c>
      <c r="F66" s="20">
        <v>1158</v>
      </c>
    </row>
    <row r="67" spans="1:6">
      <c r="A67" s="8"/>
      <c r="B67" s="8"/>
      <c r="C67" s="10" t="s">
        <v>96</v>
      </c>
      <c r="D67" s="11" t="s">
        <v>20</v>
      </c>
      <c r="E67" s="21"/>
      <c r="F67" s="22"/>
    </row>
    <row r="68" spans="1:6">
      <c r="A68" s="8"/>
      <c r="B68" s="8"/>
      <c r="C68" s="10" t="s">
        <v>97</v>
      </c>
      <c r="D68" s="11" t="s">
        <v>22</v>
      </c>
      <c r="E68" s="21"/>
      <c r="F68" s="20">
        <v>1290</v>
      </c>
    </row>
    <row r="69" spans="1:6">
      <c r="A69" s="8"/>
      <c r="B69" s="8"/>
      <c r="C69" s="10" t="s">
        <v>98</v>
      </c>
      <c r="D69" s="11" t="s">
        <v>24</v>
      </c>
      <c r="E69" s="21"/>
      <c r="F69" s="22"/>
    </row>
    <row r="70" spans="1:6" ht="30" customHeight="1">
      <c r="A70" s="8"/>
      <c r="B70" s="23" t="s">
        <v>99</v>
      </c>
      <c r="C70" s="15" t="s">
        <v>100</v>
      </c>
      <c r="D70" s="16" t="s">
        <v>18</v>
      </c>
      <c r="E70" s="17" t="s">
        <v>10</v>
      </c>
      <c r="F70" s="24">
        <v>2960</v>
      </c>
    </row>
    <row r="71" spans="1:6">
      <c r="A71" s="8"/>
      <c r="B71" s="8"/>
      <c r="C71" s="15" t="s">
        <v>101</v>
      </c>
      <c r="D71" s="16" t="s">
        <v>20</v>
      </c>
      <c r="E71" s="25"/>
      <c r="F71" s="22"/>
    </row>
    <row r="72" spans="1:6">
      <c r="A72" s="8"/>
      <c r="B72" s="8"/>
      <c r="C72" s="15" t="s">
        <v>102</v>
      </c>
      <c r="D72" s="16" t="s">
        <v>22</v>
      </c>
      <c r="E72" s="25"/>
      <c r="F72" s="22"/>
    </row>
    <row r="73" spans="1:6">
      <c r="A73" s="8"/>
      <c r="B73" s="8"/>
      <c r="C73" s="15" t="s">
        <v>103</v>
      </c>
      <c r="D73" s="16" t="s">
        <v>24</v>
      </c>
      <c r="E73" s="25"/>
      <c r="F73" s="22"/>
    </row>
    <row r="74" spans="1:6" ht="30" customHeight="1">
      <c r="A74" s="8"/>
      <c r="B74" s="19" t="s">
        <v>104</v>
      </c>
      <c r="C74" s="10" t="s">
        <v>105</v>
      </c>
      <c r="D74" s="11" t="s">
        <v>18</v>
      </c>
      <c r="E74" s="12" t="s">
        <v>10</v>
      </c>
      <c r="F74" s="20">
        <v>3354</v>
      </c>
    </row>
    <row r="75" spans="1:6">
      <c r="A75" s="8"/>
      <c r="B75" s="8"/>
      <c r="C75" s="10" t="s">
        <v>106</v>
      </c>
      <c r="D75" s="11" t="s">
        <v>20</v>
      </c>
      <c r="E75" s="21"/>
      <c r="F75" s="22"/>
    </row>
    <row r="76" spans="1:6">
      <c r="A76" s="8"/>
      <c r="B76" s="8"/>
      <c r="C76" s="10" t="s">
        <v>107</v>
      </c>
      <c r="D76" s="11" t="s">
        <v>22</v>
      </c>
      <c r="E76" s="21"/>
      <c r="F76" s="22"/>
    </row>
    <row r="77" spans="1:6">
      <c r="A77" s="8"/>
      <c r="B77" s="8"/>
      <c r="C77" s="10" t="s">
        <v>108</v>
      </c>
      <c r="D77" s="11" t="s">
        <v>24</v>
      </c>
      <c r="E77" s="21"/>
      <c r="F77" s="22"/>
    </row>
    <row r="78" spans="1:6" ht="30" customHeight="1">
      <c r="A78" s="8"/>
      <c r="B78" s="23" t="s">
        <v>109</v>
      </c>
      <c r="C78" s="15" t="s">
        <v>110</v>
      </c>
      <c r="D78" s="16" t="s">
        <v>47</v>
      </c>
      <c r="E78" s="17" t="s">
        <v>10</v>
      </c>
      <c r="F78" s="24">
        <v>0</v>
      </c>
    </row>
    <row r="79" spans="1:6">
      <c r="A79" s="8"/>
      <c r="B79" s="8"/>
      <c r="C79" s="15" t="s">
        <v>111</v>
      </c>
      <c r="D79" s="16" t="s">
        <v>20</v>
      </c>
      <c r="E79" s="25"/>
      <c r="F79" s="22"/>
    </row>
    <row r="80" spans="1:6">
      <c r="A80" s="8"/>
      <c r="B80" s="8"/>
      <c r="C80" s="15" t="s">
        <v>112</v>
      </c>
      <c r="D80" s="16" t="s">
        <v>113</v>
      </c>
      <c r="E80" s="25"/>
      <c r="F80" s="22"/>
    </row>
    <row r="81" spans="1:6">
      <c r="A81" s="8"/>
      <c r="B81" s="8"/>
      <c r="C81" s="15" t="s">
        <v>114</v>
      </c>
      <c r="D81" s="16" t="s">
        <v>115</v>
      </c>
      <c r="E81" s="25"/>
      <c r="F81" s="22"/>
    </row>
    <row r="82" spans="1:6" ht="30" customHeight="1">
      <c r="A82" s="26"/>
      <c r="B82" s="9" t="s">
        <v>116</v>
      </c>
      <c r="C82" s="10" t="s">
        <v>117</v>
      </c>
      <c r="D82" s="11" t="s">
        <v>18</v>
      </c>
      <c r="E82" s="12" t="s">
        <v>10</v>
      </c>
      <c r="F82" s="13">
        <v>3428</v>
      </c>
    </row>
    <row r="83" spans="1:6" ht="30" customHeight="1">
      <c r="A83" s="8"/>
      <c r="B83" s="23" t="s">
        <v>118</v>
      </c>
      <c r="C83" s="15" t="s">
        <v>119</v>
      </c>
      <c r="D83" s="16" t="s">
        <v>66</v>
      </c>
      <c r="E83" s="17" t="s">
        <v>10</v>
      </c>
      <c r="F83" s="18">
        <v>525</v>
      </c>
    </row>
    <row r="84" spans="1:6">
      <c r="A84" s="8"/>
      <c r="B84" s="8"/>
      <c r="C84" s="15" t="s">
        <v>120</v>
      </c>
      <c r="D84" s="16" t="s">
        <v>18</v>
      </c>
      <c r="E84" s="25"/>
      <c r="F84" s="18">
        <v>3829</v>
      </c>
    </row>
    <row r="85" spans="1:6" ht="30" customHeight="1">
      <c r="A85" s="8"/>
      <c r="B85" s="19" t="s">
        <v>121</v>
      </c>
      <c r="C85" s="10" t="s">
        <v>122</v>
      </c>
      <c r="D85" s="11" t="s">
        <v>66</v>
      </c>
      <c r="E85" s="12" t="s">
        <v>10</v>
      </c>
      <c r="F85" s="13">
        <v>263</v>
      </c>
    </row>
    <row r="86" spans="1:6">
      <c r="A86" s="8"/>
      <c r="B86" s="8"/>
      <c r="C86" s="10" t="s">
        <v>123</v>
      </c>
      <c r="D86" s="11" t="s">
        <v>18</v>
      </c>
      <c r="E86" s="21"/>
      <c r="F86" s="20">
        <v>1555</v>
      </c>
    </row>
    <row r="87" spans="1:6">
      <c r="A87" s="8"/>
      <c r="B87" s="8"/>
      <c r="C87" s="10" t="s">
        <v>124</v>
      </c>
      <c r="D87" s="11" t="s">
        <v>20</v>
      </c>
      <c r="E87" s="21"/>
      <c r="F87" s="22"/>
    </row>
    <row r="88" spans="1:6">
      <c r="A88" s="8"/>
      <c r="B88" s="8"/>
      <c r="C88" s="10" t="s">
        <v>125</v>
      </c>
      <c r="D88" s="11" t="s">
        <v>12</v>
      </c>
      <c r="E88" s="21"/>
      <c r="F88" s="20">
        <v>1917</v>
      </c>
    </row>
    <row r="89" spans="1:6">
      <c r="A89" s="8"/>
      <c r="B89" s="8"/>
      <c r="C89" s="10" t="s">
        <v>126</v>
      </c>
      <c r="D89" s="11" t="s">
        <v>22</v>
      </c>
      <c r="E89" s="21"/>
      <c r="F89" s="22"/>
    </row>
    <row r="90" spans="1:6">
      <c r="A90" s="8"/>
      <c r="B90" s="8"/>
      <c r="C90" s="10" t="s">
        <v>127</v>
      </c>
      <c r="D90" s="11" t="s">
        <v>24</v>
      </c>
      <c r="E90" s="21"/>
      <c r="F90" s="22"/>
    </row>
    <row r="91" spans="1:6">
      <c r="A91" s="8"/>
      <c r="B91" s="8"/>
      <c r="C91" s="10" t="s">
        <v>128</v>
      </c>
      <c r="D91" s="11" t="s">
        <v>26</v>
      </c>
      <c r="E91" s="21"/>
      <c r="F91" s="22"/>
    </row>
    <row r="92" spans="1:6" ht="30" customHeight="1">
      <c r="A92" s="8"/>
      <c r="B92" s="23" t="s">
        <v>129</v>
      </c>
      <c r="C92" s="15" t="s">
        <v>130</v>
      </c>
      <c r="D92" s="16" t="s">
        <v>18</v>
      </c>
      <c r="E92" s="17" t="s">
        <v>10</v>
      </c>
      <c r="F92" s="24">
        <v>1620</v>
      </c>
    </row>
    <row r="93" spans="1:6">
      <c r="A93" s="8"/>
      <c r="B93" s="8"/>
      <c r="C93" s="15" t="s">
        <v>131</v>
      </c>
      <c r="D93" s="16" t="s">
        <v>20</v>
      </c>
      <c r="E93" s="25"/>
      <c r="F93" s="22"/>
    </row>
    <row r="94" spans="1:6">
      <c r="A94" s="8"/>
      <c r="B94" s="8"/>
      <c r="C94" s="15" t="s">
        <v>132</v>
      </c>
      <c r="D94" s="16" t="s">
        <v>22</v>
      </c>
      <c r="E94" s="25"/>
      <c r="F94" s="24">
        <v>1951</v>
      </c>
    </row>
    <row r="95" spans="1:6">
      <c r="A95" s="8"/>
      <c r="B95" s="8"/>
      <c r="C95" s="15" t="s">
        <v>133</v>
      </c>
      <c r="D95" s="16" t="s">
        <v>24</v>
      </c>
      <c r="E95" s="25"/>
      <c r="F95" s="22"/>
    </row>
    <row r="96" spans="1:6" ht="30" customHeight="1">
      <c r="A96" s="8"/>
      <c r="B96" s="19" t="s">
        <v>134</v>
      </c>
      <c r="C96" s="10" t="s">
        <v>135</v>
      </c>
      <c r="D96" s="11" t="s">
        <v>66</v>
      </c>
      <c r="E96" s="12" t="s">
        <v>10</v>
      </c>
      <c r="F96" s="13">
        <v>315</v>
      </c>
    </row>
    <row r="97" spans="1:6">
      <c r="A97" s="8"/>
      <c r="B97" s="8"/>
      <c r="C97" s="10" t="s">
        <v>136</v>
      </c>
      <c r="D97" s="11" t="s">
        <v>18</v>
      </c>
      <c r="E97" s="21"/>
      <c r="F97" s="20">
        <v>2018</v>
      </c>
    </row>
    <row r="98" spans="1:6">
      <c r="A98" s="8"/>
      <c r="B98" s="8"/>
      <c r="C98" s="10" t="s">
        <v>137</v>
      </c>
      <c r="D98" s="11" t="s">
        <v>20</v>
      </c>
      <c r="E98" s="21"/>
      <c r="F98" s="22"/>
    </row>
    <row r="99" spans="1:6">
      <c r="A99" s="8"/>
      <c r="B99" s="8"/>
      <c r="C99" s="10" t="s">
        <v>138</v>
      </c>
      <c r="D99" s="11" t="s">
        <v>12</v>
      </c>
      <c r="E99" s="21"/>
      <c r="F99" s="20">
        <v>2118</v>
      </c>
    </row>
    <row r="100" spans="1:6">
      <c r="A100" s="8"/>
      <c r="B100" s="8"/>
      <c r="C100" s="10" t="s">
        <v>139</v>
      </c>
      <c r="D100" s="11" t="s">
        <v>22</v>
      </c>
      <c r="E100" s="21"/>
      <c r="F100" s="22"/>
    </row>
    <row r="101" spans="1:6">
      <c r="A101" s="8"/>
      <c r="B101" s="8"/>
      <c r="C101" s="10" t="s">
        <v>140</v>
      </c>
      <c r="D101" s="11" t="s">
        <v>24</v>
      </c>
      <c r="E101" s="21"/>
      <c r="F101" s="22"/>
    </row>
    <row r="102" spans="1:6">
      <c r="A102" s="8"/>
      <c r="B102" s="8"/>
      <c r="C102" s="10" t="s">
        <v>141</v>
      </c>
      <c r="D102" s="11" t="s">
        <v>26</v>
      </c>
      <c r="E102" s="21"/>
      <c r="F102" s="22"/>
    </row>
    <row r="103" spans="1:6" ht="30" customHeight="1">
      <c r="A103" s="8"/>
      <c r="B103" s="23" t="s">
        <v>142</v>
      </c>
      <c r="C103" s="15" t="s">
        <v>143</v>
      </c>
      <c r="D103" s="16" t="s">
        <v>18</v>
      </c>
      <c r="E103" s="17" t="s">
        <v>10</v>
      </c>
      <c r="F103" s="24">
        <v>2018</v>
      </c>
    </row>
    <row r="104" spans="1:6">
      <c r="A104" s="8"/>
      <c r="B104" s="8"/>
      <c r="C104" s="15" t="s">
        <v>144</v>
      </c>
      <c r="D104" s="16" t="s">
        <v>20</v>
      </c>
      <c r="E104" s="25"/>
      <c r="F104" s="22"/>
    </row>
    <row r="105" spans="1:6">
      <c r="A105" s="8"/>
      <c r="B105" s="8"/>
      <c r="C105" s="15" t="s">
        <v>145</v>
      </c>
      <c r="D105" s="16" t="s">
        <v>12</v>
      </c>
      <c r="E105" s="25"/>
      <c r="F105" s="24">
        <v>2118</v>
      </c>
    </row>
    <row r="106" spans="1:6">
      <c r="A106" s="8"/>
      <c r="B106" s="8"/>
      <c r="C106" s="15" t="s">
        <v>146</v>
      </c>
      <c r="D106" s="16" t="s">
        <v>22</v>
      </c>
      <c r="E106" s="25"/>
      <c r="F106" s="22"/>
    </row>
    <row r="107" spans="1:6">
      <c r="A107" s="8"/>
      <c r="B107" s="8"/>
      <c r="C107" s="15" t="s">
        <v>147</v>
      </c>
      <c r="D107" s="16" t="s">
        <v>24</v>
      </c>
      <c r="E107" s="25"/>
      <c r="F107" s="22"/>
    </row>
    <row r="108" spans="1:6">
      <c r="A108" s="8"/>
      <c r="B108" s="8"/>
      <c r="C108" s="15" t="s">
        <v>148</v>
      </c>
      <c r="D108" s="16" t="s">
        <v>26</v>
      </c>
      <c r="E108" s="25"/>
      <c r="F108" s="22"/>
    </row>
    <row r="109" spans="1:6" ht="30" customHeight="1">
      <c r="A109" s="8"/>
      <c r="B109" s="19" t="s">
        <v>149</v>
      </c>
      <c r="C109" s="10" t="s">
        <v>150</v>
      </c>
      <c r="D109" s="11" t="s">
        <v>18</v>
      </c>
      <c r="E109" s="12" t="s">
        <v>10</v>
      </c>
      <c r="F109" s="20">
        <v>1604</v>
      </c>
    </row>
    <row r="110" spans="1:6">
      <c r="A110" s="8"/>
      <c r="B110" s="8"/>
      <c r="C110" s="10" t="s">
        <v>151</v>
      </c>
      <c r="D110" s="11" t="s">
        <v>20</v>
      </c>
      <c r="E110" s="21"/>
      <c r="F110" s="22"/>
    </row>
    <row r="111" spans="1:6">
      <c r="A111" s="8"/>
      <c r="B111" s="8"/>
      <c r="C111" s="10" t="s">
        <v>152</v>
      </c>
      <c r="D111" s="11" t="s">
        <v>22</v>
      </c>
      <c r="E111" s="21"/>
      <c r="F111" s="22"/>
    </row>
    <row r="112" spans="1:6">
      <c r="A112" s="8"/>
      <c r="B112" s="8"/>
      <c r="C112" s="10" t="s">
        <v>153</v>
      </c>
      <c r="D112" s="11" t="s">
        <v>24</v>
      </c>
      <c r="E112" s="21"/>
      <c r="F112" s="22"/>
    </row>
    <row r="113" spans="1:6">
      <c r="A113" s="8"/>
      <c r="B113" s="8"/>
      <c r="C113" s="10" t="s">
        <v>154</v>
      </c>
      <c r="D113" s="11" t="s">
        <v>26</v>
      </c>
      <c r="E113" s="21"/>
      <c r="F113" s="22"/>
    </row>
    <row r="114" spans="1:6" ht="30" customHeight="1">
      <c r="A114" s="8"/>
      <c r="B114" s="23" t="s">
        <v>155</v>
      </c>
      <c r="C114" s="15" t="s">
        <v>156</v>
      </c>
      <c r="D114" s="16" t="s">
        <v>66</v>
      </c>
      <c r="E114" s="17" t="s">
        <v>10</v>
      </c>
      <c r="F114" s="18">
        <v>210</v>
      </c>
    </row>
    <row r="115" spans="1:6">
      <c r="A115" s="8"/>
      <c r="B115" s="8"/>
      <c r="C115" s="15" t="s">
        <v>157</v>
      </c>
      <c r="D115" s="16" t="s">
        <v>18</v>
      </c>
      <c r="E115" s="25"/>
      <c r="F115" s="24">
        <v>1356</v>
      </c>
    </row>
    <row r="116" spans="1:6">
      <c r="A116" s="8"/>
      <c r="B116" s="8"/>
      <c r="C116" s="15" t="s">
        <v>158</v>
      </c>
      <c r="D116" s="16" t="s">
        <v>20</v>
      </c>
      <c r="E116" s="25"/>
      <c r="F116" s="22"/>
    </row>
    <row r="117" spans="1:6">
      <c r="A117" s="8"/>
      <c r="B117" s="8"/>
      <c r="C117" s="15" t="s">
        <v>159</v>
      </c>
      <c r="D117" s="16" t="s">
        <v>12</v>
      </c>
      <c r="E117" s="25"/>
      <c r="F117" s="24">
        <v>1687</v>
      </c>
    </row>
    <row r="118" spans="1:6">
      <c r="A118" s="8"/>
      <c r="B118" s="8"/>
      <c r="C118" s="15" t="s">
        <v>160</v>
      </c>
      <c r="D118" s="16" t="s">
        <v>22</v>
      </c>
      <c r="E118" s="25"/>
      <c r="F118" s="22"/>
    </row>
    <row r="119" spans="1:6">
      <c r="A119" s="8"/>
      <c r="B119" s="8"/>
      <c r="C119" s="15" t="s">
        <v>161</v>
      </c>
      <c r="D119" s="16" t="s">
        <v>24</v>
      </c>
      <c r="E119" s="25"/>
      <c r="F119" s="22"/>
    </row>
    <row r="120" spans="1:6">
      <c r="A120" s="8"/>
      <c r="B120" s="8"/>
      <c r="C120" s="15" t="s">
        <v>162</v>
      </c>
      <c r="D120" s="16" t="s">
        <v>26</v>
      </c>
      <c r="E120" s="25"/>
      <c r="F120" s="22"/>
    </row>
    <row r="121" spans="1:6" ht="30" customHeight="1">
      <c r="A121" s="8"/>
      <c r="B121" s="19" t="s">
        <v>163</v>
      </c>
      <c r="C121" s="10" t="s">
        <v>164</v>
      </c>
      <c r="D121" s="11" t="s">
        <v>66</v>
      </c>
      <c r="E121" s="12" t="s">
        <v>10</v>
      </c>
      <c r="F121" s="13">
        <v>32</v>
      </c>
    </row>
    <row r="122" spans="1:6">
      <c r="A122" s="8"/>
      <c r="B122" s="8"/>
      <c r="C122" s="10" t="s">
        <v>165</v>
      </c>
      <c r="D122" s="11" t="s">
        <v>18</v>
      </c>
      <c r="E122" s="21"/>
      <c r="F122" s="20">
        <v>99</v>
      </c>
    </row>
    <row r="123" spans="1:6">
      <c r="A123" s="8"/>
      <c r="B123" s="8"/>
      <c r="C123" s="10" t="s">
        <v>166</v>
      </c>
      <c r="D123" s="11" t="s">
        <v>12</v>
      </c>
      <c r="E123" s="21"/>
      <c r="F123" s="22"/>
    </row>
    <row r="124" spans="1:6">
      <c r="A124" s="8"/>
      <c r="B124" s="8"/>
      <c r="C124" s="10" t="s">
        <v>167</v>
      </c>
      <c r="D124" s="11" t="s">
        <v>20</v>
      </c>
      <c r="E124" s="21"/>
      <c r="F124" s="22"/>
    </row>
    <row r="125" spans="1:6">
      <c r="A125" s="8"/>
      <c r="B125" s="8"/>
      <c r="C125" s="10" t="s">
        <v>168</v>
      </c>
      <c r="D125" s="11" t="s">
        <v>22</v>
      </c>
      <c r="E125" s="21"/>
      <c r="F125" s="22"/>
    </row>
    <row r="126" spans="1:6">
      <c r="A126" s="8"/>
      <c r="B126" s="8"/>
      <c r="C126" s="10" t="s">
        <v>169</v>
      </c>
      <c r="D126" s="11" t="s">
        <v>24</v>
      </c>
      <c r="E126" s="21"/>
      <c r="F126" s="22"/>
    </row>
    <row r="127" spans="1:6" ht="30" customHeight="1">
      <c r="A127" s="8"/>
      <c r="B127" s="23" t="s">
        <v>170</v>
      </c>
      <c r="C127" s="15" t="s">
        <v>171</v>
      </c>
      <c r="D127" s="16" t="s">
        <v>172</v>
      </c>
      <c r="E127" s="17" t="s">
        <v>10</v>
      </c>
      <c r="F127" s="24">
        <v>77</v>
      </c>
    </row>
    <row r="128" spans="1:6">
      <c r="A128" s="8"/>
      <c r="B128" s="8"/>
      <c r="C128" s="15" t="s">
        <v>173</v>
      </c>
      <c r="D128" s="16" t="s">
        <v>18</v>
      </c>
      <c r="E128" s="25"/>
      <c r="F128" s="22"/>
    </row>
    <row r="129" spans="1:6">
      <c r="A129" s="8"/>
      <c r="B129" s="8"/>
      <c r="C129" s="15" t="s">
        <v>174</v>
      </c>
      <c r="D129" s="16" t="s">
        <v>20</v>
      </c>
      <c r="E129" s="25"/>
      <c r="F129" s="22"/>
    </row>
    <row r="130" spans="1:6">
      <c r="A130" s="8"/>
      <c r="B130" s="8"/>
      <c r="C130" s="15" t="s">
        <v>175</v>
      </c>
      <c r="D130" s="16" t="s">
        <v>22</v>
      </c>
      <c r="E130" s="25"/>
      <c r="F130" s="22"/>
    </row>
    <row r="131" spans="1:6">
      <c r="A131" s="8"/>
      <c r="B131" s="8"/>
      <c r="C131" s="15" t="s">
        <v>176</v>
      </c>
      <c r="D131" s="16" t="s">
        <v>26</v>
      </c>
      <c r="E131" s="25"/>
      <c r="F131" s="22"/>
    </row>
    <row r="132" spans="1:6" ht="30" customHeight="1">
      <c r="A132" s="8"/>
      <c r="B132" s="19" t="s">
        <v>177</v>
      </c>
      <c r="C132" s="10" t="s">
        <v>178</v>
      </c>
      <c r="D132" s="11" t="s">
        <v>18</v>
      </c>
      <c r="E132" s="12" t="s">
        <v>10</v>
      </c>
      <c r="F132" s="20">
        <v>3208</v>
      </c>
    </row>
    <row r="133" spans="1:6">
      <c r="A133" s="8"/>
      <c r="B133" s="8"/>
      <c r="C133" s="10" t="s">
        <v>179</v>
      </c>
      <c r="D133" s="11" t="s">
        <v>20</v>
      </c>
      <c r="E133" s="21"/>
      <c r="F133" s="22"/>
    </row>
    <row r="134" spans="1:6">
      <c r="A134" s="8"/>
      <c r="B134" s="8"/>
      <c r="C134" s="10" t="s">
        <v>180</v>
      </c>
      <c r="D134" s="11" t="s">
        <v>22</v>
      </c>
      <c r="E134" s="21"/>
      <c r="F134" s="22"/>
    </row>
    <row r="135" spans="1:6">
      <c r="A135" s="8"/>
      <c r="B135" s="8"/>
      <c r="C135" s="10" t="s">
        <v>181</v>
      </c>
      <c r="D135" s="11" t="s">
        <v>24</v>
      </c>
      <c r="E135" s="21"/>
      <c r="F135" s="22"/>
    </row>
    <row r="136" spans="1:6">
      <c r="A136" s="8"/>
      <c r="B136" s="8"/>
      <c r="C136" s="10" t="s">
        <v>182</v>
      </c>
      <c r="D136" s="11" t="s">
        <v>26</v>
      </c>
      <c r="E136" s="21"/>
      <c r="F136" s="22"/>
    </row>
    <row r="137" spans="1:6" ht="30" customHeight="1">
      <c r="A137" s="8"/>
      <c r="B137" s="23" t="s">
        <v>183</v>
      </c>
      <c r="C137" s="15" t="s">
        <v>184</v>
      </c>
      <c r="D137" s="16" t="s">
        <v>18</v>
      </c>
      <c r="E137" s="17" t="s">
        <v>10</v>
      </c>
      <c r="F137" s="24">
        <v>4400</v>
      </c>
    </row>
    <row r="138" spans="1:6">
      <c r="A138" s="8"/>
      <c r="B138" s="8"/>
      <c r="C138" s="15" t="s">
        <v>185</v>
      </c>
      <c r="D138" s="16" t="s">
        <v>20</v>
      </c>
      <c r="E138" s="25"/>
      <c r="F138" s="22"/>
    </row>
    <row r="139" spans="1:6">
      <c r="A139" s="8"/>
      <c r="B139" s="8"/>
      <c r="C139" s="15" t="s">
        <v>186</v>
      </c>
      <c r="D139" s="16" t="s">
        <v>22</v>
      </c>
      <c r="E139" s="25"/>
      <c r="F139" s="22"/>
    </row>
    <row r="140" spans="1:6">
      <c r="A140" s="8"/>
      <c r="B140" s="8"/>
      <c r="C140" s="15" t="s">
        <v>187</v>
      </c>
      <c r="D140" s="16" t="s">
        <v>24</v>
      </c>
      <c r="E140" s="25"/>
      <c r="F140" s="22"/>
    </row>
    <row r="141" spans="1:6">
      <c r="A141" s="8"/>
      <c r="B141" s="8"/>
      <c r="C141" s="15" t="s">
        <v>188</v>
      </c>
      <c r="D141" s="16" t="s">
        <v>26</v>
      </c>
      <c r="E141" s="25"/>
      <c r="F141" s="22"/>
    </row>
    <row r="142" spans="1:6" ht="30" customHeight="1">
      <c r="A142" s="26"/>
      <c r="B142" s="9" t="s">
        <v>189</v>
      </c>
      <c r="C142" s="10" t="s">
        <v>190</v>
      </c>
      <c r="D142" s="11" t="s">
        <v>191</v>
      </c>
      <c r="E142" s="12" t="s">
        <v>10</v>
      </c>
      <c r="F142" s="13">
        <v>92</v>
      </c>
    </row>
    <row r="143" spans="1:6" ht="30" customHeight="1">
      <c r="A143" s="8"/>
      <c r="B143" s="23" t="s">
        <v>192</v>
      </c>
      <c r="C143" s="15" t="s">
        <v>193</v>
      </c>
      <c r="D143" s="16" t="s">
        <v>47</v>
      </c>
      <c r="E143" s="17" t="s">
        <v>10</v>
      </c>
      <c r="F143" s="24">
        <v>365</v>
      </c>
    </row>
    <row r="144" spans="1:6">
      <c r="A144" s="8"/>
      <c r="B144" s="8"/>
      <c r="C144" s="15" t="s">
        <v>194</v>
      </c>
      <c r="D144" s="16" t="s">
        <v>113</v>
      </c>
      <c r="E144" s="25"/>
      <c r="F144" s="22"/>
    </row>
    <row r="145" spans="1:6" ht="30" customHeight="1">
      <c r="A145" s="8"/>
      <c r="B145" s="19" t="s">
        <v>195</v>
      </c>
      <c r="C145" s="10" t="s">
        <v>196</v>
      </c>
      <c r="D145" s="11" t="s">
        <v>18</v>
      </c>
      <c r="E145" s="12" t="s">
        <v>10</v>
      </c>
      <c r="F145" s="20">
        <v>2510</v>
      </c>
    </row>
    <row r="146" spans="1:6">
      <c r="A146" s="8"/>
      <c r="B146" s="8"/>
      <c r="C146" s="10" t="s">
        <v>197</v>
      </c>
      <c r="D146" s="11" t="s">
        <v>20</v>
      </c>
      <c r="E146" s="21"/>
      <c r="F146" s="22"/>
    </row>
    <row r="147" spans="1:6">
      <c r="A147" s="8"/>
      <c r="B147" s="8"/>
      <c r="C147" s="10" t="s">
        <v>198</v>
      </c>
      <c r="D147" s="11" t="s">
        <v>22</v>
      </c>
      <c r="E147" s="21"/>
      <c r="F147" s="20">
        <v>3093</v>
      </c>
    </row>
    <row r="148" spans="1:6">
      <c r="A148" s="8"/>
      <c r="B148" s="8"/>
      <c r="C148" s="10" t="s">
        <v>199</v>
      </c>
      <c r="D148" s="11" t="s">
        <v>24</v>
      </c>
      <c r="E148" s="21"/>
      <c r="F148" s="22"/>
    </row>
    <row r="149" spans="1:6" ht="30" customHeight="1">
      <c r="A149" s="26"/>
      <c r="B149" s="14" t="s">
        <v>200</v>
      </c>
      <c r="C149" s="15" t="s">
        <v>201</v>
      </c>
      <c r="D149" s="16" t="s">
        <v>115</v>
      </c>
      <c r="E149" s="17" t="s">
        <v>10</v>
      </c>
      <c r="F149" s="18">
        <v>317</v>
      </c>
    </row>
    <row r="150" spans="1:6" ht="30" customHeight="1">
      <c r="A150" s="26"/>
      <c r="B150" s="9" t="s">
        <v>202</v>
      </c>
      <c r="C150" s="10" t="s">
        <v>203</v>
      </c>
      <c r="D150" s="11" t="s">
        <v>204</v>
      </c>
      <c r="E150" s="12" t="s">
        <v>10</v>
      </c>
      <c r="F150" s="13">
        <v>0</v>
      </c>
    </row>
    <row r="151" spans="1:6" ht="30" customHeight="1">
      <c r="A151" s="26"/>
      <c r="B151" s="14" t="s">
        <v>205</v>
      </c>
      <c r="C151" s="15" t="s">
        <v>206</v>
      </c>
      <c r="D151" s="16" t="s">
        <v>204</v>
      </c>
      <c r="E151" s="17" t="s">
        <v>10</v>
      </c>
      <c r="F151" s="18">
        <v>78</v>
      </c>
    </row>
  </sheetData>
  <mergeCells count="96">
    <mergeCell ref="B145:B148"/>
    <mergeCell ref="A145:A148"/>
    <mergeCell ref="F145:F146"/>
    <mergeCell ref="F147:F148"/>
    <mergeCell ref="B137:B141"/>
    <mergeCell ref="A137:A141"/>
    <mergeCell ref="F137:F141"/>
    <mergeCell ref="B143:B144"/>
    <mergeCell ref="A143:A144"/>
    <mergeCell ref="F143:F144"/>
    <mergeCell ref="B127:B131"/>
    <mergeCell ref="A127:A131"/>
    <mergeCell ref="F127:F131"/>
    <mergeCell ref="B132:B136"/>
    <mergeCell ref="A132:A136"/>
    <mergeCell ref="F132:F136"/>
    <mergeCell ref="B114:B120"/>
    <mergeCell ref="A114:A120"/>
    <mergeCell ref="F115:F116"/>
    <mergeCell ref="F117:F120"/>
    <mergeCell ref="B121:B126"/>
    <mergeCell ref="A121:A126"/>
    <mergeCell ref="F122:F126"/>
    <mergeCell ref="B103:B108"/>
    <mergeCell ref="A103:A108"/>
    <mergeCell ref="F103:F104"/>
    <mergeCell ref="F105:F108"/>
    <mergeCell ref="B109:B113"/>
    <mergeCell ref="A109:A113"/>
    <mergeCell ref="F109:F113"/>
    <mergeCell ref="B92:B95"/>
    <mergeCell ref="A92:A95"/>
    <mergeCell ref="F92:F93"/>
    <mergeCell ref="F94:F95"/>
    <mergeCell ref="B96:B102"/>
    <mergeCell ref="A96:A102"/>
    <mergeCell ref="F97:F98"/>
    <mergeCell ref="F99:F102"/>
    <mergeCell ref="B83:B84"/>
    <mergeCell ref="A83:A84"/>
    <mergeCell ref="B85:B91"/>
    <mergeCell ref="A85:A91"/>
    <mergeCell ref="F86:F87"/>
    <mergeCell ref="F88:F91"/>
    <mergeCell ref="B74:B77"/>
    <mergeCell ref="A74:A77"/>
    <mergeCell ref="F74:F77"/>
    <mergeCell ref="B78:B81"/>
    <mergeCell ref="A78:A81"/>
    <mergeCell ref="F78:F81"/>
    <mergeCell ref="B66:B69"/>
    <mergeCell ref="A66:A69"/>
    <mergeCell ref="F66:F67"/>
    <mergeCell ref="F68:F69"/>
    <mergeCell ref="B70:B73"/>
    <mergeCell ref="A70:A73"/>
    <mergeCell ref="F70:F73"/>
    <mergeCell ref="B54:B59"/>
    <mergeCell ref="A54:A59"/>
    <mergeCell ref="F55:F56"/>
    <mergeCell ref="F57:F59"/>
    <mergeCell ref="B60:B65"/>
    <mergeCell ref="A60:A65"/>
    <mergeCell ref="F61:F63"/>
    <mergeCell ref="F64:F65"/>
    <mergeCell ref="B41:B47"/>
    <mergeCell ref="A41:A47"/>
    <mergeCell ref="F42:F43"/>
    <mergeCell ref="F44:F47"/>
    <mergeCell ref="B48:B53"/>
    <mergeCell ref="A48:A53"/>
    <mergeCell ref="F48:F49"/>
    <mergeCell ref="F50:F53"/>
    <mergeCell ref="B30:B33"/>
    <mergeCell ref="A30:A33"/>
    <mergeCell ref="F31:F32"/>
    <mergeCell ref="B38:B40"/>
    <mergeCell ref="A38:A40"/>
    <mergeCell ref="F38:F40"/>
    <mergeCell ref="B20:B24"/>
    <mergeCell ref="A20:A24"/>
    <mergeCell ref="F20:F24"/>
    <mergeCell ref="B25:B29"/>
    <mergeCell ref="A25:A29"/>
    <mergeCell ref="F25:F29"/>
    <mergeCell ref="B10:B14"/>
    <mergeCell ref="A10:A14"/>
    <mergeCell ref="F10:F11"/>
    <mergeCell ref="B15:B19"/>
    <mergeCell ref="A15:A19"/>
    <mergeCell ref="F15:F19"/>
    <mergeCell ref="A1:F1"/>
    <mergeCell ref="A3:B3"/>
    <mergeCell ref="C3:F3"/>
    <mergeCell ref="D4:F5"/>
    <mergeCell ref="A8:A9"/>
  </mergeCells>
  <pageMargins left="0.7" right="0.7" top="0.75" bottom="0.75" header="0.3" footer="0.3"/>
  <pageSetup paperSize="9" scale="90" orientation="portrait" r:id="rId1"/>
  <headerFooter>
    <oddFooter>&amp;C&amp;С&amp;P из &amp;К&amp;N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6"/>
  <sheetViews>
    <sheetView workbookViewId="0"/>
  </sheetViews>
  <sheetFormatPr defaultRowHeight="14.4"/>
  <cols>
    <col min="1" max="1" width="11.77734375" customWidth="1"/>
    <col min="2" max="2" width="32.77734375" customWidth="1"/>
    <col min="3" max="3" width="12.77734375" customWidth="1"/>
    <col min="4" max="4" width="21.77734375" customWidth="1"/>
    <col min="5" max="5" width="6.77734375" customWidth="1"/>
    <col min="6" max="6" width="10.77734375" customWidth="1"/>
  </cols>
  <sheetData>
    <row r="1" spans="1:9" ht="40.049999999999997" customHeight="1">
      <c r="A1" s="1" t="s">
        <v>0</v>
      </c>
      <c r="B1" s="2"/>
      <c r="C1" s="2"/>
      <c r="D1" s="2"/>
      <c r="E1" s="2"/>
      <c r="F1" s="2"/>
      <c r="H1" s="27">
        <v>0</v>
      </c>
      <c r="I1" s="27">
        <v>2</v>
      </c>
    </row>
    <row r="2" spans="1:9">
      <c r="A2" s="3" t="s">
        <v>1</v>
      </c>
      <c r="H2" s="27">
        <v>2</v>
      </c>
      <c r="I2" s="27">
        <v>1</v>
      </c>
    </row>
    <row r="3" spans="1:9" ht="24" customHeight="1">
      <c r="A3" s="4" t="s">
        <v>2</v>
      </c>
      <c r="B3" s="2"/>
      <c r="C3" s="5" t="s">
        <v>3</v>
      </c>
      <c r="D3" s="2"/>
      <c r="E3" s="2"/>
      <c r="F3" s="2"/>
      <c r="H3" s="27">
        <v>10</v>
      </c>
      <c r="I3" s="27">
        <v>0</v>
      </c>
    </row>
    <row r="4" spans="1:9">
      <c r="D4" s="6" t="s">
        <v>4</v>
      </c>
      <c r="E4" s="2"/>
      <c r="F4" s="2"/>
    </row>
    <row r="5" spans="1:9">
      <c r="D5" s="2"/>
      <c r="E5" s="2"/>
      <c r="F5" s="2"/>
    </row>
    <row r="6" spans="1:9">
      <c r="B6" s="28" t="s">
        <v>207</v>
      </c>
      <c r="C6" s="2"/>
      <c r="D6" s="2"/>
      <c r="E6" s="2"/>
    </row>
    <row r="7" spans="1:9">
      <c r="B7" s="2"/>
      <c r="C7" s="2"/>
      <c r="D7" s="2"/>
      <c r="E7" s="2"/>
    </row>
    <row r="8" spans="1:9">
      <c r="B8" s="2"/>
      <c r="C8" s="2"/>
      <c r="D8" s="2"/>
      <c r="E8" s="2"/>
    </row>
    <row r="10" spans="1:9">
      <c r="D10" s="29" t="s">
        <v>208</v>
      </c>
      <c r="E10" s="30">
        <v>0</v>
      </c>
    </row>
    <row r="11" spans="1:9">
      <c r="D11" s="29" t="s">
        <v>209</v>
      </c>
      <c r="E11" s="31">
        <v>1</v>
      </c>
    </row>
    <row r="12" spans="1:9">
      <c r="A12" s="7"/>
      <c r="B12" s="7" t="s">
        <v>5</v>
      </c>
      <c r="C12" s="7" t="s">
        <v>6</v>
      </c>
      <c r="D12" s="7" t="s">
        <v>7</v>
      </c>
      <c r="E12" s="7"/>
      <c r="F12" s="7" t="s">
        <v>8</v>
      </c>
    </row>
    <row r="13" spans="1:9" ht="30" customHeight="1">
      <c r="A13" s="8"/>
      <c r="B13" s="9" t="s">
        <v>9</v>
      </c>
      <c r="C13" s="10" t="s">
        <v>11</v>
      </c>
      <c r="D13" s="11" t="s">
        <v>12</v>
      </c>
      <c r="E13" s="12" t="s">
        <v>10</v>
      </c>
      <c r="F13" s="13">
        <f>ROUND(((Дилерские_цены!F8/100)*(100-$E$10)*$E$11),VLOOKUP(((Дилерские_цены!F8/100)*(100-$E$11)*$E$11),$H$1:$I$3,2,TRUE))</f>
        <v>5988</v>
      </c>
    </row>
    <row r="14" spans="1:9" ht="30" customHeight="1">
      <c r="A14" s="8"/>
      <c r="B14" s="14" t="s">
        <v>13</v>
      </c>
      <c r="C14" s="15" t="s">
        <v>14</v>
      </c>
      <c r="D14" s="16" t="s">
        <v>12</v>
      </c>
      <c r="E14" s="17" t="s">
        <v>10</v>
      </c>
      <c r="F14" s="18">
        <f>ROUND(((Дилерские_цены!F9/100)*(100-$E$10)*$E$11),VLOOKUP(((Дилерские_цены!F9/100)*(100-$E$11)*$E$11),$H$1:$I$3,2,TRUE))</f>
        <v>8972</v>
      </c>
    </row>
    <row r="15" spans="1:9" ht="30" customHeight="1">
      <c r="A15" s="8"/>
      <c r="B15" s="19" t="s">
        <v>15</v>
      </c>
      <c r="C15" s="10" t="s">
        <v>17</v>
      </c>
      <c r="D15" s="11" t="s">
        <v>18</v>
      </c>
      <c r="E15" s="12" t="s">
        <v>16</v>
      </c>
      <c r="F15" s="20">
        <f>ROUND(((Дилерские_цены!F10/100)*(100-$E$10)*$E$11),VLOOKUP(((Дилерские_цены!F10/100)*(100-$E$11)*$E$11),$H$1:$I$3,2,TRUE))</f>
        <v>1441</v>
      </c>
    </row>
    <row r="16" spans="1:9">
      <c r="A16" s="8"/>
      <c r="B16" s="8"/>
      <c r="C16" s="10" t="s">
        <v>19</v>
      </c>
      <c r="D16" s="11" t="s">
        <v>20</v>
      </c>
      <c r="E16" s="21"/>
      <c r="F16" s="22"/>
    </row>
    <row r="17" spans="1:6">
      <c r="A17" s="8"/>
      <c r="B17" s="8"/>
      <c r="C17" s="10" t="s">
        <v>21</v>
      </c>
      <c r="D17" s="11" t="s">
        <v>22</v>
      </c>
      <c r="E17" s="21"/>
      <c r="F17" s="13">
        <f>ROUND(((Дилерские_цены!F12/100)*(100-$E$10)*$E$11),VLOOKUP(((Дилерские_цены!F12/100)*(100-$E$11)*$E$11),$H$1:$I$3,2,TRUE))</f>
        <v>2077</v>
      </c>
    </row>
    <row r="18" spans="1:6">
      <c r="A18" s="8"/>
      <c r="B18" s="8"/>
      <c r="C18" s="10" t="s">
        <v>23</v>
      </c>
      <c r="D18" s="11" t="s">
        <v>24</v>
      </c>
      <c r="E18" s="21"/>
      <c r="F18" s="13">
        <f>ROUND(((Дилерские_цены!F13/100)*(100-$E$10)*$E$11),VLOOKUP(((Дилерские_цены!F13/100)*(100-$E$11)*$E$11),$H$1:$I$3,2,TRUE))</f>
        <v>2316</v>
      </c>
    </row>
    <row r="19" spans="1:6">
      <c r="A19" s="8"/>
      <c r="B19" s="8"/>
      <c r="C19" s="10" t="s">
        <v>25</v>
      </c>
      <c r="D19" s="11" t="s">
        <v>26</v>
      </c>
      <c r="E19" s="21"/>
      <c r="F19" s="13">
        <f>ROUND(((Дилерские_цены!F14/100)*(100-$E$10)*$E$11),VLOOKUP(((Дилерские_цены!F14/100)*(100-$E$11)*$E$11),$H$1:$I$3,2,TRUE))</f>
        <v>2317</v>
      </c>
    </row>
    <row r="20" spans="1:6" ht="30" customHeight="1">
      <c r="A20" s="8"/>
      <c r="B20" s="23" t="s">
        <v>27</v>
      </c>
      <c r="C20" s="15" t="s">
        <v>28</v>
      </c>
      <c r="D20" s="16" t="s">
        <v>18</v>
      </c>
      <c r="E20" s="17" t="s">
        <v>10</v>
      </c>
      <c r="F20" s="24">
        <f>ROUND(((Дилерские_цены!F15/100)*(100-$E$10)*$E$11),VLOOKUP(((Дилерские_цены!F15/100)*(100-$E$11)*$E$11),$H$1:$I$3,2,TRUE))</f>
        <v>722</v>
      </c>
    </row>
    <row r="21" spans="1:6">
      <c r="A21" s="8"/>
      <c r="B21" s="8"/>
      <c r="C21" s="15" t="s">
        <v>29</v>
      </c>
      <c r="D21" s="16" t="s">
        <v>20</v>
      </c>
      <c r="E21" s="25"/>
      <c r="F21" s="22"/>
    </row>
    <row r="22" spans="1:6">
      <c r="A22" s="8"/>
      <c r="B22" s="8"/>
      <c r="C22" s="15" t="s">
        <v>30</v>
      </c>
      <c r="D22" s="16" t="s">
        <v>22</v>
      </c>
      <c r="E22" s="25"/>
      <c r="F22" s="22"/>
    </row>
    <row r="23" spans="1:6">
      <c r="A23" s="8"/>
      <c r="B23" s="8"/>
      <c r="C23" s="15" t="s">
        <v>31</v>
      </c>
      <c r="D23" s="16" t="s">
        <v>24</v>
      </c>
      <c r="E23" s="25"/>
      <c r="F23" s="22"/>
    </row>
    <row r="24" spans="1:6">
      <c r="A24" s="8"/>
      <c r="B24" s="8"/>
      <c r="C24" s="15" t="s">
        <v>32</v>
      </c>
      <c r="D24" s="16" t="s">
        <v>26</v>
      </c>
      <c r="E24" s="25"/>
      <c r="F24" s="22"/>
    </row>
    <row r="25" spans="1:6" ht="30" customHeight="1">
      <c r="A25" s="8"/>
      <c r="B25" s="19" t="s">
        <v>33</v>
      </c>
      <c r="C25" s="10" t="s">
        <v>34</v>
      </c>
      <c r="D25" s="11" t="s">
        <v>18</v>
      </c>
      <c r="E25" s="12" t="s">
        <v>10</v>
      </c>
      <c r="F25" s="20">
        <f>ROUND(((Дилерские_цены!F20/100)*(100-$E$10)*$E$11),VLOOKUP(((Дилерские_цены!F20/100)*(100-$E$11)*$E$11),$H$1:$I$3,2,TRUE))</f>
        <v>1027</v>
      </c>
    </row>
    <row r="26" spans="1:6">
      <c r="A26" s="8"/>
      <c r="B26" s="8"/>
      <c r="C26" s="10" t="s">
        <v>35</v>
      </c>
      <c r="D26" s="11" t="s">
        <v>20</v>
      </c>
      <c r="E26" s="21"/>
      <c r="F26" s="22"/>
    </row>
    <row r="27" spans="1:6">
      <c r="A27" s="8"/>
      <c r="B27" s="8"/>
      <c r="C27" s="10" t="s">
        <v>36</v>
      </c>
      <c r="D27" s="11" t="s">
        <v>22</v>
      </c>
      <c r="E27" s="21"/>
      <c r="F27" s="22"/>
    </row>
    <row r="28" spans="1:6">
      <c r="A28" s="8"/>
      <c r="B28" s="8"/>
      <c r="C28" s="10" t="s">
        <v>37</v>
      </c>
      <c r="D28" s="11" t="s">
        <v>24</v>
      </c>
      <c r="E28" s="21"/>
      <c r="F28" s="22"/>
    </row>
    <row r="29" spans="1:6">
      <c r="A29" s="8"/>
      <c r="B29" s="8"/>
      <c r="C29" s="10" t="s">
        <v>38</v>
      </c>
      <c r="D29" s="11" t="s">
        <v>26</v>
      </c>
      <c r="E29" s="21"/>
      <c r="F29" s="22"/>
    </row>
    <row r="30" spans="1:6" ht="30" customHeight="1">
      <c r="A30" s="8"/>
      <c r="B30" s="23" t="s">
        <v>39</v>
      </c>
      <c r="C30" s="15" t="s">
        <v>40</v>
      </c>
      <c r="D30" s="16" t="s">
        <v>18</v>
      </c>
      <c r="E30" s="17" t="s">
        <v>10</v>
      </c>
      <c r="F30" s="24">
        <f>ROUND(((Дилерские_цены!F25/100)*(100-$E$10)*$E$11),VLOOKUP(((Дилерские_цены!F25/100)*(100-$E$11)*$E$11),$H$1:$I$3,2,TRUE))</f>
        <v>1254</v>
      </c>
    </row>
    <row r="31" spans="1:6">
      <c r="A31" s="8"/>
      <c r="B31" s="8"/>
      <c r="C31" s="15" t="s">
        <v>41</v>
      </c>
      <c r="D31" s="16" t="s">
        <v>20</v>
      </c>
      <c r="E31" s="25"/>
      <c r="F31" s="22"/>
    </row>
    <row r="32" spans="1:6">
      <c r="A32" s="8"/>
      <c r="B32" s="8"/>
      <c r="C32" s="15" t="s">
        <v>42</v>
      </c>
      <c r="D32" s="16" t="s">
        <v>22</v>
      </c>
      <c r="E32" s="25"/>
      <c r="F32" s="22"/>
    </row>
    <row r="33" spans="1:6">
      <c r="A33" s="8"/>
      <c r="B33" s="8"/>
      <c r="C33" s="15" t="s">
        <v>43</v>
      </c>
      <c r="D33" s="16" t="s">
        <v>24</v>
      </c>
      <c r="E33" s="25"/>
      <c r="F33" s="22"/>
    </row>
    <row r="34" spans="1:6">
      <c r="A34" s="8"/>
      <c r="B34" s="8"/>
      <c r="C34" s="15" t="s">
        <v>44</v>
      </c>
      <c r="D34" s="16" t="s">
        <v>26</v>
      </c>
      <c r="E34" s="25"/>
      <c r="F34" s="22"/>
    </row>
    <row r="35" spans="1:6" ht="30" customHeight="1">
      <c r="A35" s="8"/>
      <c r="B35" s="19" t="s">
        <v>45</v>
      </c>
      <c r="C35" s="10" t="s">
        <v>46</v>
      </c>
      <c r="D35" s="11" t="s">
        <v>47</v>
      </c>
      <c r="E35" s="12" t="s">
        <v>16</v>
      </c>
      <c r="F35" s="13">
        <f>ROUND(((Дилерские_цены!F30/100)*(100-$E$10)*$E$11),VLOOKUP(((Дилерские_цены!F30/100)*(100-$E$11)*$E$11),$H$1:$I$3,2,TRUE))</f>
        <v>508</v>
      </c>
    </row>
    <row r="36" spans="1:6">
      <c r="A36" s="8"/>
      <c r="B36" s="8"/>
      <c r="C36" s="10" t="s">
        <v>48</v>
      </c>
      <c r="D36" s="11" t="s">
        <v>49</v>
      </c>
      <c r="E36" s="21"/>
      <c r="F36" s="20">
        <f>ROUND(((Дилерские_цены!F31/100)*(100-$E$10)*$E$11),VLOOKUP(((Дилерские_цены!F31/100)*(100-$E$11)*$E$11),$H$1:$I$3,2,TRUE))</f>
        <v>578</v>
      </c>
    </row>
    <row r="37" spans="1:6">
      <c r="A37" s="8"/>
      <c r="B37" s="8"/>
      <c r="C37" s="10" t="s">
        <v>50</v>
      </c>
      <c r="D37" s="11" t="s">
        <v>18</v>
      </c>
      <c r="E37" s="21"/>
      <c r="F37" s="22"/>
    </row>
    <row r="38" spans="1:6">
      <c r="A38" s="8"/>
      <c r="B38" s="8"/>
      <c r="C38" s="10" t="s">
        <v>51</v>
      </c>
      <c r="D38" s="11" t="s">
        <v>24</v>
      </c>
      <c r="E38" s="21"/>
      <c r="F38" s="13">
        <f>ROUND(((Дилерские_цены!F33/100)*(100-$E$10)*$E$11),VLOOKUP(((Дилерские_цены!F33/100)*(100-$E$11)*$E$11),$H$1:$I$3,2,TRUE))</f>
        <v>629</v>
      </c>
    </row>
    <row r="39" spans="1:6" ht="30" customHeight="1">
      <c r="A39" s="26"/>
      <c r="B39" s="14" t="s">
        <v>52</v>
      </c>
      <c r="C39" s="15" t="s">
        <v>53</v>
      </c>
      <c r="D39" s="16" t="s">
        <v>47</v>
      </c>
      <c r="E39" s="17" t="s">
        <v>10</v>
      </c>
      <c r="F39" s="18">
        <f>ROUND(((Дилерские_цены!F34/100)*(100-$E$10)*$E$11),VLOOKUP(((Дилерские_цены!F34/100)*(100-$E$11)*$E$11),$H$1:$I$3,2,TRUE))</f>
        <v>3.3</v>
      </c>
    </row>
    <row r="40" spans="1:6" ht="30" customHeight="1">
      <c r="A40" s="26"/>
      <c r="B40" s="9" t="s">
        <v>54</v>
      </c>
      <c r="C40" s="10" t="s">
        <v>55</v>
      </c>
      <c r="D40" s="11" t="s">
        <v>47</v>
      </c>
      <c r="E40" s="12" t="s">
        <v>10</v>
      </c>
      <c r="F40" s="13">
        <f>ROUND(((Дилерские_цены!F35/100)*(100-$E$10)*$E$11),VLOOKUP(((Дилерские_цены!F35/100)*(100-$E$11)*$E$11),$H$1:$I$3,2,TRUE))</f>
        <v>15</v>
      </c>
    </row>
    <row r="41" spans="1:6" ht="30" customHeight="1">
      <c r="A41" s="26"/>
      <c r="B41" s="14" t="s">
        <v>56</v>
      </c>
      <c r="C41" s="15" t="s">
        <v>57</v>
      </c>
      <c r="D41" s="16" t="s">
        <v>47</v>
      </c>
      <c r="E41" s="17" t="s">
        <v>10</v>
      </c>
      <c r="F41" s="18">
        <f>ROUND(((Дилерские_цены!F36/100)*(100-$E$10)*$E$11),VLOOKUP(((Дилерские_цены!F36/100)*(100-$E$11)*$E$11),$H$1:$I$3,2,TRUE))</f>
        <v>1.1000000000000001</v>
      </c>
    </row>
    <row r="42" spans="1:6" ht="30" customHeight="1">
      <c r="A42" s="26"/>
      <c r="B42" s="9" t="s">
        <v>58</v>
      </c>
      <c r="C42" s="10" t="s">
        <v>59</v>
      </c>
      <c r="D42" s="11" t="s">
        <v>47</v>
      </c>
      <c r="E42" s="12" t="s">
        <v>10</v>
      </c>
      <c r="F42" s="13">
        <f>ROUND(((Дилерские_цены!F37/100)*(100-$E$10)*$E$11),VLOOKUP(((Дилерские_цены!F37/100)*(100-$E$11)*$E$11),$H$1:$I$3,2,TRUE))</f>
        <v>3.5</v>
      </c>
    </row>
    <row r="43" spans="1:6" ht="30" customHeight="1">
      <c r="A43" s="8"/>
      <c r="B43" s="23" t="s">
        <v>60</v>
      </c>
      <c r="C43" s="15" t="s">
        <v>61</v>
      </c>
      <c r="D43" s="16" t="s">
        <v>49</v>
      </c>
      <c r="E43" s="17" t="s">
        <v>10</v>
      </c>
      <c r="F43" s="24">
        <f>ROUND(((Дилерские_цены!F38/100)*(100-$E$10)*$E$11),VLOOKUP(((Дилерские_цены!F38/100)*(100-$E$11)*$E$11),$H$1:$I$3,2,TRUE))</f>
        <v>522</v>
      </c>
    </row>
    <row r="44" spans="1:6">
      <c r="A44" s="8"/>
      <c r="B44" s="8"/>
      <c r="C44" s="15" t="s">
        <v>62</v>
      </c>
      <c r="D44" s="16" t="s">
        <v>18</v>
      </c>
      <c r="E44" s="25"/>
      <c r="F44" s="22"/>
    </row>
    <row r="45" spans="1:6">
      <c r="A45" s="8"/>
      <c r="B45" s="8"/>
      <c r="C45" s="15" t="s">
        <v>63</v>
      </c>
      <c r="D45" s="16" t="s">
        <v>24</v>
      </c>
      <c r="E45" s="25"/>
      <c r="F45" s="22"/>
    </row>
    <row r="46" spans="1:6" ht="30" customHeight="1">
      <c r="A46" s="8"/>
      <c r="B46" s="19" t="s">
        <v>64</v>
      </c>
      <c r="C46" s="10" t="s">
        <v>65</v>
      </c>
      <c r="D46" s="11" t="s">
        <v>66</v>
      </c>
      <c r="E46" s="12" t="s">
        <v>10</v>
      </c>
      <c r="F46" s="13">
        <f>ROUND(((Дилерские_цены!F41/100)*(100-$E$10)*$E$11),VLOOKUP(((Дилерские_цены!F41/100)*(100-$E$11)*$E$11),$H$1:$I$3,2,TRUE))</f>
        <v>2126</v>
      </c>
    </row>
    <row r="47" spans="1:6">
      <c r="A47" s="8"/>
      <c r="B47" s="8"/>
      <c r="C47" s="10" t="s">
        <v>67</v>
      </c>
      <c r="D47" s="11" t="s">
        <v>18</v>
      </c>
      <c r="E47" s="21"/>
      <c r="F47" s="20">
        <f>ROUND(((Дилерские_цены!F42/100)*(100-$E$10)*$E$11),VLOOKUP(((Дилерские_цены!F42/100)*(100-$E$11)*$E$11),$H$1:$I$3,2,TRUE))</f>
        <v>3274</v>
      </c>
    </row>
    <row r="48" spans="1:6">
      <c r="A48" s="8"/>
      <c r="B48" s="8"/>
      <c r="C48" s="10" t="s">
        <v>68</v>
      </c>
      <c r="D48" s="11" t="s">
        <v>20</v>
      </c>
      <c r="E48" s="21"/>
      <c r="F48" s="22"/>
    </row>
    <row r="49" spans="1:6">
      <c r="A49" s="8"/>
      <c r="B49" s="8"/>
      <c r="C49" s="10" t="s">
        <v>69</v>
      </c>
      <c r="D49" s="11" t="s">
        <v>12</v>
      </c>
      <c r="E49" s="21"/>
      <c r="F49" s="20">
        <f>ROUND(((Дилерские_цены!F44/100)*(100-$E$10)*$E$11),VLOOKUP(((Дилерские_цены!F44/100)*(100-$E$11)*$E$11),$H$1:$I$3,2,TRUE))</f>
        <v>3736</v>
      </c>
    </row>
    <row r="50" spans="1:6">
      <c r="A50" s="8"/>
      <c r="B50" s="8"/>
      <c r="C50" s="10" t="s">
        <v>70</v>
      </c>
      <c r="D50" s="11" t="s">
        <v>22</v>
      </c>
      <c r="E50" s="21"/>
      <c r="F50" s="22"/>
    </row>
    <row r="51" spans="1:6">
      <c r="A51" s="8"/>
      <c r="B51" s="8"/>
      <c r="C51" s="10" t="s">
        <v>71</v>
      </c>
      <c r="D51" s="11" t="s">
        <v>24</v>
      </c>
      <c r="E51" s="21"/>
      <c r="F51" s="22"/>
    </row>
    <row r="52" spans="1:6">
      <c r="A52" s="8"/>
      <c r="B52" s="8"/>
      <c r="C52" s="10" t="s">
        <v>72</v>
      </c>
      <c r="D52" s="11" t="s">
        <v>26</v>
      </c>
      <c r="E52" s="21"/>
      <c r="F52" s="22"/>
    </row>
    <row r="53" spans="1:6" ht="30" customHeight="1">
      <c r="A53" s="8"/>
      <c r="B53" s="23" t="s">
        <v>73</v>
      </c>
      <c r="C53" s="15" t="s">
        <v>74</v>
      </c>
      <c r="D53" s="16" t="s">
        <v>18</v>
      </c>
      <c r="E53" s="17" t="s">
        <v>10</v>
      </c>
      <c r="F53" s="24">
        <f>ROUND(((Дилерские_цены!F48/100)*(100-$E$10)*$E$11),VLOOKUP(((Дилерские_цены!F48/100)*(100-$E$11)*$E$11),$H$1:$I$3,2,TRUE))</f>
        <v>4497</v>
      </c>
    </row>
    <row r="54" spans="1:6">
      <c r="A54" s="8"/>
      <c r="B54" s="8"/>
      <c r="C54" s="15" t="s">
        <v>75</v>
      </c>
      <c r="D54" s="16" t="s">
        <v>20</v>
      </c>
      <c r="E54" s="25"/>
      <c r="F54" s="22"/>
    </row>
    <row r="55" spans="1:6">
      <c r="A55" s="8"/>
      <c r="B55" s="8"/>
      <c r="C55" s="15" t="s">
        <v>76</v>
      </c>
      <c r="D55" s="16" t="s">
        <v>12</v>
      </c>
      <c r="E55" s="25"/>
      <c r="F55" s="24">
        <f>ROUND(((Дилерские_цены!F50/100)*(100-$E$10)*$E$11),VLOOKUP(((Дилерские_цены!F50/100)*(100-$E$11)*$E$11),$H$1:$I$3,2,TRUE))</f>
        <v>4894</v>
      </c>
    </row>
    <row r="56" spans="1:6">
      <c r="A56" s="8"/>
      <c r="B56" s="8"/>
      <c r="C56" s="15" t="s">
        <v>77</v>
      </c>
      <c r="D56" s="16" t="s">
        <v>22</v>
      </c>
      <c r="E56" s="25"/>
      <c r="F56" s="22"/>
    </row>
    <row r="57" spans="1:6">
      <c r="A57" s="8"/>
      <c r="B57" s="8"/>
      <c r="C57" s="15" t="s">
        <v>78</v>
      </c>
      <c r="D57" s="16" t="s">
        <v>24</v>
      </c>
      <c r="E57" s="25"/>
      <c r="F57" s="22"/>
    </row>
    <row r="58" spans="1:6">
      <c r="A58" s="8"/>
      <c r="B58" s="8"/>
      <c r="C58" s="15" t="s">
        <v>79</v>
      </c>
      <c r="D58" s="16" t="s">
        <v>26</v>
      </c>
      <c r="E58" s="25"/>
      <c r="F58" s="22"/>
    </row>
    <row r="59" spans="1:6" ht="30" customHeight="1">
      <c r="A59" s="8"/>
      <c r="B59" s="19" t="s">
        <v>80</v>
      </c>
      <c r="C59" s="10" t="s">
        <v>81</v>
      </c>
      <c r="D59" s="11" t="s">
        <v>66</v>
      </c>
      <c r="E59" s="12" t="s">
        <v>10</v>
      </c>
      <c r="F59" s="13">
        <f>ROUND(((Дилерские_цены!F54/100)*(100-$E$10)*$E$11),VLOOKUP(((Дилерские_цены!F54/100)*(100-$E$11)*$E$11),$H$1:$I$3,2,TRUE))</f>
        <v>420</v>
      </c>
    </row>
    <row r="60" spans="1:6">
      <c r="A60" s="8"/>
      <c r="B60" s="8"/>
      <c r="C60" s="10" t="s">
        <v>82</v>
      </c>
      <c r="D60" s="11" t="s">
        <v>18</v>
      </c>
      <c r="E60" s="21"/>
      <c r="F60" s="20">
        <f>ROUND(((Дилерские_цены!F55/100)*(100-$E$10)*$E$11),VLOOKUP(((Дилерские_цены!F55/100)*(100-$E$11)*$E$11),$H$1:$I$3,2,TRUE))</f>
        <v>2778</v>
      </c>
    </row>
    <row r="61" spans="1:6">
      <c r="A61" s="8"/>
      <c r="B61" s="8"/>
      <c r="C61" s="10" t="s">
        <v>83</v>
      </c>
      <c r="D61" s="11" t="s">
        <v>20</v>
      </c>
      <c r="E61" s="21"/>
      <c r="F61" s="22"/>
    </row>
    <row r="62" spans="1:6">
      <c r="A62" s="8"/>
      <c r="B62" s="8"/>
      <c r="C62" s="10" t="s">
        <v>84</v>
      </c>
      <c r="D62" s="11" t="s">
        <v>12</v>
      </c>
      <c r="E62" s="21"/>
      <c r="F62" s="20">
        <f>ROUND(((Дилерские_цены!F57/100)*(100-$E$10)*$E$11),VLOOKUP(((Дилерские_цены!F57/100)*(100-$E$11)*$E$11),$H$1:$I$3,2,TRUE))</f>
        <v>3274</v>
      </c>
    </row>
    <row r="63" spans="1:6">
      <c r="A63" s="8"/>
      <c r="B63" s="8"/>
      <c r="C63" s="10" t="s">
        <v>85</v>
      </c>
      <c r="D63" s="11" t="s">
        <v>22</v>
      </c>
      <c r="E63" s="21"/>
      <c r="F63" s="22"/>
    </row>
    <row r="64" spans="1:6">
      <c r="A64" s="8"/>
      <c r="B64" s="8"/>
      <c r="C64" s="10" t="s">
        <v>86</v>
      </c>
      <c r="D64" s="11" t="s">
        <v>24</v>
      </c>
      <c r="E64" s="21"/>
      <c r="F64" s="22"/>
    </row>
    <row r="65" spans="1:6" ht="45" customHeight="1">
      <c r="A65" s="8"/>
      <c r="B65" s="23" t="s">
        <v>87</v>
      </c>
      <c r="C65" s="15" t="s">
        <v>88</v>
      </c>
      <c r="D65" s="16" t="s">
        <v>66</v>
      </c>
      <c r="E65" s="17" t="s">
        <v>10</v>
      </c>
      <c r="F65" s="18">
        <f>ROUND(((Дилерские_цены!F60/100)*(100-$E$10)*$E$11),VLOOKUP(((Дилерские_цены!F60/100)*(100-$E$11)*$E$11),$H$1:$I$3,2,TRUE))</f>
        <v>210</v>
      </c>
    </row>
    <row r="66" spans="1:6">
      <c r="A66" s="8"/>
      <c r="B66" s="8"/>
      <c r="C66" s="15" t="s">
        <v>89</v>
      </c>
      <c r="D66" s="16" t="s">
        <v>18</v>
      </c>
      <c r="E66" s="25"/>
      <c r="F66" s="24">
        <f>ROUND(((Дилерские_цены!F61/100)*(100-$E$10)*$E$11),VLOOKUP(((Дилерские_цены!F61/100)*(100-$E$11)*$E$11),$H$1:$I$3,2,TRUE))</f>
        <v>1257</v>
      </c>
    </row>
    <row r="67" spans="1:6">
      <c r="A67" s="8"/>
      <c r="B67" s="8"/>
      <c r="C67" s="15" t="s">
        <v>90</v>
      </c>
      <c r="D67" s="16" t="s">
        <v>12</v>
      </c>
      <c r="E67" s="25"/>
      <c r="F67" s="22"/>
    </row>
    <row r="68" spans="1:6">
      <c r="A68" s="8"/>
      <c r="B68" s="8"/>
      <c r="C68" s="15" t="s">
        <v>91</v>
      </c>
      <c r="D68" s="16" t="s">
        <v>20</v>
      </c>
      <c r="E68" s="25"/>
      <c r="F68" s="22"/>
    </row>
    <row r="69" spans="1:6">
      <c r="A69" s="8"/>
      <c r="B69" s="8"/>
      <c r="C69" s="15" t="s">
        <v>92</v>
      </c>
      <c r="D69" s="16" t="s">
        <v>22</v>
      </c>
      <c r="E69" s="25"/>
      <c r="F69" s="24">
        <f>ROUND(((Дилерские_цены!F64/100)*(100-$E$10)*$E$11),VLOOKUP(((Дилерские_цены!F64/100)*(100-$E$11)*$E$11),$H$1:$I$3,2,TRUE))</f>
        <v>1455</v>
      </c>
    </row>
    <row r="70" spans="1:6">
      <c r="A70" s="8"/>
      <c r="B70" s="8"/>
      <c r="C70" s="15" t="s">
        <v>93</v>
      </c>
      <c r="D70" s="16" t="s">
        <v>24</v>
      </c>
      <c r="E70" s="25"/>
      <c r="F70" s="22"/>
    </row>
    <row r="71" spans="1:6" ht="30" customHeight="1">
      <c r="A71" s="8"/>
      <c r="B71" s="19" t="s">
        <v>94</v>
      </c>
      <c r="C71" s="10" t="s">
        <v>95</v>
      </c>
      <c r="D71" s="11" t="s">
        <v>18</v>
      </c>
      <c r="E71" s="12" t="s">
        <v>10</v>
      </c>
      <c r="F71" s="20">
        <f>ROUND(((Дилерские_цены!F66/100)*(100-$E$10)*$E$11),VLOOKUP(((Дилерские_цены!F66/100)*(100-$E$11)*$E$11),$H$1:$I$3,2,TRUE))</f>
        <v>1158</v>
      </c>
    </row>
    <row r="72" spans="1:6">
      <c r="A72" s="8"/>
      <c r="B72" s="8"/>
      <c r="C72" s="10" t="s">
        <v>96</v>
      </c>
      <c r="D72" s="11" t="s">
        <v>20</v>
      </c>
      <c r="E72" s="21"/>
      <c r="F72" s="22"/>
    </row>
    <row r="73" spans="1:6">
      <c r="A73" s="8"/>
      <c r="B73" s="8"/>
      <c r="C73" s="10" t="s">
        <v>97</v>
      </c>
      <c r="D73" s="11" t="s">
        <v>22</v>
      </c>
      <c r="E73" s="21"/>
      <c r="F73" s="20">
        <f>ROUND(((Дилерские_цены!F68/100)*(100-$E$10)*$E$11),VLOOKUP(((Дилерские_цены!F68/100)*(100-$E$11)*$E$11),$H$1:$I$3,2,TRUE))</f>
        <v>1290</v>
      </c>
    </row>
    <row r="74" spans="1:6">
      <c r="A74" s="8"/>
      <c r="B74" s="8"/>
      <c r="C74" s="10" t="s">
        <v>98</v>
      </c>
      <c r="D74" s="11" t="s">
        <v>24</v>
      </c>
      <c r="E74" s="21"/>
      <c r="F74" s="22"/>
    </row>
    <row r="75" spans="1:6" ht="30" customHeight="1">
      <c r="A75" s="8"/>
      <c r="B75" s="23" t="s">
        <v>99</v>
      </c>
      <c r="C75" s="15" t="s">
        <v>100</v>
      </c>
      <c r="D75" s="16" t="s">
        <v>18</v>
      </c>
      <c r="E75" s="17" t="s">
        <v>10</v>
      </c>
      <c r="F75" s="24">
        <f>ROUND(((Дилерские_цены!F70/100)*(100-$E$10)*$E$11),VLOOKUP(((Дилерские_цены!F70/100)*(100-$E$11)*$E$11),$H$1:$I$3,2,TRUE))</f>
        <v>2960</v>
      </c>
    </row>
    <row r="76" spans="1:6">
      <c r="A76" s="8"/>
      <c r="B76" s="8"/>
      <c r="C76" s="15" t="s">
        <v>101</v>
      </c>
      <c r="D76" s="16" t="s">
        <v>20</v>
      </c>
      <c r="E76" s="25"/>
      <c r="F76" s="22"/>
    </row>
    <row r="77" spans="1:6">
      <c r="A77" s="8"/>
      <c r="B77" s="8"/>
      <c r="C77" s="15" t="s">
        <v>102</v>
      </c>
      <c r="D77" s="16" t="s">
        <v>22</v>
      </c>
      <c r="E77" s="25"/>
      <c r="F77" s="22"/>
    </row>
    <row r="78" spans="1:6">
      <c r="A78" s="8"/>
      <c r="B78" s="8"/>
      <c r="C78" s="15" t="s">
        <v>103</v>
      </c>
      <c r="D78" s="16" t="s">
        <v>24</v>
      </c>
      <c r="E78" s="25"/>
      <c r="F78" s="22"/>
    </row>
    <row r="79" spans="1:6" ht="30" customHeight="1">
      <c r="A79" s="8"/>
      <c r="B79" s="19" t="s">
        <v>104</v>
      </c>
      <c r="C79" s="10" t="s">
        <v>105</v>
      </c>
      <c r="D79" s="11" t="s">
        <v>18</v>
      </c>
      <c r="E79" s="12" t="s">
        <v>10</v>
      </c>
      <c r="F79" s="20">
        <f>ROUND(((Дилерские_цены!F74/100)*(100-$E$10)*$E$11),VLOOKUP(((Дилерские_цены!F74/100)*(100-$E$11)*$E$11),$H$1:$I$3,2,TRUE))</f>
        <v>3354</v>
      </c>
    </row>
    <row r="80" spans="1:6">
      <c r="A80" s="8"/>
      <c r="B80" s="8"/>
      <c r="C80" s="10" t="s">
        <v>106</v>
      </c>
      <c r="D80" s="11" t="s">
        <v>20</v>
      </c>
      <c r="E80" s="21"/>
      <c r="F80" s="22"/>
    </row>
    <row r="81" spans="1:6">
      <c r="A81" s="8"/>
      <c r="B81" s="8"/>
      <c r="C81" s="10" t="s">
        <v>107</v>
      </c>
      <c r="D81" s="11" t="s">
        <v>22</v>
      </c>
      <c r="E81" s="21"/>
      <c r="F81" s="22"/>
    </row>
    <row r="82" spans="1:6">
      <c r="A82" s="8"/>
      <c r="B82" s="8"/>
      <c r="C82" s="10" t="s">
        <v>108</v>
      </c>
      <c r="D82" s="11" t="s">
        <v>24</v>
      </c>
      <c r="E82" s="21"/>
      <c r="F82" s="22"/>
    </row>
    <row r="83" spans="1:6" ht="30" customHeight="1">
      <c r="A83" s="8"/>
      <c r="B83" s="23" t="s">
        <v>109</v>
      </c>
      <c r="C83" s="15" t="s">
        <v>110</v>
      </c>
      <c r="D83" s="16" t="s">
        <v>47</v>
      </c>
      <c r="E83" s="17" t="s">
        <v>10</v>
      </c>
      <c r="F83" s="24">
        <f>ROUND(((Дилерские_цены!F78/100)*(100-$E$10)*$E$11),VLOOKUP(((Дилерские_цены!F78/100)*(100-$E$11)*$E$11),$H$1:$I$3,2,TRUE))</f>
        <v>0</v>
      </c>
    </row>
    <row r="84" spans="1:6">
      <c r="A84" s="8"/>
      <c r="B84" s="8"/>
      <c r="C84" s="15" t="s">
        <v>111</v>
      </c>
      <c r="D84" s="16" t="s">
        <v>20</v>
      </c>
      <c r="E84" s="25"/>
      <c r="F84" s="22"/>
    </row>
    <row r="85" spans="1:6">
      <c r="A85" s="8"/>
      <c r="B85" s="8"/>
      <c r="C85" s="15" t="s">
        <v>112</v>
      </c>
      <c r="D85" s="16" t="s">
        <v>113</v>
      </c>
      <c r="E85" s="25"/>
      <c r="F85" s="22"/>
    </row>
    <row r="86" spans="1:6">
      <c r="A86" s="8"/>
      <c r="B86" s="8"/>
      <c r="C86" s="15" t="s">
        <v>114</v>
      </c>
      <c r="D86" s="16" t="s">
        <v>115</v>
      </c>
      <c r="E86" s="25"/>
      <c r="F86" s="22"/>
    </row>
    <row r="87" spans="1:6" ht="30" customHeight="1">
      <c r="A87" s="26"/>
      <c r="B87" s="9" t="s">
        <v>116</v>
      </c>
      <c r="C87" s="10" t="s">
        <v>117</v>
      </c>
      <c r="D87" s="11" t="s">
        <v>18</v>
      </c>
      <c r="E87" s="12" t="s">
        <v>10</v>
      </c>
      <c r="F87" s="13">
        <f>ROUND(((Дилерские_цены!F82/100)*(100-$E$10)*$E$11),VLOOKUP(((Дилерские_цены!F82/100)*(100-$E$11)*$E$11),$H$1:$I$3,2,TRUE))</f>
        <v>3428</v>
      </c>
    </row>
    <row r="88" spans="1:6" ht="30" customHeight="1">
      <c r="A88" s="8"/>
      <c r="B88" s="23" t="s">
        <v>118</v>
      </c>
      <c r="C88" s="15" t="s">
        <v>119</v>
      </c>
      <c r="D88" s="16" t="s">
        <v>66</v>
      </c>
      <c r="E88" s="17" t="s">
        <v>10</v>
      </c>
      <c r="F88" s="18">
        <f>ROUND(((Дилерские_цены!F83/100)*(100-$E$10)*$E$11),VLOOKUP(((Дилерские_цены!F83/100)*(100-$E$11)*$E$11),$H$1:$I$3,2,TRUE))</f>
        <v>525</v>
      </c>
    </row>
    <row r="89" spans="1:6">
      <c r="A89" s="8"/>
      <c r="B89" s="8"/>
      <c r="C89" s="15" t="s">
        <v>120</v>
      </c>
      <c r="D89" s="16" t="s">
        <v>18</v>
      </c>
      <c r="E89" s="25"/>
      <c r="F89" s="18">
        <f>ROUND(((Дилерские_цены!F84/100)*(100-$E$10)*$E$11),VLOOKUP(((Дилерские_цены!F84/100)*(100-$E$11)*$E$11),$H$1:$I$3,2,TRUE))</f>
        <v>3829</v>
      </c>
    </row>
    <row r="90" spans="1:6" ht="30" customHeight="1">
      <c r="A90" s="8"/>
      <c r="B90" s="19" t="s">
        <v>121</v>
      </c>
      <c r="C90" s="10" t="s">
        <v>122</v>
      </c>
      <c r="D90" s="11" t="s">
        <v>66</v>
      </c>
      <c r="E90" s="12" t="s">
        <v>10</v>
      </c>
      <c r="F90" s="13">
        <f>ROUND(((Дилерские_цены!F85/100)*(100-$E$10)*$E$11),VLOOKUP(((Дилерские_цены!F85/100)*(100-$E$11)*$E$11),$H$1:$I$3,2,TRUE))</f>
        <v>263</v>
      </c>
    </row>
    <row r="91" spans="1:6">
      <c r="A91" s="8"/>
      <c r="B91" s="8"/>
      <c r="C91" s="10" t="s">
        <v>123</v>
      </c>
      <c r="D91" s="11" t="s">
        <v>18</v>
      </c>
      <c r="E91" s="21"/>
      <c r="F91" s="20">
        <f>ROUND(((Дилерские_цены!F86/100)*(100-$E$10)*$E$11),VLOOKUP(((Дилерские_цены!F86/100)*(100-$E$11)*$E$11),$H$1:$I$3,2,TRUE))</f>
        <v>1555</v>
      </c>
    </row>
    <row r="92" spans="1:6">
      <c r="A92" s="8"/>
      <c r="B92" s="8"/>
      <c r="C92" s="10" t="s">
        <v>124</v>
      </c>
      <c r="D92" s="11" t="s">
        <v>20</v>
      </c>
      <c r="E92" s="21"/>
      <c r="F92" s="22"/>
    </row>
    <row r="93" spans="1:6">
      <c r="A93" s="8"/>
      <c r="B93" s="8"/>
      <c r="C93" s="10" t="s">
        <v>125</v>
      </c>
      <c r="D93" s="11" t="s">
        <v>12</v>
      </c>
      <c r="E93" s="21"/>
      <c r="F93" s="20">
        <f>ROUND(((Дилерские_цены!F88/100)*(100-$E$10)*$E$11),VLOOKUP(((Дилерские_цены!F88/100)*(100-$E$11)*$E$11),$H$1:$I$3,2,TRUE))</f>
        <v>1917</v>
      </c>
    </row>
    <row r="94" spans="1:6">
      <c r="A94" s="8"/>
      <c r="B94" s="8"/>
      <c r="C94" s="10" t="s">
        <v>126</v>
      </c>
      <c r="D94" s="11" t="s">
        <v>22</v>
      </c>
      <c r="E94" s="21"/>
      <c r="F94" s="22"/>
    </row>
    <row r="95" spans="1:6">
      <c r="A95" s="8"/>
      <c r="B95" s="8"/>
      <c r="C95" s="10" t="s">
        <v>127</v>
      </c>
      <c r="D95" s="11" t="s">
        <v>24</v>
      </c>
      <c r="E95" s="21"/>
      <c r="F95" s="22"/>
    </row>
    <row r="96" spans="1:6">
      <c r="A96" s="8"/>
      <c r="B96" s="8"/>
      <c r="C96" s="10" t="s">
        <v>128</v>
      </c>
      <c r="D96" s="11" t="s">
        <v>26</v>
      </c>
      <c r="E96" s="21"/>
      <c r="F96" s="22"/>
    </row>
    <row r="97" spans="1:6" ht="30" customHeight="1">
      <c r="A97" s="8"/>
      <c r="B97" s="23" t="s">
        <v>129</v>
      </c>
      <c r="C97" s="15" t="s">
        <v>130</v>
      </c>
      <c r="D97" s="16" t="s">
        <v>18</v>
      </c>
      <c r="E97" s="17" t="s">
        <v>10</v>
      </c>
      <c r="F97" s="24">
        <f>ROUND(((Дилерские_цены!F92/100)*(100-$E$10)*$E$11),VLOOKUP(((Дилерские_цены!F92/100)*(100-$E$11)*$E$11),$H$1:$I$3,2,TRUE))</f>
        <v>1620</v>
      </c>
    </row>
    <row r="98" spans="1:6">
      <c r="A98" s="8"/>
      <c r="B98" s="8"/>
      <c r="C98" s="15" t="s">
        <v>131</v>
      </c>
      <c r="D98" s="16" t="s">
        <v>20</v>
      </c>
      <c r="E98" s="25"/>
      <c r="F98" s="22"/>
    </row>
    <row r="99" spans="1:6">
      <c r="A99" s="8"/>
      <c r="B99" s="8"/>
      <c r="C99" s="15" t="s">
        <v>132</v>
      </c>
      <c r="D99" s="16" t="s">
        <v>22</v>
      </c>
      <c r="E99" s="25"/>
      <c r="F99" s="24">
        <f>ROUND(((Дилерские_цены!F94/100)*(100-$E$10)*$E$11),VLOOKUP(((Дилерские_цены!F94/100)*(100-$E$11)*$E$11),$H$1:$I$3,2,TRUE))</f>
        <v>1951</v>
      </c>
    </row>
    <row r="100" spans="1:6">
      <c r="A100" s="8"/>
      <c r="B100" s="8"/>
      <c r="C100" s="15" t="s">
        <v>133</v>
      </c>
      <c r="D100" s="16" t="s">
        <v>24</v>
      </c>
      <c r="E100" s="25"/>
      <c r="F100" s="22"/>
    </row>
    <row r="101" spans="1:6" ht="30" customHeight="1">
      <c r="A101" s="8"/>
      <c r="B101" s="19" t="s">
        <v>134</v>
      </c>
      <c r="C101" s="10" t="s">
        <v>135</v>
      </c>
      <c r="D101" s="11" t="s">
        <v>66</v>
      </c>
      <c r="E101" s="12" t="s">
        <v>10</v>
      </c>
      <c r="F101" s="13">
        <f>ROUND(((Дилерские_цены!F96/100)*(100-$E$10)*$E$11),VLOOKUP(((Дилерские_цены!F96/100)*(100-$E$11)*$E$11),$H$1:$I$3,2,TRUE))</f>
        <v>315</v>
      </c>
    </row>
    <row r="102" spans="1:6">
      <c r="A102" s="8"/>
      <c r="B102" s="8"/>
      <c r="C102" s="10" t="s">
        <v>136</v>
      </c>
      <c r="D102" s="11" t="s">
        <v>18</v>
      </c>
      <c r="E102" s="21"/>
      <c r="F102" s="20">
        <f>ROUND(((Дилерские_цены!F97/100)*(100-$E$10)*$E$11),VLOOKUP(((Дилерские_цены!F97/100)*(100-$E$11)*$E$11),$H$1:$I$3,2,TRUE))</f>
        <v>2018</v>
      </c>
    </row>
    <row r="103" spans="1:6">
      <c r="A103" s="8"/>
      <c r="B103" s="8"/>
      <c r="C103" s="10" t="s">
        <v>137</v>
      </c>
      <c r="D103" s="11" t="s">
        <v>20</v>
      </c>
      <c r="E103" s="21"/>
      <c r="F103" s="22"/>
    </row>
    <row r="104" spans="1:6">
      <c r="A104" s="8"/>
      <c r="B104" s="8"/>
      <c r="C104" s="10" t="s">
        <v>138</v>
      </c>
      <c r="D104" s="11" t="s">
        <v>12</v>
      </c>
      <c r="E104" s="21"/>
      <c r="F104" s="20">
        <f>ROUND(((Дилерские_цены!F99/100)*(100-$E$10)*$E$11),VLOOKUP(((Дилерские_цены!F99/100)*(100-$E$11)*$E$11),$H$1:$I$3,2,TRUE))</f>
        <v>2118</v>
      </c>
    </row>
    <row r="105" spans="1:6">
      <c r="A105" s="8"/>
      <c r="B105" s="8"/>
      <c r="C105" s="10" t="s">
        <v>139</v>
      </c>
      <c r="D105" s="11" t="s">
        <v>22</v>
      </c>
      <c r="E105" s="21"/>
      <c r="F105" s="22"/>
    </row>
    <row r="106" spans="1:6">
      <c r="A106" s="8"/>
      <c r="B106" s="8"/>
      <c r="C106" s="10" t="s">
        <v>140</v>
      </c>
      <c r="D106" s="11" t="s">
        <v>24</v>
      </c>
      <c r="E106" s="21"/>
      <c r="F106" s="22"/>
    </row>
    <row r="107" spans="1:6">
      <c r="A107" s="8"/>
      <c r="B107" s="8"/>
      <c r="C107" s="10" t="s">
        <v>141</v>
      </c>
      <c r="D107" s="11" t="s">
        <v>26</v>
      </c>
      <c r="E107" s="21"/>
      <c r="F107" s="22"/>
    </row>
    <row r="108" spans="1:6" ht="30" customHeight="1">
      <c r="A108" s="8"/>
      <c r="B108" s="23" t="s">
        <v>142</v>
      </c>
      <c r="C108" s="15" t="s">
        <v>143</v>
      </c>
      <c r="D108" s="16" t="s">
        <v>18</v>
      </c>
      <c r="E108" s="17" t="s">
        <v>10</v>
      </c>
      <c r="F108" s="24">
        <f>ROUND(((Дилерские_цены!F103/100)*(100-$E$10)*$E$11),VLOOKUP(((Дилерские_цены!F103/100)*(100-$E$11)*$E$11),$H$1:$I$3,2,TRUE))</f>
        <v>2018</v>
      </c>
    </row>
    <row r="109" spans="1:6">
      <c r="A109" s="8"/>
      <c r="B109" s="8"/>
      <c r="C109" s="15" t="s">
        <v>144</v>
      </c>
      <c r="D109" s="16" t="s">
        <v>20</v>
      </c>
      <c r="E109" s="25"/>
      <c r="F109" s="22"/>
    </row>
    <row r="110" spans="1:6">
      <c r="A110" s="8"/>
      <c r="B110" s="8"/>
      <c r="C110" s="15" t="s">
        <v>145</v>
      </c>
      <c r="D110" s="16" t="s">
        <v>12</v>
      </c>
      <c r="E110" s="25"/>
      <c r="F110" s="24">
        <f>ROUND(((Дилерские_цены!F105/100)*(100-$E$10)*$E$11),VLOOKUP(((Дилерские_цены!F105/100)*(100-$E$11)*$E$11),$H$1:$I$3,2,TRUE))</f>
        <v>2118</v>
      </c>
    </row>
    <row r="111" spans="1:6">
      <c r="A111" s="8"/>
      <c r="B111" s="8"/>
      <c r="C111" s="15" t="s">
        <v>146</v>
      </c>
      <c r="D111" s="16" t="s">
        <v>22</v>
      </c>
      <c r="E111" s="25"/>
      <c r="F111" s="22"/>
    </row>
    <row r="112" spans="1:6">
      <c r="A112" s="8"/>
      <c r="B112" s="8"/>
      <c r="C112" s="15" t="s">
        <v>147</v>
      </c>
      <c r="D112" s="16" t="s">
        <v>24</v>
      </c>
      <c r="E112" s="25"/>
      <c r="F112" s="22"/>
    </row>
    <row r="113" spans="1:6">
      <c r="A113" s="8"/>
      <c r="B113" s="8"/>
      <c r="C113" s="15" t="s">
        <v>148</v>
      </c>
      <c r="D113" s="16" t="s">
        <v>26</v>
      </c>
      <c r="E113" s="25"/>
      <c r="F113" s="22"/>
    </row>
    <row r="114" spans="1:6" ht="30" customHeight="1">
      <c r="A114" s="8"/>
      <c r="B114" s="19" t="s">
        <v>149</v>
      </c>
      <c r="C114" s="10" t="s">
        <v>150</v>
      </c>
      <c r="D114" s="11" t="s">
        <v>18</v>
      </c>
      <c r="E114" s="12" t="s">
        <v>10</v>
      </c>
      <c r="F114" s="20">
        <f>ROUND(((Дилерские_цены!F109/100)*(100-$E$10)*$E$11),VLOOKUP(((Дилерские_цены!F109/100)*(100-$E$11)*$E$11),$H$1:$I$3,2,TRUE))</f>
        <v>1604</v>
      </c>
    </row>
    <row r="115" spans="1:6">
      <c r="A115" s="8"/>
      <c r="B115" s="8"/>
      <c r="C115" s="10" t="s">
        <v>151</v>
      </c>
      <c r="D115" s="11" t="s">
        <v>20</v>
      </c>
      <c r="E115" s="21"/>
      <c r="F115" s="22"/>
    </row>
    <row r="116" spans="1:6">
      <c r="A116" s="8"/>
      <c r="B116" s="8"/>
      <c r="C116" s="10" t="s">
        <v>152</v>
      </c>
      <c r="D116" s="11" t="s">
        <v>22</v>
      </c>
      <c r="E116" s="21"/>
      <c r="F116" s="22"/>
    </row>
    <row r="117" spans="1:6">
      <c r="A117" s="8"/>
      <c r="B117" s="8"/>
      <c r="C117" s="10" t="s">
        <v>153</v>
      </c>
      <c r="D117" s="11" t="s">
        <v>24</v>
      </c>
      <c r="E117" s="21"/>
      <c r="F117" s="22"/>
    </row>
    <row r="118" spans="1:6">
      <c r="A118" s="8"/>
      <c r="B118" s="8"/>
      <c r="C118" s="10" t="s">
        <v>154</v>
      </c>
      <c r="D118" s="11" t="s">
        <v>26</v>
      </c>
      <c r="E118" s="21"/>
      <c r="F118" s="22"/>
    </row>
    <row r="119" spans="1:6" ht="30" customHeight="1">
      <c r="A119" s="8"/>
      <c r="B119" s="23" t="s">
        <v>155</v>
      </c>
      <c r="C119" s="15" t="s">
        <v>156</v>
      </c>
      <c r="D119" s="16" t="s">
        <v>66</v>
      </c>
      <c r="E119" s="17" t="s">
        <v>10</v>
      </c>
      <c r="F119" s="18">
        <f>ROUND(((Дилерские_цены!F114/100)*(100-$E$10)*$E$11),VLOOKUP(((Дилерские_цены!F114/100)*(100-$E$11)*$E$11),$H$1:$I$3,2,TRUE))</f>
        <v>210</v>
      </c>
    </row>
    <row r="120" spans="1:6">
      <c r="A120" s="8"/>
      <c r="B120" s="8"/>
      <c r="C120" s="15" t="s">
        <v>157</v>
      </c>
      <c r="D120" s="16" t="s">
        <v>18</v>
      </c>
      <c r="E120" s="25"/>
      <c r="F120" s="24">
        <f>ROUND(((Дилерские_цены!F115/100)*(100-$E$10)*$E$11),VLOOKUP(((Дилерские_цены!F115/100)*(100-$E$11)*$E$11),$H$1:$I$3,2,TRUE))</f>
        <v>1356</v>
      </c>
    </row>
    <row r="121" spans="1:6">
      <c r="A121" s="8"/>
      <c r="B121" s="8"/>
      <c r="C121" s="15" t="s">
        <v>158</v>
      </c>
      <c r="D121" s="16" t="s">
        <v>20</v>
      </c>
      <c r="E121" s="25"/>
      <c r="F121" s="22"/>
    </row>
    <row r="122" spans="1:6">
      <c r="A122" s="8"/>
      <c r="B122" s="8"/>
      <c r="C122" s="15" t="s">
        <v>159</v>
      </c>
      <c r="D122" s="16" t="s">
        <v>12</v>
      </c>
      <c r="E122" s="25"/>
      <c r="F122" s="24">
        <f>ROUND(((Дилерские_цены!F117/100)*(100-$E$10)*$E$11),VLOOKUP(((Дилерские_цены!F117/100)*(100-$E$11)*$E$11),$H$1:$I$3,2,TRUE))</f>
        <v>1687</v>
      </c>
    </row>
    <row r="123" spans="1:6">
      <c r="A123" s="8"/>
      <c r="B123" s="8"/>
      <c r="C123" s="15" t="s">
        <v>160</v>
      </c>
      <c r="D123" s="16" t="s">
        <v>22</v>
      </c>
      <c r="E123" s="25"/>
      <c r="F123" s="22"/>
    </row>
    <row r="124" spans="1:6">
      <c r="A124" s="8"/>
      <c r="B124" s="8"/>
      <c r="C124" s="15" t="s">
        <v>161</v>
      </c>
      <c r="D124" s="16" t="s">
        <v>24</v>
      </c>
      <c r="E124" s="25"/>
      <c r="F124" s="22"/>
    </row>
    <row r="125" spans="1:6">
      <c r="A125" s="8"/>
      <c r="B125" s="8"/>
      <c r="C125" s="15" t="s">
        <v>162</v>
      </c>
      <c r="D125" s="16" t="s">
        <v>26</v>
      </c>
      <c r="E125" s="25"/>
      <c r="F125" s="22"/>
    </row>
    <row r="126" spans="1:6" ht="30" customHeight="1">
      <c r="A126" s="8"/>
      <c r="B126" s="19" t="s">
        <v>163</v>
      </c>
      <c r="C126" s="10" t="s">
        <v>164</v>
      </c>
      <c r="D126" s="11" t="s">
        <v>66</v>
      </c>
      <c r="E126" s="12" t="s">
        <v>10</v>
      </c>
      <c r="F126" s="13">
        <f>ROUND(((Дилерские_цены!F121/100)*(100-$E$10)*$E$11),VLOOKUP(((Дилерские_цены!F121/100)*(100-$E$11)*$E$11),$H$1:$I$3,2,TRUE))</f>
        <v>32</v>
      </c>
    </row>
    <row r="127" spans="1:6">
      <c r="A127" s="8"/>
      <c r="B127" s="8"/>
      <c r="C127" s="10" t="s">
        <v>165</v>
      </c>
      <c r="D127" s="11" t="s">
        <v>18</v>
      </c>
      <c r="E127" s="21"/>
      <c r="F127" s="20">
        <f>ROUND(((Дилерские_цены!F122/100)*(100-$E$10)*$E$11),VLOOKUP(((Дилерские_цены!F122/100)*(100-$E$11)*$E$11),$H$1:$I$3,2,TRUE))</f>
        <v>99</v>
      </c>
    </row>
    <row r="128" spans="1:6">
      <c r="A128" s="8"/>
      <c r="B128" s="8"/>
      <c r="C128" s="10" t="s">
        <v>166</v>
      </c>
      <c r="D128" s="11" t="s">
        <v>12</v>
      </c>
      <c r="E128" s="21"/>
      <c r="F128" s="22"/>
    </row>
    <row r="129" spans="1:6">
      <c r="A129" s="8"/>
      <c r="B129" s="8"/>
      <c r="C129" s="10" t="s">
        <v>167</v>
      </c>
      <c r="D129" s="11" t="s">
        <v>20</v>
      </c>
      <c r="E129" s="21"/>
      <c r="F129" s="22"/>
    </row>
    <row r="130" spans="1:6">
      <c r="A130" s="8"/>
      <c r="B130" s="8"/>
      <c r="C130" s="10" t="s">
        <v>168</v>
      </c>
      <c r="D130" s="11" t="s">
        <v>22</v>
      </c>
      <c r="E130" s="21"/>
      <c r="F130" s="22"/>
    </row>
    <row r="131" spans="1:6">
      <c r="A131" s="8"/>
      <c r="B131" s="8"/>
      <c r="C131" s="10" t="s">
        <v>169</v>
      </c>
      <c r="D131" s="11" t="s">
        <v>24</v>
      </c>
      <c r="E131" s="21"/>
      <c r="F131" s="22"/>
    </row>
    <row r="132" spans="1:6" ht="30" customHeight="1">
      <c r="A132" s="8"/>
      <c r="B132" s="23" t="s">
        <v>170</v>
      </c>
      <c r="C132" s="15" t="s">
        <v>171</v>
      </c>
      <c r="D132" s="16" t="s">
        <v>172</v>
      </c>
      <c r="E132" s="17" t="s">
        <v>10</v>
      </c>
      <c r="F132" s="24">
        <f>ROUND(((Дилерские_цены!F127/100)*(100-$E$10)*$E$11),VLOOKUP(((Дилерские_цены!F127/100)*(100-$E$11)*$E$11),$H$1:$I$3,2,TRUE))</f>
        <v>77</v>
      </c>
    </row>
    <row r="133" spans="1:6">
      <c r="A133" s="8"/>
      <c r="B133" s="8"/>
      <c r="C133" s="15" t="s">
        <v>173</v>
      </c>
      <c r="D133" s="16" t="s">
        <v>18</v>
      </c>
      <c r="E133" s="25"/>
      <c r="F133" s="22"/>
    </row>
    <row r="134" spans="1:6">
      <c r="A134" s="8"/>
      <c r="B134" s="8"/>
      <c r="C134" s="15" t="s">
        <v>174</v>
      </c>
      <c r="D134" s="16" t="s">
        <v>20</v>
      </c>
      <c r="E134" s="25"/>
      <c r="F134" s="22"/>
    </row>
    <row r="135" spans="1:6">
      <c r="A135" s="8"/>
      <c r="B135" s="8"/>
      <c r="C135" s="15" t="s">
        <v>175</v>
      </c>
      <c r="D135" s="16" t="s">
        <v>22</v>
      </c>
      <c r="E135" s="25"/>
      <c r="F135" s="22"/>
    </row>
    <row r="136" spans="1:6">
      <c r="A136" s="8"/>
      <c r="B136" s="8"/>
      <c r="C136" s="15" t="s">
        <v>176</v>
      </c>
      <c r="D136" s="16" t="s">
        <v>26</v>
      </c>
      <c r="E136" s="25"/>
      <c r="F136" s="22"/>
    </row>
    <row r="137" spans="1:6" ht="30" customHeight="1">
      <c r="A137" s="8"/>
      <c r="B137" s="19" t="s">
        <v>177</v>
      </c>
      <c r="C137" s="10" t="s">
        <v>178</v>
      </c>
      <c r="D137" s="11" t="s">
        <v>18</v>
      </c>
      <c r="E137" s="12" t="s">
        <v>10</v>
      </c>
      <c r="F137" s="20">
        <f>ROUND(((Дилерские_цены!F132/100)*(100-$E$10)*$E$11),VLOOKUP(((Дилерские_цены!F132/100)*(100-$E$11)*$E$11),$H$1:$I$3,2,TRUE))</f>
        <v>3208</v>
      </c>
    </row>
    <row r="138" spans="1:6">
      <c r="A138" s="8"/>
      <c r="B138" s="8"/>
      <c r="C138" s="10" t="s">
        <v>179</v>
      </c>
      <c r="D138" s="11" t="s">
        <v>20</v>
      </c>
      <c r="E138" s="21"/>
      <c r="F138" s="22"/>
    </row>
    <row r="139" spans="1:6">
      <c r="A139" s="8"/>
      <c r="B139" s="8"/>
      <c r="C139" s="10" t="s">
        <v>180</v>
      </c>
      <c r="D139" s="11" t="s">
        <v>22</v>
      </c>
      <c r="E139" s="21"/>
      <c r="F139" s="22"/>
    </row>
    <row r="140" spans="1:6">
      <c r="A140" s="8"/>
      <c r="B140" s="8"/>
      <c r="C140" s="10" t="s">
        <v>181</v>
      </c>
      <c r="D140" s="11" t="s">
        <v>24</v>
      </c>
      <c r="E140" s="21"/>
      <c r="F140" s="22"/>
    </row>
    <row r="141" spans="1:6">
      <c r="A141" s="8"/>
      <c r="B141" s="8"/>
      <c r="C141" s="10" t="s">
        <v>182</v>
      </c>
      <c r="D141" s="11" t="s">
        <v>26</v>
      </c>
      <c r="E141" s="21"/>
      <c r="F141" s="22"/>
    </row>
    <row r="142" spans="1:6" ht="30" customHeight="1">
      <c r="A142" s="8"/>
      <c r="B142" s="23" t="s">
        <v>183</v>
      </c>
      <c r="C142" s="15" t="s">
        <v>184</v>
      </c>
      <c r="D142" s="16" t="s">
        <v>18</v>
      </c>
      <c r="E142" s="17" t="s">
        <v>10</v>
      </c>
      <c r="F142" s="24">
        <f>ROUND(((Дилерские_цены!F137/100)*(100-$E$10)*$E$11),VLOOKUP(((Дилерские_цены!F137/100)*(100-$E$11)*$E$11),$H$1:$I$3,2,TRUE))</f>
        <v>4400</v>
      </c>
    </row>
    <row r="143" spans="1:6">
      <c r="A143" s="8"/>
      <c r="B143" s="8"/>
      <c r="C143" s="15" t="s">
        <v>185</v>
      </c>
      <c r="D143" s="16" t="s">
        <v>20</v>
      </c>
      <c r="E143" s="25"/>
      <c r="F143" s="22"/>
    </row>
    <row r="144" spans="1:6">
      <c r="A144" s="8"/>
      <c r="B144" s="8"/>
      <c r="C144" s="15" t="s">
        <v>186</v>
      </c>
      <c r="D144" s="16" t="s">
        <v>22</v>
      </c>
      <c r="E144" s="25"/>
      <c r="F144" s="22"/>
    </row>
    <row r="145" spans="1:6">
      <c r="A145" s="8"/>
      <c r="B145" s="8"/>
      <c r="C145" s="15" t="s">
        <v>187</v>
      </c>
      <c r="D145" s="16" t="s">
        <v>24</v>
      </c>
      <c r="E145" s="25"/>
      <c r="F145" s="22"/>
    </row>
    <row r="146" spans="1:6">
      <c r="A146" s="8"/>
      <c r="B146" s="8"/>
      <c r="C146" s="15" t="s">
        <v>188</v>
      </c>
      <c r="D146" s="16" t="s">
        <v>26</v>
      </c>
      <c r="E146" s="25"/>
      <c r="F146" s="22"/>
    </row>
    <row r="147" spans="1:6" ht="30" customHeight="1">
      <c r="A147" s="26"/>
      <c r="B147" s="9" t="s">
        <v>189</v>
      </c>
      <c r="C147" s="10" t="s">
        <v>190</v>
      </c>
      <c r="D147" s="11" t="s">
        <v>191</v>
      </c>
      <c r="E147" s="12" t="s">
        <v>10</v>
      </c>
      <c r="F147" s="13">
        <f>ROUND(((Дилерские_цены!F142/100)*(100-$E$10)*$E$11),VLOOKUP(((Дилерские_цены!F142/100)*(100-$E$11)*$E$11),$H$1:$I$3,2,TRUE))</f>
        <v>92</v>
      </c>
    </row>
    <row r="148" spans="1:6" ht="30" customHeight="1">
      <c r="A148" s="8"/>
      <c r="B148" s="23" t="s">
        <v>192</v>
      </c>
      <c r="C148" s="15" t="s">
        <v>193</v>
      </c>
      <c r="D148" s="16" t="s">
        <v>47</v>
      </c>
      <c r="E148" s="17" t="s">
        <v>10</v>
      </c>
      <c r="F148" s="24">
        <f>ROUND(((Дилерские_цены!F143/100)*(100-$E$10)*$E$11),VLOOKUP(((Дилерские_цены!F143/100)*(100-$E$11)*$E$11),$H$1:$I$3,2,TRUE))</f>
        <v>365</v>
      </c>
    </row>
    <row r="149" spans="1:6">
      <c r="A149" s="8"/>
      <c r="B149" s="8"/>
      <c r="C149" s="15" t="s">
        <v>194</v>
      </c>
      <c r="D149" s="16" t="s">
        <v>113</v>
      </c>
      <c r="E149" s="25"/>
      <c r="F149" s="22"/>
    </row>
    <row r="150" spans="1:6" ht="30" customHeight="1">
      <c r="A150" s="8"/>
      <c r="B150" s="19" t="s">
        <v>195</v>
      </c>
      <c r="C150" s="10" t="s">
        <v>196</v>
      </c>
      <c r="D150" s="11" t="s">
        <v>18</v>
      </c>
      <c r="E150" s="12" t="s">
        <v>10</v>
      </c>
      <c r="F150" s="20">
        <f>ROUND(((Дилерские_цены!F145/100)*(100-$E$10)*$E$11),VLOOKUP(((Дилерские_цены!F145/100)*(100-$E$11)*$E$11),$H$1:$I$3,2,TRUE))</f>
        <v>2510</v>
      </c>
    </row>
    <row r="151" spans="1:6">
      <c r="A151" s="8"/>
      <c r="B151" s="8"/>
      <c r="C151" s="10" t="s">
        <v>197</v>
      </c>
      <c r="D151" s="11" t="s">
        <v>20</v>
      </c>
      <c r="E151" s="21"/>
      <c r="F151" s="22"/>
    </row>
    <row r="152" spans="1:6">
      <c r="A152" s="8"/>
      <c r="B152" s="8"/>
      <c r="C152" s="10" t="s">
        <v>198</v>
      </c>
      <c r="D152" s="11" t="s">
        <v>22</v>
      </c>
      <c r="E152" s="21"/>
      <c r="F152" s="20">
        <f>ROUND(((Дилерские_цены!F147/100)*(100-$E$10)*$E$11),VLOOKUP(((Дилерские_цены!F147/100)*(100-$E$11)*$E$11),$H$1:$I$3,2,TRUE))</f>
        <v>3093</v>
      </c>
    </row>
    <row r="153" spans="1:6">
      <c r="A153" s="8"/>
      <c r="B153" s="8"/>
      <c r="C153" s="10" t="s">
        <v>199</v>
      </c>
      <c r="D153" s="11" t="s">
        <v>24</v>
      </c>
      <c r="E153" s="21"/>
      <c r="F153" s="22"/>
    </row>
    <row r="154" spans="1:6" ht="30" customHeight="1">
      <c r="A154" s="26"/>
      <c r="B154" s="14" t="s">
        <v>200</v>
      </c>
      <c r="C154" s="15" t="s">
        <v>201</v>
      </c>
      <c r="D154" s="16" t="s">
        <v>115</v>
      </c>
      <c r="E154" s="17" t="s">
        <v>10</v>
      </c>
      <c r="F154" s="18">
        <f>ROUND(((Дилерские_цены!F149/100)*(100-$E$10)*$E$11),VLOOKUP(((Дилерские_цены!F149/100)*(100-$E$11)*$E$11),$H$1:$I$3,2,TRUE))</f>
        <v>317</v>
      </c>
    </row>
    <row r="155" spans="1:6" ht="30" customHeight="1">
      <c r="A155" s="26"/>
      <c r="B155" s="9" t="s">
        <v>202</v>
      </c>
      <c r="C155" s="10" t="s">
        <v>203</v>
      </c>
      <c r="D155" s="11" t="s">
        <v>204</v>
      </c>
      <c r="E155" s="12" t="s">
        <v>10</v>
      </c>
      <c r="F155" s="13">
        <f>ROUND(((Дилерские_цены!F150/100)*(100-$E$10)*$E$11),VLOOKUP(((Дилерские_цены!F150/100)*(100-$E$11)*$E$11),$H$1:$I$3,2,TRUE))</f>
        <v>0</v>
      </c>
    </row>
    <row r="156" spans="1:6" ht="30" customHeight="1">
      <c r="A156" s="26"/>
      <c r="B156" s="14" t="s">
        <v>205</v>
      </c>
      <c r="C156" s="15" t="s">
        <v>206</v>
      </c>
      <c r="D156" s="16" t="s">
        <v>204</v>
      </c>
      <c r="E156" s="17" t="s">
        <v>10</v>
      </c>
      <c r="F156" s="18">
        <f>ROUND(((Дилерские_цены!F151/100)*(100-$E$10)*$E$11),VLOOKUP(((Дилерские_цены!F151/100)*(100-$E$11)*$E$11),$H$1:$I$3,2,TRUE))</f>
        <v>78</v>
      </c>
    </row>
  </sheetData>
  <mergeCells count="97">
    <mergeCell ref="B150:B153"/>
    <mergeCell ref="A150:A153"/>
    <mergeCell ref="F150:F151"/>
    <mergeCell ref="F152:F153"/>
    <mergeCell ref="B142:B146"/>
    <mergeCell ref="A142:A146"/>
    <mergeCell ref="F142:F146"/>
    <mergeCell ref="B148:B149"/>
    <mergeCell ref="A148:A149"/>
    <mergeCell ref="F148:F149"/>
    <mergeCell ref="B132:B136"/>
    <mergeCell ref="A132:A136"/>
    <mergeCell ref="F132:F136"/>
    <mergeCell ref="B137:B141"/>
    <mergeCell ref="A137:A141"/>
    <mergeCell ref="F137:F141"/>
    <mergeCell ref="B119:B125"/>
    <mergeCell ref="A119:A125"/>
    <mergeCell ref="F120:F121"/>
    <mergeCell ref="F122:F125"/>
    <mergeCell ref="B126:B131"/>
    <mergeCell ref="A126:A131"/>
    <mergeCell ref="F127:F131"/>
    <mergeCell ref="B108:B113"/>
    <mergeCell ref="A108:A113"/>
    <mergeCell ref="F108:F109"/>
    <mergeCell ref="F110:F113"/>
    <mergeCell ref="B114:B118"/>
    <mergeCell ref="A114:A118"/>
    <mergeCell ref="F114:F118"/>
    <mergeCell ref="B97:B100"/>
    <mergeCell ref="A97:A100"/>
    <mergeCell ref="F97:F98"/>
    <mergeCell ref="F99:F100"/>
    <mergeCell ref="B101:B107"/>
    <mergeCell ref="A101:A107"/>
    <mergeCell ref="F102:F103"/>
    <mergeCell ref="F104:F107"/>
    <mergeCell ref="B88:B89"/>
    <mergeCell ref="A88:A89"/>
    <mergeCell ref="B90:B96"/>
    <mergeCell ref="A90:A96"/>
    <mergeCell ref="F91:F92"/>
    <mergeCell ref="F93:F96"/>
    <mergeCell ref="B79:B82"/>
    <mergeCell ref="A79:A82"/>
    <mergeCell ref="F79:F82"/>
    <mergeCell ref="B83:B86"/>
    <mergeCell ref="A83:A86"/>
    <mergeCell ref="F83:F86"/>
    <mergeCell ref="B71:B74"/>
    <mergeCell ref="A71:A74"/>
    <mergeCell ref="F71:F72"/>
    <mergeCell ref="F73:F74"/>
    <mergeCell ref="B75:B78"/>
    <mergeCell ref="A75:A78"/>
    <mergeCell ref="F75:F78"/>
    <mergeCell ref="B59:B64"/>
    <mergeCell ref="A59:A64"/>
    <mergeCell ref="F60:F61"/>
    <mergeCell ref="F62:F64"/>
    <mergeCell ref="B65:B70"/>
    <mergeCell ref="A65:A70"/>
    <mergeCell ref="F66:F68"/>
    <mergeCell ref="F69:F70"/>
    <mergeCell ref="B46:B52"/>
    <mergeCell ref="A46:A52"/>
    <mergeCell ref="F47:F48"/>
    <mergeCell ref="F49:F52"/>
    <mergeCell ref="B53:B58"/>
    <mergeCell ref="A53:A58"/>
    <mergeCell ref="F53:F54"/>
    <mergeCell ref="F55:F58"/>
    <mergeCell ref="B35:B38"/>
    <mergeCell ref="A35:A38"/>
    <mergeCell ref="F36:F37"/>
    <mergeCell ref="B43:B45"/>
    <mergeCell ref="A43:A45"/>
    <mergeCell ref="F43:F45"/>
    <mergeCell ref="B25:B29"/>
    <mergeCell ref="A25:A29"/>
    <mergeCell ref="F25:F29"/>
    <mergeCell ref="B30:B34"/>
    <mergeCell ref="A30:A34"/>
    <mergeCell ref="F30:F34"/>
    <mergeCell ref="A13:A14"/>
    <mergeCell ref="B15:B19"/>
    <mergeCell ref="A15:A19"/>
    <mergeCell ref="F15:F16"/>
    <mergeCell ref="B20:B24"/>
    <mergeCell ref="A20:A24"/>
    <mergeCell ref="F20:F24"/>
    <mergeCell ref="A1:F1"/>
    <mergeCell ref="A3:B3"/>
    <mergeCell ref="C3:F3"/>
    <mergeCell ref="D4:F5"/>
    <mergeCell ref="B6:E8"/>
  </mergeCells>
  <pageMargins left="0.7" right="0.7" top="0.75" bottom="0.75" header="0.3" footer="0.3"/>
  <pageSetup paperSize="9" scale="90" orientation="portrait" r:id="rId1"/>
  <headerFooter>
    <oddFooter>&amp;C&amp;С&amp;P из &amp;К&amp;N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Дилерские_цены</vt:lpstr>
      <vt:lpstr>Расчет_розничных_цен</vt:lpstr>
      <vt:lpstr>Лист2</vt:lpstr>
      <vt:lpstr>Лист3</vt:lpstr>
      <vt:lpstr>Дилерские_цены!Заголовки_для_печати</vt:lpstr>
      <vt:lpstr>Расчет_розничных_цен!Заголовки_для_печати</vt:lpstr>
      <vt:lpstr>Дилерские_цены!Область_печати</vt:lpstr>
      <vt:lpstr>Расчет_розничных_цен!Область_печати</vt:lpstr>
    </vt:vector>
  </TitlesOfParts>
  <Company>DECOLUX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mokhova_wd</dc:creator>
  <cp:lastModifiedBy>mokhova_wd</cp:lastModifiedBy>
  <dcterms:created xsi:type="dcterms:W3CDTF">2024-06-05T06:46:52Z</dcterms:created>
  <dcterms:modified xsi:type="dcterms:W3CDTF">2024-06-05T06:48:16Z</dcterms:modified>
</cp:coreProperties>
</file>