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rticulo Fluir\00 Subir\00 Nuevo articulo\Metodos analiticos\"/>
    </mc:Choice>
  </mc:AlternateContent>
  <bookViews>
    <workbookView xWindow="0" yWindow="0" windowWidth="28800" windowHeight="12315"/>
  </bookViews>
  <sheets>
    <sheet name="Omega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B26" i="1" l="1"/>
  <c r="B25" i="1"/>
  <c r="I23" i="1"/>
  <c r="H23" i="1"/>
  <c r="H22" i="1"/>
  <c r="I22" i="1" s="1"/>
  <c r="I21" i="1"/>
  <c r="H21" i="1"/>
  <c r="H20" i="1"/>
  <c r="I20" i="1" s="1"/>
  <c r="I19" i="1"/>
  <c r="H19" i="1"/>
  <c r="I18" i="1"/>
  <c r="H18" i="1"/>
  <c r="I17" i="1"/>
  <c r="H17" i="1"/>
  <c r="I16" i="1"/>
  <c r="H16" i="1"/>
  <c r="I15" i="1"/>
  <c r="H15" i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l="1"/>
  <c r="I26" i="1" s="1"/>
  <c r="C29" i="1" s="1"/>
  <c r="H24" i="1"/>
  <c r="H26" i="1" s="1"/>
</calcChain>
</file>

<file path=xl/sharedStrings.xml><?xml version="1.0" encoding="utf-8"?>
<sst xmlns="http://schemas.openxmlformats.org/spreadsheetml/2006/main" count="10" uniqueCount="10">
  <si>
    <t>Cargas al cuadrado</t>
  </si>
  <si>
    <t>Item</t>
  </si>
  <si>
    <t>Carga</t>
  </si>
  <si>
    <r>
      <t>F</t>
    </r>
    <r>
      <rPr>
        <vertAlign val="subscript"/>
        <sz val="12"/>
        <color theme="1"/>
        <rFont val="Arial Narrow"/>
        <family val="2"/>
      </rPr>
      <t>g</t>
    </r>
  </si>
  <si>
    <t>Standardized Residual Variance</t>
  </si>
  <si>
    <r>
      <t>(Ʃl</t>
    </r>
    <r>
      <rPr>
        <b/>
        <vertAlign val="superscript"/>
        <sz val="11"/>
        <color theme="1"/>
        <rFont val="Arial Narrow"/>
        <family val="2"/>
      </rPr>
      <t>2</t>
    </r>
    <r>
      <rPr>
        <b/>
        <sz val="11"/>
        <color theme="1"/>
        <rFont val="Arial Narrow"/>
        <family val="2"/>
      </rPr>
      <t xml:space="preserve">) </t>
    </r>
  </si>
  <si>
    <r>
      <t>(Ʃl)</t>
    </r>
    <r>
      <rPr>
        <b/>
        <vertAlign val="superscript"/>
        <sz val="11"/>
        <color theme="1"/>
        <rFont val="Arial Narrow"/>
        <family val="2"/>
      </rPr>
      <t xml:space="preserve"> 2</t>
    </r>
  </si>
  <si>
    <t xml:space="preserve">Omega </t>
  </si>
  <si>
    <t>Inserte valores</t>
  </si>
  <si>
    <t>Diseñado por: José Ventura-León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</si>
</sst>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2"/>
      <color theme="1"/>
      <name val="Arial Narrow"/>
      <family val="2"/>
    </font>
    <font>
      <vertAlign val="subscript"/>
      <sz val="12"/>
      <color theme="1"/>
      <name val="Arial Narrow"/>
      <family val="2"/>
    </font>
    <font>
      <sz val="11"/>
      <color rgb="FF000000"/>
      <name val="Arial Narrow"/>
      <family val="2"/>
    </font>
    <font>
      <b/>
      <vertAlign val="superscript"/>
      <sz val="11"/>
      <color theme="1"/>
      <name val="Arial Narrow"/>
      <family val="2"/>
    </font>
    <font>
      <sz val="11"/>
      <name val="Arial Narrow"/>
      <family val="2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i/>
      <sz val="11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NumberFormat="1" applyFont="1" applyBorder="1" applyAlignment="1" applyProtection="1">
      <alignment horizontal="center" vertical="center"/>
      <protection locked="0"/>
    </xf>
    <xf numFmtId="164" fontId="9" fillId="0" borderId="0" xfId="0" applyNumberFormat="1" applyFont="1" applyFill="1" applyAlignment="1" applyProtection="1">
      <alignment horizontal="center" vertical="center"/>
      <protection hidden="1"/>
    </xf>
    <xf numFmtId="0" fontId="2" fillId="2" borderId="2" xfId="0" applyFont="1" applyFill="1" applyBorder="1" applyAlignment="1"/>
    <xf numFmtId="0" fontId="10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Border="1"/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9" sqref="B9"/>
    </sheetView>
  </sheetViews>
  <sheetFormatPr baseColWidth="10" defaultRowHeight="16.5" x14ac:dyDescent="0.25"/>
  <cols>
    <col min="2" max="2" width="13.85546875" bestFit="1" customWidth="1"/>
    <col min="8" max="8" width="17.42578125" style="4" hidden="1" customWidth="1"/>
    <col min="9" max="9" width="26.5703125" style="4" hidden="1" customWidth="1"/>
    <col min="10" max="11" width="11.42578125" style="4"/>
  </cols>
  <sheetData>
    <row r="1" spans="1:10" ht="17.25" thickBot="1" x14ac:dyDescent="0.35">
      <c r="A1" s="25" t="s">
        <v>9</v>
      </c>
      <c r="B1" s="25"/>
      <c r="C1" s="25"/>
      <c r="D1" s="25"/>
      <c r="E1" s="25"/>
    </row>
    <row r="2" spans="1:10" x14ac:dyDescent="0.3">
      <c r="A2" s="1"/>
      <c r="B2" s="20" t="s">
        <v>8</v>
      </c>
      <c r="C2" s="2"/>
      <c r="D2" s="2"/>
      <c r="E2" s="2"/>
      <c r="F2" s="2"/>
      <c r="G2" s="2"/>
      <c r="H2" s="3" t="s">
        <v>0</v>
      </c>
    </row>
    <row r="3" spans="1:10" ht="18.75" x14ac:dyDescent="0.25">
      <c r="A3" s="5" t="s">
        <v>1</v>
      </c>
      <c r="B3" s="21" t="s">
        <v>2</v>
      </c>
      <c r="C3" s="6"/>
      <c r="D3" s="6"/>
      <c r="E3" s="6"/>
      <c r="F3" s="6"/>
      <c r="G3" s="7"/>
      <c r="H3" s="6" t="s">
        <v>3</v>
      </c>
      <c r="I3" s="4" t="s">
        <v>4</v>
      </c>
    </row>
    <row r="4" spans="1:10" x14ac:dyDescent="0.25">
      <c r="A4" s="8">
        <v>1</v>
      </c>
      <c r="B4" s="17">
        <v>0.66</v>
      </c>
      <c r="C4" s="9"/>
      <c r="D4" s="9"/>
      <c r="E4" s="9"/>
      <c r="F4" s="9"/>
      <c r="G4" s="10"/>
      <c r="H4" s="11">
        <f>B4^2</f>
        <v>0.43560000000000004</v>
      </c>
      <c r="I4" s="11">
        <f>IF(B4="", "", 1-SUM(H4:H4))</f>
        <v>0.56440000000000001</v>
      </c>
      <c r="J4" s="11"/>
    </row>
    <row r="5" spans="1:10" x14ac:dyDescent="0.25">
      <c r="A5" s="8">
        <v>2</v>
      </c>
      <c r="B5" s="17">
        <v>0.95</v>
      </c>
      <c r="C5" s="9"/>
      <c r="D5" s="9"/>
      <c r="E5" s="9"/>
      <c r="F5" s="9"/>
      <c r="G5" s="10"/>
      <c r="H5" s="11">
        <f>B5^2</f>
        <v>0.90249999999999997</v>
      </c>
      <c r="I5" s="11">
        <f>IF(B5="", "", 1-SUM(H5:H5))</f>
        <v>9.7500000000000031E-2</v>
      </c>
      <c r="J5" s="11"/>
    </row>
    <row r="6" spans="1:10" x14ac:dyDescent="0.25">
      <c r="A6" s="8">
        <v>3</v>
      </c>
      <c r="B6" s="17">
        <v>0.8</v>
      </c>
      <c r="C6" s="9"/>
      <c r="D6" s="9"/>
      <c r="E6" s="9"/>
      <c r="F6" s="9"/>
      <c r="G6" s="10"/>
      <c r="H6" s="11">
        <f>B6^2</f>
        <v>0.64000000000000012</v>
      </c>
      <c r="I6" s="11">
        <f>IF(B6="", "", 1-SUM(H6:H6))</f>
        <v>0.35999999999999988</v>
      </c>
      <c r="J6" s="11"/>
    </row>
    <row r="7" spans="1:10" x14ac:dyDescent="0.25">
      <c r="A7" s="8">
        <v>4</v>
      </c>
      <c r="B7" s="17"/>
      <c r="C7" s="9"/>
      <c r="D7" s="9"/>
      <c r="E7" s="9"/>
      <c r="F7" s="9"/>
      <c r="G7" s="10"/>
      <c r="H7" s="11">
        <f>B7^2</f>
        <v>0</v>
      </c>
      <c r="I7" s="11" t="str">
        <f>IF(B7="", "", 1-SUM(H7:H7))</f>
        <v/>
      </c>
      <c r="J7" s="11"/>
    </row>
    <row r="8" spans="1:10" x14ac:dyDescent="0.25">
      <c r="A8" s="8">
        <v>5</v>
      </c>
      <c r="B8" s="17"/>
      <c r="C8" s="9"/>
      <c r="D8" s="9"/>
      <c r="E8" s="9"/>
      <c r="F8" s="9"/>
      <c r="G8" s="10"/>
      <c r="H8" s="11">
        <f>B8^2</f>
        <v>0</v>
      </c>
      <c r="I8" s="11" t="str">
        <f>IF(B8="", "", 1-SUM(H8:H8))</f>
        <v/>
      </c>
      <c r="J8" s="11"/>
    </row>
    <row r="9" spans="1:10" x14ac:dyDescent="0.25">
      <c r="A9" s="8">
        <v>6</v>
      </c>
      <c r="B9" s="17"/>
      <c r="C9" s="9"/>
      <c r="D9" s="9"/>
      <c r="E9" s="9"/>
      <c r="F9" s="9"/>
      <c r="G9" s="10"/>
      <c r="H9" s="11">
        <f>B9^2</f>
        <v>0</v>
      </c>
      <c r="I9" s="11" t="str">
        <f>IF(B9="", "", 1-SUM(H9:H9))</f>
        <v/>
      </c>
      <c r="J9" s="11"/>
    </row>
    <row r="10" spans="1:10" x14ac:dyDescent="0.25">
      <c r="A10" s="8">
        <v>7</v>
      </c>
      <c r="B10" s="17"/>
      <c r="C10" s="9"/>
      <c r="D10" s="9"/>
      <c r="E10" s="9"/>
      <c r="F10" s="9"/>
      <c r="G10" s="10"/>
      <c r="H10" s="11">
        <f>B10^2</f>
        <v>0</v>
      </c>
      <c r="I10" s="11" t="str">
        <f>IF(B10="", "", 1-SUM(H10:H10))</f>
        <v/>
      </c>
      <c r="J10" s="11"/>
    </row>
    <row r="11" spans="1:10" x14ac:dyDescent="0.25">
      <c r="A11" s="8">
        <v>8</v>
      </c>
      <c r="B11" s="17"/>
      <c r="C11" s="9"/>
      <c r="D11" s="9"/>
      <c r="E11" s="9"/>
      <c r="F11" s="9"/>
      <c r="G11" s="10"/>
      <c r="H11" s="11">
        <f>B11^2</f>
        <v>0</v>
      </c>
      <c r="I11" s="11" t="str">
        <f>IF(B11="", "", 1-SUM(H11:H11))</f>
        <v/>
      </c>
      <c r="J11" s="11"/>
    </row>
    <row r="12" spans="1:10" x14ac:dyDescent="0.25">
      <c r="A12" s="8">
        <v>9</v>
      </c>
      <c r="B12" s="17"/>
      <c r="C12" s="9"/>
      <c r="D12" s="9"/>
      <c r="E12" s="9"/>
      <c r="F12" s="9"/>
      <c r="G12" s="10"/>
      <c r="H12" s="11">
        <f>B12^2</f>
        <v>0</v>
      </c>
      <c r="I12" s="11" t="str">
        <f>IF(B12="", "", 1-SUM(H12:H12))</f>
        <v/>
      </c>
      <c r="J12" s="11"/>
    </row>
    <row r="13" spans="1:10" x14ac:dyDescent="0.25">
      <c r="A13" s="8">
        <v>10</v>
      </c>
      <c r="B13" s="17"/>
      <c r="C13" s="9"/>
      <c r="D13" s="9"/>
      <c r="E13" s="9"/>
      <c r="F13" s="9"/>
      <c r="G13" s="10"/>
      <c r="H13" s="11">
        <f>B13^2</f>
        <v>0</v>
      </c>
      <c r="I13" s="11" t="str">
        <f>IF(B13="", "", 1-SUM(H13:H13))</f>
        <v/>
      </c>
      <c r="J13" s="11"/>
    </row>
    <row r="14" spans="1:10" x14ac:dyDescent="0.25">
      <c r="A14" s="8">
        <v>11</v>
      </c>
      <c r="B14" s="17"/>
      <c r="C14" s="9"/>
      <c r="D14" s="9"/>
      <c r="E14" s="9"/>
      <c r="F14" s="9"/>
      <c r="G14" s="10"/>
      <c r="H14" s="11">
        <f t="shared" ref="H14:H23" si="0">B14^2</f>
        <v>0</v>
      </c>
      <c r="I14" s="11" t="str">
        <f t="shared" ref="I14:I24" si="1">IF(B14="", "", 1-SUM(H14:H14))</f>
        <v/>
      </c>
      <c r="J14" s="11"/>
    </row>
    <row r="15" spans="1:10" x14ac:dyDescent="0.25">
      <c r="A15" s="8">
        <v>12</v>
      </c>
      <c r="B15" s="17"/>
      <c r="C15" s="9"/>
      <c r="D15" s="9"/>
      <c r="E15" s="9"/>
      <c r="F15" s="9"/>
      <c r="G15" s="10"/>
      <c r="H15" s="11">
        <f t="shared" si="0"/>
        <v>0</v>
      </c>
      <c r="I15" s="11" t="str">
        <f t="shared" si="1"/>
        <v/>
      </c>
      <c r="J15" s="11"/>
    </row>
    <row r="16" spans="1:10" x14ac:dyDescent="0.25">
      <c r="A16" s="8">
        <v>13</v>
      </c>
      <c r="B16" s="17"/>
      <c r="C16" s="9"/>
      <c r="D16" s="9"/>
      <c r="E16" s="9"/>
      <c r="F16" s="9"/>
      <c r="G16" s="10"/>
      <c r="H16" s="11">
        <f t="shared" si="0"/>
        <v>0</v>
      </c>
      <c r="I16" s="11" t="str">
        <f t="shared" si="1"/>
        <v/>
      </c>
      <c r="J16" s="11"/>
    </row>
    <row r="17" spans="1:10" x14ac:dyDescent="0.25">
      <c r="A17" s="8">
        <v>14</v>
      </c>
      <c r="B17" s="17"/>
      <c r="C17" s="9"/>
      <c r="D17" s="9"/>
      <c r="E17" s="9"/>
      <c r="F17" s="9"/>
      <c r="G17" s="10"/>
      <c r="H17" s="11">
        <f t="shared" si="0"/>
        <v>0</v>
      </c>
      <c r="I17" s="11" t="str">
        <f t="shared" si="1"/>
        <v/>
      </c>
      <c r="J17" s="11"/>
    </row>
    <row r="18" spans="1:10" x14ac:dyDescent="0.25">
      <c r="A18" s="8">
        <v>15</v>
      </c>
      <c r="B18" s="17"/>
      <c r="C18" s="9"/>
      <c r="D18" s="9"/>
      <c r="E18" s="9"/>
      <c r="F18" s="9"/>
      <c r="G18" s="10"/>
      <c r="H18" s="11">
        <f t="shared" si="0"/>
        <v>0</v>
      </c>
      <c r="I18" s="11" t="str">
        <f t="shared" si="1"/>
        <v/>
      </c>
      <c r="J18" s="11"/>
    </row>
    <row r="19" spans="1:10" x14ac:dyDescent="0.25">
      <c r="A19" s="8">
        <v>16</v>
      </c>
      <c r="B19" s="17"/>
      <c r="C19" s="9"/>
      <c r="D19" s="9"/>
      <c r="E19" s="9"/>
      <c r="F19" s="9"/>
      <c r="G19" s="10"/>
      <c r="H19" s="11">
        <f t="shared" si="0"/>
        <v>0</v>
      </c>
      <c r="I19" s="11" t="str">
        <f t="shared" si="1"/>
        <v/>
      </c>
      <c r="J19" s="11"/>
    </row>
    <row r="20" spans="1:10" x14ac:dyDescent="0.25">
      <c r="A20" s="8">
        <v>17</v>
      </c>
      <c r="B20" s="17"/>
      <c r="C20" s="9"/>
      <c r="D20" s="9"/>
      <c r="E20" s="9"/>
      <c r="F20" s="9"/>
      <c r="G20" s="10"/>
      <c r="H20" s="11">
        <f t="shared" si="0"/>
        <v>0</v>
      </c>
      <c r="I20" s="11" t="str">
        <f t="shared" si="1"/>
        <v/>
      </c>
      <c r="J20" s="11"/>
    </row>
    <row r="21" spans="1:10" x14ac:dyDescent="0.25">
      <c r="A21" s="8">
        <v>18</v>
      </c>
      <c r="B21" s="17"/>
      <c r="C21" s="9"/>
      <c r="D21" s="9"/>
      <c r="E21" s="9"/>
      <c r="F21" s="9"/>
      <c r="G21" s="10"/>
      <c r="H21" s="11">
        <f t="shared" si="0"/>
        <v>0</v>
      </c>
      <c r="I21" s="11" t="str">
        <f t="shared" si="1"/>
        <v/>
      </c>
      <c r="J21" s="11"/>
    </row>
    <row r="22" spans="1:10" x14ac:dyDescent="0.25">
      <c r="A22" s="8">
        <v>19</v>
      </c>
      <c r="B22" s="17"/>
      <c r="C22" s="9"/>
      <c r="D22" s="9"/>
      <c r="E22" s="9"/>
      <c r="F22" s="9"/>
      <c r="G22" s="10"/>
      <c r="H22" s="11">
        <f t="shared" si="0"/>
        <v>0</v>
      </c>
      <c r="I22" s="11" t="str">
        <f t="shared" si="1"/>
        <v/>
      </c>
      <c r="J22" s="11"/>
    </row>
    <row r="23" spans="1:10" x14ac:dyDescent="0.25">
      <c r="A23" s="12">
        <v>20</v>
      </c>
      <c r="B23" s="18"/>
      <c r="C23" s="9"/>
      <c r="D23" s="9"/>
      <c r="E23" s="9"/>
      <c r="F23" s="9"/>
      <c r="G23" s="10"/>
      <c r="H23" s="11">
        <f t="shared" si="0"/>
        <v>0</v>
      </c>
      <c r="I23" s="11" t="str">
        <f t="shared" si="1"/>
        <v/>
      </c>
      <c r="J23" s="11"/>
    </row>
    <row r="24" spans="1:10" x14ac:dyDescent="0.25">
      <c r="A24" s="22"/>
      <c r="B24" s="23"/>
      <c r="C24" s="9"/>
      <c r="D24" s="9"/>
      <c r="E24" s="9"/>
      <c r="F24" s="9"/>
      <c r="G24" s="10"/>
      <c r="H24" s="11">
        <f>SUM(H4:H23)</f>
        <v>1.9781000000000002</v>
      </c>
      <c r="I24" s="11" t="str">
        <f t="shared" si="1"/>
        <v/>
      </c>
      <c r="J24" s="11"/>
    </row>
    <row r="25" spans="1:10" ht="18" hidden="1" x14ac:dyDescent="0.3">
      <c r="A25" s="24" t="s">
        <v>5</v>
      </c>
      <c r="B25" s="13">
        <f>SUMSQ(B4:B23)</f>
        <v>1.9781000000000002</v>
      </c>
      <c r="C25" s="13"/>
      <c r="D25" s="13"/>
      <c r="E25" s="13"/>
      <c r="F25" s="13"/>
      <c r="G25" s="13"/>
    </row>
    <row r="26" spans="1:10" ht="18" hidden="1" x14ac:dyDescent="0.3">
      <c r="A26" s="24" t="s">
        <v>6</v>
      </c>
      <c r="B26" s="13">
        <f>SUM(B4:B23)^2</f>
        <v>5.8081000000000005</v>
      </c>
      <c r="C26" s="14"/>
      <c r="D26" s="14"/>
      <c r="E26" s="14"/>
      <c r="F26" s="14"/>
      <c r="G26" s="14"/>
      <c r="H26" s="11">
        <f>SUM(H4:H24)</f>
        <v>3.9562000000000004</v>
      </c>
      <c r="I26" s="11">
        <f>SUM(I4:I24)</f>
        <v>1.0219</v>
      </c>
      <c r="J26" s="11"/>
    </row>
    <row r="29" spans="1:10" ht="20.25" x14ac:dyDescent="0.25">
      <c r="B29" s="16" t="s">
        <v>7</v>
      </c>
      <c r="C29" s="19">
        <f>B26/(B26+I26)</f>
        <v>0.85038067349926805</v>
      </c>
      <c r="D29" s="15"/>
      <c r="E29" s="15"/>
      <c r="F29" s="15"/>
    </row>
  </sheetData>
  <sheetProtection algorithmName="SHA-512" hashValue="ioXHMosQdig+GY56BLk2hdj2JyYwGAsdip+Ci52tIXgsthDA3EfIGQAwx92jVtLb/GwioHeGIBfg1CxESvHXMg==" saltValue="j/U3AxE7eX1lGERebH3TEA==" spinCount="100000" sheet="1" objects="1" scenarios="1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Omega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Federico Jordán</cp:lastModifiedBy>
  <dcterms:created xsi:type="dcterms:W3CDTF">2017-08-14T20:42:26Z</dcterms:created>
  <dcterms:modified xsi:type="dcterms:W3CDTF">2021-11-02T02:05:37Z</dcterms:modified>
</cp:coreProperties>
</file>